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90" windowHeight="7350"/>
  </bookViews>
  <sheets>
    <sheet name="KQHT NH 2023-2024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P92" i="3" l="1"/>
  <c r="P263" i="3"/>
  <c r="P348" i="3"/>
  <c r="P274" i="3"/>
  <c r="P196" i="3"/>
  <c r="P277" i="3"/>
  <c r="P169" i="3"/>
  <c r="P278" i="3"/>
  <c r="P93" i="3"/>
  <c r="P174" i="3"/>
  <c r="P275" i="3"/>
  <c r="P66" i="3"/>
  <c r="P181" i="3"/>
  <c r="P213" i="3"/>
  <c r="P214" i="3"/>
  <c r="P144" i="3"/>
  <c r="P367" i="3"/>
  <c r="P153" i="3"/>
  <c r="P175" i="3"/>
  <c r="P349" i="3"/>
  <c r="P4" i="3"/>
  <c r="P110" i="3"/>
  <c r="P156" i="3"/>
  <c r="P209" i="3"/>
  <c r="P291" i="3"/>
  <c r="P35" i="3"/>
  <c r="P79" i="3"/>
  <c r="P111" i="3"/>
  <c r="P371" i="3"/>
  <c r="P226" i="3"/>
  <c r="P354" i="3"/>
  <c r="P154" i="3"/>
  <c r="P233" i="3"/>
  <c r="P279" i="3"/>
  <c r="P183" i="3"/>
  <c r="P215" i="3"/>
  <c r="P285" i="3"/>
  <c r="P122" i="3"/>
  <c r="P363" i="3"/>
  <c r="P91" i="3"/>
  <c r="P240" i="3"/>
  <c r="P292" i="3"/>
  <c r="P160" i="3"/>
  <c r="P284" i="3"/>
  <c r="P320" i="3"/>
  <c r="P108" i="3"/>
  <c r="P293" i="3"/>
  <c r="P321" i="3"/>
  <c r="P125" i="3"/>
  <c r="P227" i="3"/>
  <c r="P51" i="3"/>
  <c r="P216" i="3"/>
  <c r="P258" i="3"/>
  <c r="P264" i="3"/>
  <c r="P112" i="3"/>
  <c r="P243" i="3"/>
  <c r="P290" i="3"/>
  <c r="P182" i="3"/>
  <c r="P242" i="3"/>
  <c r="P101" i="3"/>
  <c r="P113" i="3"/>
  <c r="P346" i="3"/>
  <c r="P241" i="3"/>
  <c r="P342" i="3"/>
  <c r="P353" i="3"/>
  <c r="P137" i="3"/>
  <c r="P303" i="3"/>
  <c r="P322" i="3"/>
  <c r="P331" i="3"/>
  <c r="P280" i="3"/>
  <c r="P372" i="3"/>
  <c r="P184" i="3"/>
  <c r="P323" i="3"/>
  <c r="P30" i="3"/>
  <c r="P42" i="3"/>
  <c r="P210" i="3"/>
  <c r="P236" i="3"/>
  <c r="P21" i="3"/>
  <c r="P22" i="3"/>
  <c r="P82" i="3"/>
  <c r="P237" i="3"/>
  <c r="P36" i="3"/>
  <c r="P94" i="3"/>
  <c r="P115" i="3"/>
  <c r="P43" i="3"/>
  <c r="P33" i="3"/>
  <c r="P127" i="3"/>
  <c r="P126" i="3"/>
  <c r="P41" i="3"/>
  <c r="P104" i="3"/>
  <c r="P230" i="3"/>
  <c r="P13" i="3"/>
  <c r="P128" i="3"/>
  <c r="P52" i="3"/>
  <c r="P217" i="3"/>
  <c r="P266" i="3"/>
  <c r="P304" i="3"/>
  <c r="P356" i="3"/>
  <c r="P12" i="3"/>
  <c r="P116" i="3"/>
  <c r="P138" i="3"/>
  <c r="P276" i="3"/>
  <c r="P23" i="3"/>
  <c r="P67" i="3"/>
  <c r="P59" i="3"/>
  <c r="P223" i="3"/>
  <c r="P298" i="3"/>
  <c r="P86" i="3"/>
  <c r="P98" i="3"/>
  <c r="P341" i="3"/>
  <c r="P129" i="3"/>
  <c r="P330" i="3"/>
  <c r="P117" i="3"/>
  <c r="P310" i="3"/>
  <c r="P5" i="3"/>
  <c r="P114" i="3"/>
  <c r="P185" i="3"/>
  <c r="P265" i="3"/>
  <c r="P186" i="3"/>
  <c r="P347" i="3"/>
  <c r="P170" i="3"/>
  <c r="P244" i="3"/>
  <c r="P287" i="3"/>
  <c r="P17" i="3"/>
  <c r="P300" i="3"/>
  <c r="P313" i="3"/>
  <c r="P357" i="3"/>
  <c r="P355" i="3"/>
  <c r="P34" i="3"/>
  <c r="P102" i="3"/>
  <c r="P305" i="3"/>
  <c r="P208" i="3"/>
  <c r="P53" i="3"/>
  <c r="P95" i="3"/>
  <c r="P218" i="3"/>
  <c r="P85" i="3"/>
  <c r="P332" i="3"/>
  <c r="P87" i="3"/>
  <c r="P255" i="3"/>
  <c r="P299" i="3"/>
  <c r="P324" i="3"/>
  <c r="P130" i="3"/>
  <c r="P328" i="3"/>
  <c r="P339" i="3"/>
  <c r="P187" i="3"/>
  <c r="P364" i="3"/>
  <c r="P295" i="3"/>
  <c r="P301" i="3"/>
  <c r="P15" i="3"/>
  <c r="P238" i="3"/>
  <c r="P302" i="3"/>
  <c r="P256" i="3"/>
  <c r="P124" i="3"/>
  <c r="P272" i="3"/>
  <c r="P352" i="3"/>
  <c r="P145" i="3"/>
  <c r="P337" i="3"/>
  <c r="P99" i="3"/>
  <c r="P246" i="3"/>
  <c r="P29" i="3"/>
  <c r="P325" i="3"/>
  <c r="P44" i="3"/>
  <c r="P132" i="3"/>
  <c r="P131" i="3"/>
  <c r="P203" i="3"/>
  <c r="P28" i="3"/>
  <c r="P69" i="3"/>
  <c r="P198" i="3"/>
  <c r="P286" i="3"/>
  <c r="P157" i="3"/>
  <c r="P200" i="3"/>
  <c r="P248" i="3"/>
  <c r="P245" i="3"/>
  <c r="P24" i="3"/>
  <c r="P273" i="3"/>
  <c r="P68" i="3"/>
  <c r="P140" i="3"/>
  <c r="P168" i="3"/>
  <c r="P176" i="3"/>
  <c r="P296" i="3"/>
  <c r="P358" i="3"/>
  <c r="P63" i="3"/>
  <c r="P141" i="3"/>
  <c r="P338" i="3"/>
  <c r="P55" i="3"/>
  <c r="P60" i="3"/>
  <c r="P71" i="3"/>
  <c r="P161" i="3"/>
  <c r="P257" i="3"/>
  <c r="P268" i="3"/>
  <c r="P6" i="3"/>
  <c r="P37" i="3"/>
  <c r="P57" i="3"/>
  <c r="P27" i="3"/>
  <c r="P365" i="3"/>
  <c r="P118" i="3"/>
  <c r="P267" i="3"/>
  <c r="P271" i="3"/>
  <c r="P73" i="3"/>
  <c r="P188" i="3"/>
  <c r="P204" i="3"/>
  <c r="P229" i="3"/>
  <c r="P311" i="3"/>
  <c r="P74" i="3"/>
  <c r="P70" i="3"/>
  <c r="P61" i="3"/>
  <c r="P72" i="3"/>
  <c r="P106" i="3"/>
  <c r="P220" i="3"/>
  <c r="P315" i="3"/>
  <c r="P54" i="3"/>
  <c r="P197" i="3"/>
  <c r="P205" i="3"/>
  <c r="P100" i="3"/>
  <c r="P362" i="3"/>
  <c r="P199" i="3"/>
  <c r="P314" i="3"/>
  <c r="P151" i="3"/>
  <c r="P219" i="3"/>
  <c r="P32" i="3"/>
  <c r="P25" i="3"/>
  <c r="P45" i="3"/>
  <c r="P359" i="3"/>
  <c r="P16" i="3"/>
  <c r="P58" i="3"/>
  <c r="P159" i="3"/>
  <c r="P306" i="3"/>
  <c r="P134" i="3"/>
  <c r="P163" i="3"/>
  <c r="P247" i="3"/>
  <c r="P133" i="3"/>
  <c r="P345" i="3"/>
  <c r="P146" i="3"/>
  <c r="P180" i="3"/>
  <c r="P350" i="3"/>
  <c r="P20" i="3"/>
  <c r="P206" i="3"/>
  <c r="P307" i="3"/>
  <c r="P166" i="3"/>
  <c r="P333" i="3"/>
  <c r="P234" i="3"/>
  <c r="P288" i="3"/>
  <c r="P139" i="3"/>
  <c r="P201" i="3"/>
  <c r="P89" i="3"/>
  <c r="P259" i="3"/>
  <c r="P336" i="3"/>
  <c r="P351" i="3"/>
  <c r="P239" i="3"/>
  <c r="P7" i="3"/>
  <c r="P143" i="3"/>
  <c r="P164" i="3"/>
  <c r="P211" i="3"/>
  <c r="P80" i="3"/>
  <c r="P152" i="3"/>
  <c r="P225" i="3"/>
  <c r="P62" i="3"/>
  <c r="P75" i="3"/>
  <c r="P107" i="3"/>
  <c r="P171" i="3"/>
  <c r="P231" i="3"/>
  <c r="P340" i="3"/>
  <c r="P250" i="3"/>
  <c r="P142" i="3"/>
  <c r="P261" i="3"/>
  <c r="P249" i="3"/>
  <c r="P334" i="3"/>
  <c r="P343" i="3"/>
  <c r="P49" i="3"/>
  <c r="P329" i="3"/>
  <c r="P158" i="3"/>
  <c r="P56" i="3"/>
  <c r="P252" i="3"/>
  <c r="P31" i="3"/>
  <c r="P178" i="3"/>
  <c r="P294" i="3"/>
  <c r="P360" i="3"/>
  <c r="P165" i="3"/>
  <c r="P366" i="3"/>
  <c r="P38" i="3"/>
  <c r="P224" i="3"/>
  <c r="P26" i="3"/>
  <c r="P191" i="3"/>
  <c r="P190" i="3"/>
  <c r="P281" i="3"/>
  <c r="P83" i="3"/>
  <c r="P50" i="3"/>
  <c r="P162" i="3"/>
  <c r="P172" i="3"/>
  <c r="P14" i="3"/>
  <c r="P189" i="3"/>
  <c r="P76" i="3"/>
  <c r="P177" i="3"/>
  <c r="P232" i="3"/>
  <c r="P193" i="3"/>
  <c r="P251" i="3"/>
  <c r="P289" i="3"/>
  <c r="P316" i="3"/>
  <c r="P335" i="3"/>
  <c r="P46" i="3"/>
  <c r="P47" i="3"/>
  <c r="P65" i="3"/>
  <c r="P212" i="3"/>
  <c r="P135" i="3"/>
  <c r="P373" i="3"/>
  <c r="P109" i="3"/>
  <c r="P192" i="3"/>
  <c r="P308" i="3"/>
  <c r="P81" i="3"/>
  <c r="P88" i="3"/>
  <c r="P207" i="3"/>
  <c r="P120" i="3"/>
  <c r="P312" i="3"/>
  <c r="P64" i="3"/>
  <c r="P48" i="3"/>
  <c r="P96" i="3"/>
  <c r="P269" i="3"/>
  <c r="P105" i="3"/>
  <c r="P84" i="3"/>
  <c r="P202" i="3"/>
  <c r="P297" i="3"/>
  <c r="P8" i="3"/>
  <c r="P121" i="3"/>
  <c r="P19" i="3"/>
  <c r="P119" i="3"/>
  <c r="P123" i="3"/>
  <c r="P361" i="3"/>
  <c r="P18" i="3"/>
  <c r="P90" i="3"/>
  <c r="P155" i="3"/>
  <c r="P374" i="3"/>
  <c r="P283" i="3"/>
  <c r="P147" i="3"/>
  <c r="P228" i="3"/>
  <c r="P103" i="3"/>
  <c r="P39" i="3"/>
  <c r="P344" i="3"/>
  <c r="P262" i="3"/>
  <c r="P317" i="3"/>
  <c r="P136" i="3"/>
  <c r="P319" i="3"/>
  <c r="P148" i="3"/>
  <c r="P375" i="3"/>
  <c r="P326" i="3"/>
  <c r="P194" i="3"/>
  <c r="P376" i="3"/>
  <c r="P77" i="3"/>
  <c r="P327" i="3"/>
  <c r="P254" i="3"/>
  <c r="P318" i="3"/>
  <c r="P221" i="3"/>
  <c r="P253" i="3"/>
  <c r="P377" i="3"/>
  <c r="P78" i="3"/>
  <c r="P378" i="3"/>
  <c r="P270" i="3"/>
  <c r="P309" i="3"/>
  <c r="P97" i="3"/>
  <c r="P368" i="3"/>
  <c r="P379" i="3"/>
  <c r="P380" i="3"/>
  <c r="P11" i="3"/>
  <c r="P195" i="3"/>
  <c r="P260" i="3"/>
  <c r="P40" i="3"/>
  <c r="P167" i="3"/>
  <c r="P381" i="3"/>
  <c r="P235" i="3"/>
  <c r="P382" i="3"/>
  <c r="P9" i="3"/>
  <c r="P10" i="3"/>
  <c r="P222" i="3"/>
  <c r="P149" i="3"/>
  <c r="P173" i="3"/>
  <c r="P383" i="3"/>
  <c r="P282" i="3"/>
  <c r="P384" i="3"/>
  <c r="P385" i="3"/>
  <c r="P386" i="3"/>
  <c r="P387" i="3"/>
  <c r="P150" i="3"/>
  <c r="P388" i="3"/>
  <c r="P389" i="3"/>
  <c r="P390" i="3"/>
  <c r="P391" i="3"/>
  <c r="P369" i="3"/>
  <c r="P392" i="3"/>
  <c r="P370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179" i="3"/>
  <c r="L214" i="3"/>
  <c r="M214" i="3"/>
  <c r="N214" i="3" s="1"/>
  <c r="L144" i="3"/>
  <c r="M144" i="3"/>
  <c r="N144" i="3" s="1"/>
  <c r="L367" i="3"/>
  <c r="M367" i="3"/>
  <c r="N367" i="3" s="1"/>
  <c r="L153" i="3"/>
  <c r="M153" i="3"/>
  <c r="N153" i="3" s="1"/>
  <c r="L175" i="3"/>
  <c r="M175" i="3"/>
  <c r="N175" i="3" s="1"/>
  <c r="L349" i="3"/>
  <c r="M349" i="3"/>
  <c r="N349" i="3" s="1"/>
  <c r="L4" i="3"/>
  <c r="M4" i="3"/>
  <c r="N4" i="3" s="1"/>
  <c r="L110" i="3"/>
  <c r="M110" i="3"/>
  <c r="N110" i="3" s="1"/>
  <c r="L156" i="3"/>
  <c r="M156" i="3"/>
  <c r="N156" i="3" s="1"/>
  <c r="L209" i="3"/>
  <c r="M209" i="3"/>
  <c r="N209" i="3" s="1"/>
  <c r="L291" i="3"/>
  <c r="M291" i="3"/>
  <c r="N291" i="3" s="1"/>
  <c r="L35" i="3"/>
  <c r="M35" i="3"/>
  <c r="N35" i="3" s="1"/>
  <c r="L79" i="3"/>
  <c r="M79" i="3"/>
  <c r="N79" i="3" s="1"/>
  <c r="L111" i="3"/>
  <c r="M111" i="3"/>
  <c r="N111" i="3" s="1"/>
  <c r="L371" i="3"/>
  <c r="M371" i="3"/>
  <c r="N371" i="3" s="1"/>
  <c r="L226" i="3"/>
  <c r="M226" i="3"/>
  <c r="N226" i="3" s="1"/>
  <c r="L354" i="3"/>
  <c r="M354" i="3"/>
  <c r="N354" i="3" s="1"/>
  <c r="L154" i="3"/>
  <c r="M154" i="3"/>
  <c r="N154" i="3" s="1"/>
  <c r="L233" i="3"/>
  <c r="M233" i="3"/>
  <c r="N233" i="3" s="1"/>
  <c r="L279" i="3"/>
  <c r="M279" i="3"/>
  <c r="N279" i="3" s="1"/>
  <c r="L183" i="3"/>
  <c r="M183" i="3"/>
  <c r="N183" i="3" s="1"/>
  <c r="L215" i="3"/>
  <c r="M215" i="3"/>
  <c r="N215" i="3" s="1"/>
  <c r="L285" i="3"/>
  <c r="M285" i="3"/>
  <c r="N285" i="3" s="1"/>
  <c r="L122" i="3"/>
  <c r="M122" i="3"/>
  <c r="N122" i="3" s="1"/>
  <c r="L363" i="3"/>
  <c r="M363" i="3"/>
  <c r="N363" i="3" s="1"/>
  <c r="L91" i="3"/>
  <c r="M91" i="3"/>
  <c r="N91" i="3" s="1"/>
  <c r="L240" i="3"/>
  <c r="M240" i="3"/>
  <c r="N240" i="3" s="1"/>
  <c r="L292" i="3"/>
  <c r="M292" i="3"/>
  <c r="N292" i="3" s="1"/>
  <c r="L160" i="3"/>
  <c r="M160" i="3"/>
  <c r="N160" i="3" s="1"/>
  <c r="L284" i="3"/>
  <c r="M284" i="3"/>
  <c r="N284" i="3" s="1"/>
  <c r="L320" i="3"/>
  <c r="M320" i="3"/>
  <c r="N320" i="3" s="1"/>
  <c r="L108" i="3"/>
  <c r="M108" i="3"/>
  <c r="N108" i="3" s="1"/>
  <c r="L293" i="3"/>
  <c r="M293" i="3"/>
  <c r="N293" i="3" s="1"/>
  <c r="L321" i="3"/>
  <c r="M321" i="3"/>
  <c r="N321" i="3" s="1"/>
  <c r="L125" i="3"/>
  <c r="M125" i="3"/>
  <c r="N125" i="3" s="1"/>
  <c r="L227" i="3"/>
  <c r="M227" i="3"/>
  <c r="N227" i="3" s="1"/>
  <c r="L51" i="3"/>
  <c r="M51" i="3"/>
  <c r="N51" i="3" s="1"/>
  <c r="L216" i="3"/>
  <c r="M216" i="3"/>
  <c r="N216" i="3" s="1"/>
  <c r="L258" i="3"/>
  <c r="M258" i="3"/>
  <c r="N258" i="3" s="1"/>
  <c r="L264" i="3"/>
  <c r="M264" i="3"/>
  <c r="N264" i="3" s="1"/>
  <c r="L112" i="3"/>
  <c r="M112" i="3"/>
  <c r="N112" i="3" s="1"/>
  <c r="L243" i="3"/>
  <c r="M243" i="3"/>
  <c r="N243" i="3" s="1"/>
  <c r="L290" i="3"/>
  <c r="M290" i="3"/>
  <c r="N290" i="3" s="1"/>
  <c r="L182" i="3"/>
  <c r="M182" i="3"/>
  <c r="N182" i="3" s="1"/>
  <c r="L242" i="3"/>
  <c r="M242" i="3"/>
  <c r="N242" i="3" s="1"/>
  <c r="L101" i="3"/>
  <c r="M101" i="3"/>
  <c r="N101" i="3" s="1"/>
  <c r="L113" i="3"/>
  <c r="M113" i="3"/>
  <c r="N113" i="3" s="1"/>
  <c r="L346" i="3"/>
  <c r="M346" i="3"/>
  <c r="N346" i="3" s="1"/>
  <c r="L241" i="3"/>
  <c r="M241" i="3"/>
  <c r="N241" i="3" s="1"/>
  <c r="L342" i="3"/>
  <c r="M342" i="3"/>
  <c r="N342" i="3" s="1"/>
  <c r="L353" i="3"/>
  <c r="M353" i="3"/>
  <c r="N353" i="3" s="1"/>
  <c r="L137" i="3"/>
  <c r="M137" i="3"/>
  <c r="N137" i="3" s="1"/>
  <c r="L303" i="3"/>
  <c r="M303" i="3"/>
  <c r="N303" i="3" s="1"/>
  <c r="L322" i="3"/>
  <c r="M322" i="3"/>
  <c r="N322" i="3" s="1"/>
  <c r="L331" i="3"/>
  <c r="M331" i="3"/>
  <c r="N331" i="3" s="1"/>
  <c r="L280" i="3"/>
  <c r="M280" i="3"/>
  <c r="N280" i="3" s="1"/>
  <c r="L372" i="3"/>
  <c r="M372" i="3"/>
  <c r="N372" i="3" s="1"/>
  <c r="L184" i="3"/>
  <c r="M184" i="3"/>
  <c r="N184" i="3" s="1"/>
  <c r="L323" i="3"/>
  <c r="M323" i="3"/>
  <c r="N323" i="3" s="1"/>
  <c r="L30" i="3"/>
  <c r="M30" i="3"/>
  <c r="N30" i="3" s="1"/>
  <c r="L42" i="3"/>
  <c r="M42" i="3"/>
  <c r="N42" i="3" s="1"/>
  <c r="L210" i="3"/>
  <c r="M210" i="3"/>
  <c r="N210" i="3" s="1"/>
  <c r="L236" i="3"/>
  <c r="M236" i="3"/>
  <c r="N236" i="3" s="1"/>
  <c r="L21" i="3"/>
  <c r="M21" i="3"/>
  <c r="N21" i="3" s="1"/>
  <c r="L22" i="3"/>
  <c r="M22" i="3"/>
  <c r="N22" i="3" s="1"/>
  <c r="L82" i="3"/>
  <c r="M82" i="3"/>
  <c r="N82" i="3" s="1"/>
  <c r="L237" i="3"/>
  <c r="M237" i="3"/>
  <c r="N237" i="3" s="1"/>
  <c r="L36" i="3"/>
  <c r="M36" i="3"/>
  <c r="N36" i="3" s="1"/>
  <c r="L94" i="3"/>
  <c r="M94" i="3"/>
  <c r="N94" i="3" s="1"/>
  <c r="L115" i="3"/>
  <c r="M115" i="3"/>
  <c r="N115" i="3" s="1"/>
  <c r="L43" i="3"/>
  <c r="M43" i="3"/>
  <c r="N43" i="3" s="1"/>
  <c r="L33" i="3"/>
  <c r="M33" i="3"/>
  <c r="N33" i="3" s="1"/>
  <c r="L127" i="3"/>
  <c r="M127" i="3"/>
  <c r="N127" i="3" s="1"/>
  <c r="L126" i="3"/>
  <c r="M126" i="3"/>
  <c r="N126" i="3" s="1"/>
  <c r="L41" i="3"/>
  <c r="M41" i="3"/>
  <c r="N41" i="3" s="1"/>
  <c r="L104" i="3"/>
  <c r="M104" i="3"/>
  <c r="N104" i="3" s="1"/>
  <c r="L230" i="3"/>
  <c r="M230" i="3"/>
  <c r="N230" i="3" s="1"/>
  <c r="L13" i="3"/>
  <c r="M13" i="3"/>
  <c r="N13" i="3" s="1"/>
  <c r="L128" i="3"/>
  <c r="M128" i="3"/>
  <c r="N128" i="3" s="1"/>
  <c r="L52" i="3"/>
  <c r="M52" i="3"/>
  <c r="N52" i="3" s="1"/>
  <c r="L217" i="3"/>
  <c r="M217" i="3"/>
  <c r="N217" i="3" s="1"/>
  <c r="L266" i="3"/>
  <c r="M266" i="3"/>
  <c r="N266" i="3" s="1"/>
  <c r="L304" i="3"/>
  <c r="M304" i="3"/>
  <c r="N304" i="3" s="1"/>
  <c r="L356" i="3"/>
  <c r="M356" i="3"/>
  <c r="N356" i="3" s="1"/>
  <c r="L12" i="3"/>
  <c r="M12" i="3"/>
  <c r="N12" i="3" s="1"/>
  <c r="L116" i="3"/>
  <c r="M116" i="3"/>
  <c r="N116" i="3" s="1"/>
  <c r="L138" i="3"/>
  <c r="M138" i="3"/>
  <c r="N138" i="3" s="1"/>
  <c r="L276" i="3"/>
  <c r="M276" i="3"/>
  <c r="N276" i="3" s="1"/>
  <c r="L23" i="3"/>
  <c r="M23" i="3"/>
  <c r="N23" i="3" s="1"/>
  <c r="L67" i="3"/>
  <c r="M67" i="3"/>
  <c r="N67" i="3" s="1"/>
  <c r="L59" i="3"/>
  <c r="M59" i="3"/>
  <c r="N59" i="3" s="1"/>
  <c r="L223" i="3"/>
  <c r="M223" i="3"/>
  <c r="N223" i="3" s="1"/>
  <c r="L298" i="3"/>
  <c r="M298" i="3"/>
  <c r="N298" i="3" s="1"/>
  <c r="L86" i="3"/>
  <c r="M86" i="3"/>
  <c r="N86" i="3" s="1"/>
  <c r="L98" i="3"/>
  <c r="M98" i="3"/>
  <c r="N98" i="3" s="1"/>
  <c r="L341" i="3"/>
  <c r="M341" i="3"/>
  <c r="N341" i="3" s="1"/>
  <c r="L129" i="3"/>
  <c r="M129" i="3"/>
  <c r="N129" i="3" s="1"/>
  <c r="L330" i="3"/>
  <c r="M330" i="3"/>
  <c r="N330" i="3" s="1"/>
  <c r="L117" i="3"/>
  <c r="M117" i="3"/>
  <c r="N117" i="3" s="1"/>
  <c r="L310" i="3"/>
  <c r="M310" i="3"/>
  <c r="N310" i="3" s="1"/>
  <c r="L5" i="3"/>
  <c r="M5" i="3"/>
  <c r="N5" i="3" s="1"/>
  <c r="L114" i="3"/>
  <c r="M114" i="3"/>
  <c r="N114" i="3" s="1"/>
  <c r="L185" i="3"/>
  <c r="M185" i="3"/>
  <c r="N185" i="3" s="1"/>
  <c r="L265" i="3"/>
  <c r="M265" i="3"/>
  <c r="N265" i="3" s="1"/>
  <c r="L186" i="3"/>
  <c r="M186" i="3"/>
  <c r="N186" i="3" s="1"/>
  <c r="L347" i="3"/>
  <c r="M347" i="3"/>
  <c r="N347" i="3" s="1"/>
  <c r="L170" i="3"/>
  <c r="M170" i="3"/>
  <c r="N170" i="3" s="1"/>
  <c r="L244" i="3"/>
  <c r="M244" i="3"/>
  <c r="N244" i="3" s="1"/>
  <c r="L287" i="3"/>
  <c r="M287" i="3"/>
  <c r="N287" i="3" s="1"/>
  <c r="L17" i="3"/>
  <c r="M17" i="3"/>
  <c r="N17" i="3" s="1"/>
  <c r="L300" i="3"/>
  <c r="M300" i="3"/>
  <c r="N300" i="3" s="1"/>
  <c r="L313" i="3"/>
  <c r="M313" i="3"/>
  <c r="N313" i="3" s="1"/>
  <c r="L357" i="3"/>
  <c r="M357" i="3"/>
  <c r="N357" i="3" s="1"/>
  <c r="L355" i="3"/>
  <c r="M355" i="3"/>
  <c r="N355" i="3" s="1"/>
  <c r="L34" i="3"/>
  <c r="M34" i="3"/>
  <c r="N34" i="3" s="1"/>
  <c r="L102" i="3"/>
  <c r="M102" i="3"/>
  <c r="N102" i="3" s="1"/>
  <c r="L305" i="3"/>
  <c r="M305" i="3"/>
  <c r="N305" i="3" s="1"/>
  <c r="L208" i="3"/>
  <c r="M208" i="3"/>
  <c r="N208" i="3" s="1"/>
  <c r="L53" i="3"/>
  <c r="M53" i="3"/>
  <c r="N53" i="3" s="1"/>
  <c r="L95" i="3"/>
  <c r="M95" i="3"/>
  <c r="N95" i="3" s="1"/>
  <c r="L218" i="3"/>
  <c r="M218" i="3"/>
  <c r="N218" i="3" s="1"/>
  <c r="L85" i="3"/>
  <c r="M85" i="3"/>
  <c r="N85" i="3" s="1"/>
  <c r="L332" i="3"/>
  <c r="M332" i="3"/>
  <c r="N332" i="3" s="1"/>
  <c r="L87" i="3"/>
  <c r="M87" i="3"/>
  <c r="N87" i="3" s="1"/>
  <c r="L255" i="3"/>
  <c r="M255" i="3"/>
  <c r="N255" i="3" s="1"/>
  <c r="L299" i="3"/>
  <c r="M299" i="3"/>
  <c r="N299" i="3" s="1"/>
  <c r="L324" i="3"/>
  <c r="M324" i="3"/>
  <c r="N324" i="3" s="1"/>
  <c r="L130" i="3"/>
  <c r="M130" i="3"/>
  <c r="N130" i="3" s="1"/>
  <c r="L328" i="3"/>
  <c r="M328" i="3"/>
  <c r="N328" i="3" s="1"/>
  <c r="L339" i="3"/>
  <c r="M339" i="3"/>
  <c r="N339" i="3" s="1"/>
  <c r="L187" i="3"/>
  <c r="M187" i="3"/>
  <c r="N187" i="3" s="1"/>
  <c r="L364" i="3"/>
  <c r="M364" i="3"/>
  <c r="N364" i="3" s="1"/>
  <c r="L295" i="3"/>
  <c r="M295" i="3"/>
  <c r="N295" i="3" s="1"/>
  <c r="L301" i="3"/>
  <c r="M301" i="3"/>
  <c r="N301" i="3" s="1"/>
  <c r="L15" i="3"/>
  <c r="M15" i="3"/>
  <c r="N15" i="3" s="1"/>
  <c r="L238" i="3"/>
  <c r="M238" i="3"/>
  <c r="N238" i="3" s="1"/>
  <c r="L302" i="3"/>
  <c r="M302" i="3"/>
  <c r="N302" i="3" s="1"/>
  <c r="L256" i="3"/>
  <c r="M256" i="3"/>
  <c r="N256" i="3" s="1"/>
  <c r="L124" i="3"/>
  <c r="M124" i="3"/>
  <c r="N124" i="3" s="1"/>
  <c r="L272" i="3"/>
  <c r="M272" i="3"/>
  <c r="N272" i="3" s="1"/>
  <c r="L352" i="3"/>
  <c r="M352" i="3"/>
  <c r="N352" i="3" s="1"/>
  <c r="L145" i="3"/>
  <c r="M145" i="3"/>
  <c r="N145" i="3" s="1"/>
  <c r="L337" i="3"/>
  <c r="M337" i="3"/>
  <c r="N337" i="3" s="1"/>
  <c r="L99" i="3"/>
  <c r="M99" i="3"/>
  <c r="N99" i="3" s="1"/>
  <c r="L246" i="3"/>
  <c r="M246" i="3"/>
  <c r="N246" i="3" s="1"/>
  <c r="L29" i="3"/>
  <c r="M29" i="3"/>
  <c r="N29" i="3" s="1"/>
  <c r="L325" i="3"/>
  <c r="M325" i="3"/>
  <c r="N325" i="3" s="1"/>
  <c r="L44" i="3"/>
  <c r="M44" i="3"/>
  <c r="N44" i="3" s="1"/>
  <c r="L132" i="3"/>
  <c r="M132" i="3"/>
  <c r="N132" i="3" s="1"/>
  <c r="L131" i="3"/>
  <c r="M131" i="3"/>
  <c r="N131" i="3" s="1"/>
  <c r="L203" i="3"/>
  <c r="M203" i="3"/>
  <c r="N203" i="3" s="1"/>
  <c r="L28" i="3"/>
  <c r="M28" i="3"/>
  <c r="N28" i="3" s="1"/>
  <c r="L69" i="3"/>
  <c r="M69" i="3"/>
  <c r="N69" i="3" s="1"/>
  <c r="L198" i="3"/>
  <c r="M198" i="3"/>
  <c r="N198" i="3" s="1"/>
  <c r="L286" i="3"/>
  <c r="M286" i="3"/>
  <c r="N286" i="3" s="1"/>
  <c r="L157" i="3"/>
  <c r="M157" i="3"/>
  <c r="N157" i="3" s="1"/>
  <c r="L200" i="3"/>
  <c r="M200" i="3"/>
  <c r="N200" i="3" s="1"/>
  <c r="L248" i="3"/>
  <c r="M248" i="3"/>
  <c r="N248" i="3" s="1"/>
  <c r="L245" i="3"/>
  <c r="M245" i="3"/>
  <c r="N245" i="3" s="1"/>
  <c r="L24" i="3"/>
  <c r="M24" i="3"/>
  <c r="N24" i="3" s="1"/>
  <c r="L273" i="3"/>
  <c r="M273" i="3"/>
  <c r="N273" i="3" s="1"/>
  <c r="L68" i="3"/>
  <c r="M68" i="3"/>
  <c r="N68" i="3" s="1"/>
  <c r="L140" i="3"/>
  <c r="M140" i="3"/>
  <c r="N140" i="3" s="1"/>
  <c r="L168" i="3"/>
  <c r="M168" i="3"/>
  <c r="N168" i="3" s="1"/>
  <c r="L176" i="3"/>
  <c r="M176" i="3"/>
  <c r="N176" i="3" s="1"/>
  <c r="L296" i="3"/>
  <c r="M296" i="3"/>
  <c r="N296" i="3" s="1"/>
  <c r="L358" i="3"/>
  <c r="M358" i="3"/>
  <c r="N358" i="3" s="1"/>
  <c r="L63" i="3"/>
  <c r="M63" i="3"/>
  <c r="N63" i="3" s="1"/>
  <c r="L141" i="3"/>
  <c r="M141" i="3"/>
  <c r="N141" i="3" s="1"/>
  <c r="L338" i="3"/>
  <c r="M338" i="3"/>
  <c r="N338" i="3" s="1"/>
  <c r="L55" i="3"/>
  <c r="M55" i="3"/>
  <c r="N55" i="3" s="1"/>
  <c r="L60" i="3"/>
  <c r="M60" i="3"/>
  <c r="N60" i="3" s="1"/>
  <c r="L71" i="3"/>
  <c r="M71" i="3"/>
  <c r="N71" i="3" s="1"/>
  <c r="L161" i="3"/>
  <c r="M161" i="3"/>
  <c r="N161" i="3" s="1"/>
  <c r="L257" i="3"/>
  <c r="M257" i="3"/>
  <c r="N257" i="3" s="1"/>
  <c r="L268" i="3"/>
  <c r="M268" i="3"/>
  <c r="N268" i="3" s="1"/>
  <c r="L6" i="3"/>
  <c r="M6" i="3"/>
  <c r="N6" i="3" s="1"/>
  <c r="L37" i="3"/>
  <c r="M37" i="3"/>
  <c r="N37" i="3" s="1"/>
  <c r="L57" i="3"/>
  <c r="M57" i="3"/>
  <c r="N57" i="3" s="1"/>
  <c r="L27" i="3"/>
  <c r="M27" i="3"/>
  <c r="N27" i="3" s="1"/>
  <c r="L365" i="3"/>
  <c r="M365" i="3"/>
  <c r="N365" i="3" s="1"/>
  <c r="L118" i="3"/>
  <c r="M118" i="3"/>
  <c r="N118" i="3" s="1"/>
  <c r="L267" i="3"/>
  <c r="M267" i="3"/>
  <c r="N267" i="3" s="1"/>
  <c r="L271" i="3"/>
  <c r="M271" i="3"/>
  <c r="N271" i="3" s="1"/>
  <c r="L73" i="3"/>
  <c r="M73" i="3"/>
  <c r="N73" i="3" s="1"/>
  <c r="L188" i="3"/>
  <c r="M188" i="3"/>
  <c r="N188" i="3" s="1"/>
  <c r="L204" i="3"/>
  <c r="M204" i="3"/>
  <c r="N204" i="3" s="1"/>
  <c r="L229" i="3"/>
  <c r="M229" i="3"/>
  <c r="N229" i="3" s="1"/>
  <c r="L311" i="3"/>
  <c r="M311" i="3"/>
  <c r="N311" i="3" s="1"/>
  <c r="L74" i="3"/>
  <c r="M74" i="3"/>
  <c r="N74" i="3" s="1"/>
  <c r="L70" i="3"/>
  <c r="M70" i="3"/>
  <c r="N70" i="3" s="1"/>
  <c r="L61" i="3"/>
  <c r="M61" i="3"/>
  <c r="N61" i="3" s="1"/>
  <c r="L72" i="3"/>
  <c r="M72" i="3"/>
  <c r="N72" i="3" s="1"/>
  <c r="L106" i="3"/>
  <c r="M106" i="3"/>
  <c r="N106" i="3" s="1"/>
  <c r="L220" i="3"/>
  <c r="M220" i="3"/>
  <c r="N220" i="3" s="1"/>
  <c r="L315" i="3"/>
  <c r="M315" i="3"/>
  <c r="N315" i="3" s="1"/>
  <c r="L54" i="3"/>
  <c r="M54" i="3"/>
  <c r="N54" i="3" s="1"/>
  <c r="L197" i="3"/>
  <c r="M197" i="3"/>
  <c r="N197" i="3" s="1"/>
  <c r="L205" i="3"/>
  <c r="M205" i="3"/>
  <c r="N205" i="3" s="1"/>
  <c r="L100" i="3"/>
  <c r="M100" i="3"/>
  <c r="N100" i="3" s="1"/>
  <c r="L362" i="3"/>
  <c r="M362" i="3"/>
  <c r="N362" i="3" s="1"/>
  <c r="L199" i="3"/>
  <c r="M199" i="3"/>
  <c r="N199" i="3" s="1"/>
  <c r="L314" i="3"/>
  <c r="M314" i="3"/>
  <c r="N314" i="3" s="1"/>
  <c r="L151" i="3"/>
  <c r="M151" i="3"/>
  <c r="N151" i="3" s="1"/>
  <c r="L219" i="3"/>
  <c r="M219" i="3"/>
  <c r="N219" i="3" s="1"/>
  <c r="L32" i="3"/>
  <c r="M32" i="3"/>
  <c r="N32" i="3" s="1"/>
  <c r="L25" i="3"/>
  <c r="M25" i="3"/>
  <c r="N25" i="3" s="1"/>
  <c r="L45" i="3"/>
  <c r="M45" i="3"/>
  <c r="N45" i="3" s="1"/>
  <c r="L359" i="3"/>
  <c r="M359" i="3"/>
  <c r="N359" i="3" s="1"/>
  <c r="L16" i="3"/>
  <c r="M16" i="3"/>
  <c r="N16" i="3" s="1"/>
  <c r="L58" i="3"/>
  <c r="M58" i="3"/>
  <c r="N58" i="3" s="1"/>
  <c r="L159" i="3"/>
  <c r="M159" i="3"/>
  <c r="N159" i="3" s="1"/>
  <c r="L306" i="3"/>
  <c r="M306" i="3"/>
  <c r="N306" i="3" s="1"/>
  <c r="L134" i="3"/>
  <c r="M134" i="3"/>
  <c r="N134" i="3" s="1"/>
  <c r="L163" i="3"/>
  <c r="M163" i="3"/>
  <c r="N163" i="3" s="1"/>
  <c r="L247" i="3"/>
  <c r="M247" i="3"/>
  <c r="N247" i="3" s="1"/>
  <c r="L133" i="3"/>
  <c r="M133" i="3"/>
  <c r="N133" i="3" s="1"/>
  <c r="L345" i="3"/>
  <c r="M345" i="3"/>
  <c r="N345" i="3" s="1"/>
  <c r="L146" i="3"/>
  <c r="M146" i="3"/>
  <c r="N146" i="3" s="1"/>
  <c r="L180" i="3"/>
  <c r="M180" i="3"/>
  <c r="N180" i="3" s="1"/>
  <c r="L350" i="3"/>
  <c r="M350" i="3"/>
  <c r="N350" i="3" s="1"/>
  <c r="L20" i="3"/>
  <c r="M20" i="3"/>
  <c r="N20" i="3" s="1"/>
  <c r="L206" i="3"/>
  <c r="M206" i="3"/>
  <c r="N206" i="3" s="1"/>
  <c r="L307" i="3"/>
  <c r="M307" i="3"/>
  <c r="N307" i="3" s="1"/>
  <c r="L166" i="3"/>
  <c r="M166" i="3"/>
  <c r="N166" i="3" s="1"/>
  <c r="L333" i="3"/>
  <c r="M333" i="3"/>
  <c r="N333" i="3" s="1"/>
  <c r="L234" i="3"/>
  <c r="M234" i="3"/>
  <c r="N234" i="3" s="1"/>
  <c r="L288" i="3"/>
  <c r="M288" i="3"/>
  <c r="N288" i="3" s="1"/>
  <c r="L139" i="3"/>
  <c r="M139" i="3"/>
  <c r="N139" i="3" s="1"/>
  <c r="L201" i="3"/>
  <c r="M201" i="3"/>
  <c r="N201" i="3" s="1"/>
  <c r="L89" i="3"/>
  <c r="M89" i="3"/>
  <c r="N89" i="3" s="1"/>
  <c r="L259" i="3"/>
  <c r="M259" i="3"/>
  <c r="N259" i="3" s="1"/>
  <c r="L336" i="3"/>
  <c r="M336" i="3"/>
  <c r="N336" i="3" s="1"/>
  <c r="L351" i="3"/>
  <c r="M351" i="3"/>
  <c r="N351" i="3" s="1"/>
  <c r="L239" i="3"/>
  <c r="M239" i="3"/>
  <c r="N239" i="3" s="1"/>
  <c r="L7" i="3"/>
  <c r="M7" i="3"/>
  <c r="N7" i="3" s="1"/>
  <c r="L143" i="3"/>
  <c r="M143" i="3"/>
  <c r="N143" i="3" s="1"/>
  <c r="L164" i="3"/>
  <c r="M164" i="3"/>
  <c r="N164" i="3" s="1"/>
  <c r="L211" i="3"/>
  <c r="M211" i="3"/>
  <c r="N211" i="3" s="1"/>
  <c r="L80" i="3"/>
  <c r="M80" i="3"/>
  <c r="N80" i="3" s="1"/>
  <c r="L152" i="3"/>
  <c r="M152" i="3"/>
  <c r="N152" i="3" s="1"/>
  <c r="L225" i="3"/>
  <c r="M225" i="3"/>
  <c r="N225" i="3" s="1"/>
  <c r="L62" i="3"/>
  <c r="M62" i="3"/>
  <c r="N62" i="3" s="1"/>
  <c r="L75" i="3"/>
  <c r="M75" i="3"/>
  <c r="N75" i="3" s="1"/>
  <c r="L107" i="3"/>
  <c r="M107" i="3"/>
  <c r="N107" i="3" s="1"/>
  <c r="L171" i="3"/>
  <c r="M171" i="3"/>
  <c r="N171" i="3" s="1"/>
  <c r="L231" i="3"/>
  <c r="M231" i="3"/>
  <c r="N231" i="3" s="1"/>
  <c r="L340" i="3"/>
  <c r="M340" i="3"/>
  <c r="N340" i="3" s="1"/>
  <c r="L250" i="3"/>
  <c r="M250" i="3"/>
  <c r="N250" i="3" s="1"/>
  <c r="L142" i="3"/>
  <c r="M142" i="3"/>
  <c r="N142" i="3" s="1"/>
  <c r="L261" i="3"/>
  <c r="M261" i="3"/>
  <c r="N261" i="3" s="1"/>
  <c r="L249" i="3"/>
  <c r="M249" i="3"/>
  <c r="N249" i="3" s="1"/>
  <c r="L334" i="3"/>
  <c r="M334" i="3"/>
  <c r="N334" i="3" s="1"/>
  <c r="L343" i="3"/>
  <c r="M343" i="3"/>
  <c r="N343" i="3" s="1"/>
  <c r="L49" i="3"/>
  <c r="M49" i="3"/>
  <c r="N49" i="3" s="1"/>
  <c r="L329" i="3"/>
  <c r="M329" i="3"/>
  <c r="N329" i="3" s="1"/>
  <c r="L158" i="3"/>
  <c r="M158" i="3"/>
  <c r="N158" i="3" s="1"/>
  <c r="L56" i="3"/>
  <c r="M56" i="3"/>
  <c r="N56" i="3" s="1"/>
  <c r="L252" i="3"/>
  <c r="M252" i="3"/>
  <c r="N252" i="3" s="1"/>
  <c r="L31" i="3"/>
  <c r="M31" i="3"/>
  <c r="N31" i="3" s="1"/>
  <c r="L178" i="3"/>
  <c r="M178" i="3"/>
  <c r="N178" i="3" s="1"/>
  <c r="L294" i="3"/>
  <c r="M294" i="3"/>
  <c r="N294" i="3" s="1"/>
  <c r="L360" i="3"/>
  <c r="M360" i="3"/>
  <c r="N360" i="3" s="1"/>
  <c r="L165" i="3"/>
  <c r="M165" i="3"/>
  <c r="N165" i="3" s="1"/>
  <c r="L366" i="3"/>
  <c r="M366" i="3"/>
  <c r="N366" i="3" s="1"/>
  <c r="L38" i="3"/>
  <c r="M38" i="3"/>
  <c r="N38" i="3" s="1"/>
  <c r="L224" i="3"/>
  <c r="M224" i="3"/>
  <c r="N224" i="3" s="1"/>
  <c r="L26" i="3"/>
  <c r="M26" i="3"/>
  <c r="N26" i="3" s="1"/>
  <c r="L191" i="3"/>
  <c r="M191" i="3"/>
  <c r="N191" i="3" s="1"/>
  <c r="L190" i="3"/>
  <c r="M190" i="3"/>
  <c r="N190" i="3" s="1"/>
  <c r="L281" i="3"/>
  <c r="M281" i="3"/>
  <c r="N281" i="3" s="1"/>
  <c r="L83" i="3"/>
  <c r="M83" i="3"/>
  <c r="N83" i="3" s="1"/>
  <c r="L50" i="3"/>
  <c r="M50" i="3"/>
  <c r="N50" i="3" s="1"/>
  <c r="L162" i="3"/>
  <c r="M162" i="3"/>
  <c r="N162" i="3" s="1"/>
  <c r="L172" i="3"/>
  <c r="M172" i="3"/>
  <c r="N172" i="3" s="1"/>
  <c r="L14" i="3"/>
  <c r="M14" i="3"/>
  <c r="N14" i="3" s="1"/>
  <c r="L189" i="3"/>
  <c r="M189" i="3"/>
  <c r="N189" i="3" s="1"/>
  <c r="L76" i="3"/>
  <c r="M76" i="3"/>
  <c r="N76" i="3" s="1"/>
  <c r="L177" i="3"/>
  <c r="M177" i="3"/>
  <c r="N177" i="3" s="1"/>
  <c r="L232" i="3"/>
  <c r="M232" i="3"/>
  <c r="N232" i="3" s="1"/>
  <c r="L193" i="3"/>
  <c r="M193" i="3"/>
  <c r="N193" i="3" s="1"/>
  <c r="L251" i="3"/>
  <c r="M251" i="3"/>
  <c r="N251" i="3" s="1"/>
  <c r="L289" i="3"/>
  <c r="M289" i="3"/>
  <c r="N289" i="3" s="1"/>
  <c r="L316" i="3"/>
  <c r="M316" i="3"/>
  <c r="N316" i="3" s="1"/>
  <c r="L335" i="3"/>
  <c r="M335" i="3"/>
  <c r="N335" i="3" s="1"/>
  <c r="L46" i="3"/>
  <c r="M46" i="3"/>
  <c r="N46" i="3" s="1"/>
  <c r="L47" i="3"/>
  <c r="M47" i="3"/>
  <c r="N47" i="3" s="1"/>
  <c r="L65" i="3"/>
  <c r="M65" i="3"/>
  <c r="N65" i="3" s="1"/>
  <c r="L212" i="3"/>
  <c r="M212" i="3"/>
  <c r="N212" i="3"/>
  <c r="L135" i="3"/>
  <c r="M135" i="3"/>
  <c r="N135" i="3" s="1"/>
  <c r="L373" i="3"/>
  <c r="M373" i="3"/>
  <c r="N373" i="3" s="1"/>
  <c r="L109" i="3"/>
  <c r="M109" i="3"/>
  <c r="N109" i="3" s="1"/>
  <c r="L192" i="3"/>
  <c r="M192" i="3"/>
  <c r="N192" i="3" s="1"/>
  <c r="L308" i="3"/>
  <c r="M308" i="3"/>
  <c r="N308" i="3" s="1"/>
  <c r="L81" i="3"/>
  <c r="M81" i="3"/>
  <c r="N81" i="3" s="1"/>
  <c r="L88" i="3"/>
  <c r="M88" i="3"/>
  <c r="N88" i="3" s="1"/>
  <c r="L207" i="3"/>
  <c r="M207" i="3"/>
  <c r="N207" i="3" s="1"/>
  <c r="L120" i="3"/>
  <c r="M120" i="3"/>
  <c r="N120" i="3" s="1"/>
  <c r="L312" i="3"/>
  <c r="M312" i="3"/>
  <c r="N312" i="3" s="1"/>
  <c r="L64" i="3"/>
  <c r="M64" i="3"/>
  <c r="N64" i="3" s="1"/>
  <c r="L48" i="3"/>
  <c r="M48" i="3"/>
  <c r="N48" i="3" s="1"/>
  <c r="L96" i="3"/>
  <c r="M96" i="3"/>
  <c r="N96" i="3" s="1"/>
  <c r="L269" i="3"/>
  <c r="M269" i="3"/>
  <c r="N269" i="3" s="1"/>
  <c r="L105" i="3"/>
  <c r="M105" i="3"/>
  <c r="N105" i="3" s="1"/>
  <c r="L84" i="3"/>
  <c r="M84" i="3"/>
  <c r="N84" i="3" s="1"/>
  <c r="L202" i="3"/>
  <c r="M202" i="3"/>
  <c r="N202" i="3" s="1"/>
  <c r="L297" i="3"/>
  <c r="M297" i="3"/>
  <c r="N297" i="3" s="1"/>
  <c r="L8" i="3"/>
  <c r="M8" i="3"/>
  <c r="N8" i="3" s="1"/>
  <c r="L121" i="3"/>
  <c r="M121" i="3"/>
  <c r="N121" i="3" s="1"/>
  <c r="L19" i="3"/>
  <c r="M19" i="3"/>
  <c r="N19" i="3" s="1"/>
  <c r="L119" i="3"/>
  <c r="M119" i="3"/>
  <c r="N119" i="3" s="1"/>
  <c r="L123" i="3"/>
  <c r="M123" i="3"/>
  <c r="N123" i="3" s="1"/>
  <c r="L361" i="3"/>
  <c r="M361" i="3"/>
  <c r="N361" i="3" s="1"/>
  <c r="L18" i="3"/>
  <c r="M18" i="3"/>
  <c r="N18" i="3" s="1"/>
  <c r="L90" i="3"/>
  <c r="M90" i="3"/>
  <c r="N90" i="3" s="1"/>
  <c r="L155" i="3"/>
  <c r="M155" i="3"/>
  <c r="N155" i="3" s="1"/>
  <c r="L374" i="3"/>
  <c r="M374" i="3"/>
  <c r="N374" i="3" s="1"/>
  <c r="L283" i="3"/>
  <c r="M283" i="3"/>
  <c r="N283" i="3" s="1"/>
  <c r="L147" i="3"/>
  <c r="M147" i="3"/>
  <c r="N147" i="3" s="1"/>
  <c r="L228" i="3"/>
  <c r="M228" i="3"/>
  <c r="N228" i="3" s="1"/>
  <c r="L103" i="3"/>
  <c r="M103" i="3"/>
  <c r="N103" i="3" s="1"/>
  <c r="L39" i="3"/>
  <c r="M39" i="3"/>
  <c r="N39" i="3" s="1"/>
  <c r="L344" i="3"/>
  <c r="M344" i="3"/>
  <c r="N344" i="3" s="1"/>
  <c r="L262" i="3"/>
  <c r="M262" i="3"/>
  <c r="N262" i="3" s="1"/>
  <c r="L317" i="3"/>
  <c r="M317" i="3"/>
  <c r="N317" i="3" s="1"/>
  <c r="L136" i="3"/>
  <c r="M136" i="3"/>
  <c r="N136" i="3" s="1"/>
  <c r="L319" i="3"/>
  <c r="M319" i="3"/>
  <c r="N319" i="3" s="1"/>
  <c r="L148" i="3"/>
  <c r="M148" i="3"/>
  <c r="N148" i="3" s="1"/>
  <c r="L375" i="3"/>
  <c r="M375" i="3"/>
  <c r="N375" i="3" s="1"/>
  <c r="L326" i="3"/>
  <c r="M326" i="3"/>
  <c r="N326" i="3" s="1"/>
  <c r="L194" i="3"/>
  <c r="M194" i="3"/>
  <c r="N194" i="3"/>
  <c r="L376" i="3"/>
  <c r="M376" i="3"/>
  <c r="N376" i="3" s="1"/>
  <c r="L77" i="3"/>
  <c r="M77" i="3"/>
  <c r="N77" i="3" s="1"/>
  <c r="L327" i="3"/>
  <c r="M327" i="3"/>
  <c r="N327" i="3" s="1"/>
  <c r="L254" i="3"/>
  <c r="M254" i="3"/>
  <c r="N254" i="3" s="1"/>
  <c r="L318" i="3"/>
  <c r="M318" i="3"/>
  <c r="N318" i="3" s="1"/>
  <c r="L221" i="3"/>
  <c r="M221" i="3"/>
  <c r="N221" i="3" s="1"/>
  <c r="L253" i="3"/>
  <c r="M253" i="3"/>
  <c r="N253" i="3" s="1"/>
  <c r="L377" i="3"/>
  <c r="M377" i="3"/>
  <c r="N377" i="3" s="1"/>
  <c r="L78" i="3"/>
  <c r="M78" i="3"/>
  <c r="N78" i="3" s="1"/>
  <c r="L378" i="3"/>
  <c r="M378" i="3"/>
  <c r="N378" i="3" s="1"/>
  <c r="L270" i="3"/>
  <c r="M270" i="3"/>
  <c r="N270" i="3" s="1"/>
  <c r="L309" i="3"/>
  <c r="M309" i="3"/>
  <c r="N309" i="3" s="1"/>
  <c r="L97" i="3"/>
  <c r="M97" i="3"/>
  <c r="N97" i="3" s="1"/>
  <c r="L368" i="3"/>
  <c r="M368" i="3"/>
  <c r="N368" i="3" s="1"/>
  <c r="L379" i="3"/>
  <c r="M379" i="3"/>
  <c r="N379" i="3" s="1"/>
  <c r="L380" i="3"/>
  <c r="M380" i="3"/>
  <c r="N380" i="3" s="1"/>
  <c r="L11" i="3"/>
  <c r="M11" i="3"/>
  <c r="N11" i="3" s="1"/>
  <c r="L195" i="3"/>
  <c r="M195" i="3"/>
  <c r="N195" i="3" s="1"/>
  <c r="L260" i="3"/>
  <c r="M260" i="3"/>
  <c r="N260" i="3" s="1"/>
  <c r="L40" i="3"/>
  <c r="M40" i="3"/>
  <c r="N40" i="3" s="1"/>
  <c r="L167" i="3"/>
  <c r="M167" i="3"/>
  <c r="N167" i="3" s="1"/>
  <c r="L381" i="3"/>
  <c r="M381" i="3"/>
  <c r="N381" i="3"/>
  <c r="L235" i="3"/>
  <c r="M235" i="3"/>
  <c r="N235" i="3" s="1"/>
  <c r="L382" i="3"/>
  <c r="M382" i="3"/>
  <c r="N382" i="3" s="1"/>
  <c r="L9" i="3"/>
  <c r="M9" i="3"/>
  <c r="N9" i="3" s="1"/>
  <c r="L10" i="3"/>
  <c r="M10" i="3"/>
  <c r="N10" i="3" s="1"/>
  <c r="L222" i="3"/>
  <c r="M222" i="3"/>
  <c r="N222" i="3" s="1"/>
  <c r="L149" i="3"/>
  <c r="M149" i="3"/>
  <c r="N149" i="3" s="1"/>
  <c r="L173" i="3"/>
  <c r="M173" i="3"/>
  <c r="N173" i="3" s="1"/>
  <c r="L383" i="3"/>
  <c r="M383" i="3"/>
  <c r="N383" i="3" s="1"/>
  <c r="L282" i="3"/>
  <c r="M282" i="3"/>
  <c r="N282" i="3" s="1"/>
  <c r="L384" i="3"/>
  <c r="M384" i="3"/>
  <c r="N384" i="3" s="1"/>
  <c r="L385" i="3"/>
  <c r="M385" i="3"/>
  <c r="N385" i="3" s="1"/>
  <c r="L386" i="3"/>
  <c r="M386" i="3"/>
  <c r="N386" i="3" s="1"/>
  <c r="L387" i="3"/>
  <c r="M387" i="3"/>
  <c r="N387" i="3" s="1"/>
  <c r="L150" i="3"/>
  <c r="M150" i="3"/>
  <c r="N150" i="3" s="1"/>
  <c r="L388" i="3"/>
  <c r="M388" i="3"/>
  <c r="N388" i="3" s="1"/>
  <c r="L389" i="3"/>
  <c r="M389" i="3"/>
  <c r="N389" i="3" s="1"/>
  <c r="L390" i="3"/>
  <c r="M390" i="3"/>
  <c r="N390" i="3" s="1"/>
  <c r="L391" i="3"/>
  <c r="M391" i="3"/>
  <c r="N391" i="3" s="1"/>
  <c r="L369" i="3"/>
  <c r="M369" i="3"/>
  <c r="N369" i="3" s="1"/>
  <c r="L392" i="3"/>
  <c r="M392" i="3"/>
  <c r="N392" i="3" s="1"/>
  <c r="L370" i="3"/>
  <c r="M370" i="3"/>
  <c r="N370" i="3" s="1"/>
  <c r="L393" i="3"/>
  <c r="M393" i="3"/>
  <c r="N393" i="3" s="1"/>
  <c r="L394" i="3"/>
  <c r="M394" i="3"/>
  <c r="N394" i="3" s="1"/>
  <c r="L395" i="3"/>
  <c r="M395" i="3"/>
  <c r="N395" i="3" s="1"/>
  <c r="L396" i="3"/>
  <c r="M396" i="3"/>
  <c r="N396" i="3" s="1"/>
  <c r="L397" i="3"/>
  <c r="M397" i="3"/>
  <c r="N397" i="3" s="1"/>
  <c r="L398" i="3"/>
  <c r="M398" i="3"/>
  <c r="N398" i="3" s="1"/>
  <c r="L399" i="3"/>
  <c r="M399" i="3"/>
  <c r="N399" i="3" s="1"/>
  <c r="L400" i="3"/>
  <c r="M400" i="3"/>
  <c r="N400" i="3" s="1"/>
  <c r="L401" i="3"/>
  <c r="M401" i="3"/>
  <c r="N401" i="3" s="1"/>
  <c r="L402" i="3"/>
  <c r="M402" i="3"/>
  <c r="N402" i="3" s="1"/>
  <c r="L403" i="3"/>
  <c r="M403" i="3"/>
  <c r="N403" i="3" s="1"/>
  <c r="L404" i="3"/>
  <c r="M404" i="3"/>
  <c r="N404" i="3" s="1"/>
  <c r="L405" i="3"/>
  <c r="M405" i="3"/>
  <c r="N405" i="3" s="1"/>
  <c r="L406" i="3"/>
  <c r="M406" i="3"/>
  <c r="N406" i="3" s="1"/>
  <c r="L407" i="3"/>
  <c r="M407" i="3"/>
  <c r="N407" i="3" s="1"/>
  <c r="L408" i="3"/>
  <c r="M408" i="3"/>
  <c r="N408" i="3" s="1"/>
  <c r="L409" i="3"/>
  <c r="M409" i="3"/>
  <c r="N409" i="3" s="1"/>
  <c r="L410" i="3"/>
  <c r="M410" i="3"/>
  <c r="N410" i="3" s="1"/>
  <c r="L411" i="3"/>
  <c r="M411" i="3"/>
  <c r="N411" i="3" s="1"/>
  <c r="L412" i="3"/>
  <c r="M412" i="3"/>
  <c r="N412" i="3" s="1"/>
  <c r="L413" i="3"/>
  <c r="M413" i="3"/>
  <c r="N413" i="3" s="1"/>
  <c r="M213" i="3"/>
  <c r="N213" i="3" s="1"/>
  <c r="L213" i="3"/>
  <c r="M181" i="3"/>
  <c r="N181" i="3" s="1"/>
  <c r="L181" i="3"/>
  <c r="M66" i="3"/>
  <c r="N66" i="3" s="1"/>
  <c r="L66" i="3"/>
  <c r="M275" i="3"/>
  <c r="N275" i="3" s="1"/>
  <c r="L275" i="3"/>
  <c r="M174" i="3"/>
  <c r="N174" i="3" s="1"/>
  <c r="L174" i="3"/>
  <c r="M93" i="3"/>
  <c r="N93" i="3" s="1"/>
  <c r="L93" i="3"/>
  <c r="M278" i="3"/>
  <c r="N278" i="3" s="1"/>
  <c r="L278" i="3"/>
  <c r="M169" i="3"/>
  <c r="N169" i="3" s="1"/>
  <c r="L169" i="3"/>
  <c r="M277" i="3"/>
  <c r="N277" i="3" s="1"/>
  <c r="L277" i="3"/>
  <c r="M196" i="3"/>
  <c r="N196" i="3" s="1"/>
  <c r="L196" i="3"/>
  <c r="M274" i="3"/>
  <c r="N274" i="3" s="1"/>
  <c r="L274" i="3"/>
  <c r="M348" i="3"/>
  <c r="N348" i="3" s="1"/>
  <c r="L348" i="3"/>
  <c r="M263" i="3"/>
  <c r="N263" i="3" s="1"/>
  <c r="L263" i="3"/>
  <c r="M92" i="3"/>
  <c r="N92" i="3" s="1"/>
  <c r="L92" i="3"/>
  <c r="M179" i="3"/>
  <c r="N179" i="3" s="1"/>
  <c r="L179" i="3"/>
</calcChain>
</file>

<file path=xl/sharedStrings.xml><?xml version="1.0" encoding="utf-8"?>
<sst xmlns="http://schemas.openxmlformats.org/spreadsheetml/2006/main" count="1250" uniqueCount="822">
  <si>
    <t>Thông tin Sinh viên</t>
  </si>
  <si>
    <t>Mã Sinh viên</t>
  </si>
  <si>
    <t>Họ &amp; Tên</t>
  </si>
  <si>
    <t>Ngày Sinh</t>
  </si>
  <si>
    <t>28206505918</t>
  </si>
  <si>
    <t>Châu Ngọc Anh</t>
  </si>
  <si>
    <t>28206549800</t>
  </si>
  <si>
    <t>Đặng Thị Mỹ Anh</t>
  </si>
  <si>
    <t>28214654713</t>
  </si>
  <si>
    <t>Đặng Tuấn Anh</t>
  </si>
  <si>
    <t>28206553073</t>
  </si>
  <si>
    <t>Đinh Thị Hồng Anh</t>
  </si>
  <si>
    <t>28206551518</t>
  </si>
  <si>
    <t>Hoàng Quỳnh Anh</t>
  </si>
  <si>
    <t>28206506989</t>
  </si>
  <si>
    <t>Huỳnh Thị Vân Anh</t>
  </si>
  <si>
    <t>28206505689</t>
  </si>
  <si>
    <t>Nguyễn Thị Hoàng Anh</t>
  </si>
  <si>
    <t>28206503599</t>
  </si>
  <si>
    <t>Nguyễn Vân Anh</t>
  </si>
  <si>
    <t>28206200032</t>
  </si>
  <si>
    <t>Trần Vân Anh</t>
  </si>
  <si>
    <t>28206506257</t>
  </si>
  <si>
    <t>Trương Nhật Trinh Anh</t>
  </si>
  <si>
    <t>28206553075</t>
  </si>
  <si>
    <t>Phạm Thị Kim Ánh</t>
  </si>
  <si>
    <t>28204626927</t>
  </si>
  <si>
    <t>Tăng Bùi Như Bạn</t>
  </si>
  <si>
    <t>28206500585</t>
  </si>
  <si>
    <t>Huỳnh Lê Tuyết Băng</t>
  </si>
  <si>
    <t>28216550125</t>
  </si>
  <si>
    <t>Hồ Lê Thái Bảo</t>
  </si>
  <si>
    <t>28216547599</t>
  </si>
  <si>
    <t>Chu Đình Quốc Báu</t>
  </si>
  <si>
    <t>28216553131</t>
  </si>
  <si>
    <t>Trương Xuân Bin</t>
  </si>
  <si>
    <t>28216503302</t>
  </si>
  <si>
    <t>Phan Thị Như Bình</t>
  </si>
  <si>
    <t>28206552458</t>
  </si>
  <si>
    <t>Trần Thị Y Bình</t>
  </si>
  <si>
    <t>28206554088</t>
  </si>
  <si>
    <t>Trương Thị Quỳnh Châu</t>
  </si>
  <si>
    <t>28206553132</t>
  </si>
  <si>
    <t>Lý Thị Xuyến Chi</t>
  </si>
  <si>
    <t>28206500342</t>
  </si>
  <si>
    <t>Trần Thị Kim Chi</t>
  </si>
  <si>
    <t>28206506723</t>
  </si>
  <si>
    <t>Trần Thị Quỳnh Chi</t>
  </si>
  <si>
    <t>28216500570</t>
  </si>
  <si>
    <t>Nguyễn Văn Chương</t>
  </si>
  <si>
    <t>28206503534</t>
  </si>
  <si>
    <t>Phan Thị Hồng Đào</t>
  </si>
  <si>
    <t>28216554219</t>
  </si>
  <si>
    <t>Võ Như Đạt</t>
  </si>
  <si>
    <t>28204544890</t>
  </si>
  <si>
    <t>Bạch Thị Thu Diễm</t>
  </si>
  <si>
    <t>28206505714</t>
  </si>
  <si>
    <t>Nguyễn Thị Thùy Diễm</t>
  </si>
  <si>
    <t>28216504513</t>
  </si>
  <si>
    <t>Nguyễn Thị Hồng Diễm</t>
  </si>
  <si>
    <t>28206552051</t>
  </si>
  <si>
    <t>Nguyễn Thị Thúy Diễm</t>
  </si>
  <si>
    <t>28206500932</t>
  </si>
  <si>
    <t>Trần Thị Ngọc Diễm</t>
  </si>
  <si>
    <t>28206553134</t>
  </si>
  <si>
    <t>Đặng Thị Mỹ Diên</t>
  </si>
  <si>
    <t>28206505490</t>
  </si>
  <si>
    <t>Phạm Thị Kỳ Diệu</t>
  </si>
  <si>
    <t>28206542778</t>
  </si>
  <si>
    <t>Võ Thị Minh Diệu</t>
  </si>
  <si>
    <t>28206503347</t>
  </si>
  <si>
    <t>Nguyễn Thị Kim Đoan</t>
  </si>
  <si>
    <t>28206500778</t>
  </si>
  <si>
    <t>Nguyễn Thị Đoan</t>
  </si>
  <si>
    <t>28214602269</t>
  </si>
  <si>
    <t>Nguyễn Văn Đồng</t>
  </si>
  <si>
    <t>28216506857</t>
  </si>
  <si>
    <t>Trần Văn Đức</t>
  </si>
  <si>
    <t>28206542027</t>
  </si>
  <si>
    <t>Nguyễn Thị Hạnh Dung</t>
  </si>
  <si>
    <t>28206506499</t>
  </si>
  <si>
    <t>Đinh Thị Dương</t>
  </si>
  <si>
    <t>28206504400</t>
  </si>
  <si>
    <t>Nguyễn Thị Thuỳ Dương</t>
  </si>
  <si>
    <t>28216605010</t>
  </si>
  <si>
    <t>Nông Văn Dương</t>
  </si>
  <si>
    <t>27202144937</t>
  </si>
  <si>
    <t>Đinh Thị Mỹ Duyên</t>
  </si>
  <si>
    <t>28206503746</t>
  </si>
  <si>
    <t>Hoàng Thị Mỹ Duyên</t>
  </si>
  <si>
    <t>28204603051</t>
  </si>
  <si>
    <t>Nguyễn Thị Mỹ Duyên</t>
  </si>
  <si>
    <t>28216503565</t>
  </si>
  <si>
    <t>28206900642</t>
  </si>
  <si>
    <t>28206637107</t>
  </si>
  <si>
    <t>Phạm Hồng Mỹ Duyên</t>
  </si>
  <si>
    <t>28206548185</t>
  </si>
  <si>
    <t>Cao Thị Hồng Giang</t>
  </si>
  <si>
    <t>28206505117</t>
  </si>
  <si>
    <t>Đinh Ngọc Giang</t>
  </si>
  <si>
    <t>28206504320</t>
  </si>
  <si>
    <t>Dương Thị Thùy Giang</t>
  </si>
  <si>
    <t>28206503315</t>
  </si>
  <si>
    <t>Nguyễn Trà Giang</t>
  </si>
  <si>
    <t>28206531527</t>
  </si>
  <si>
    <t>Nguyễn Thị Thảo Giang</t>
  </si>
  <si>
    <t>28204325545</t>
  </si>
  <si>
    <t>Nguyễn Hà Giang</t>
  </si>
  <si>
    <t>28206500423</t>
  </si>
  <si>
    <t>Phạm Vân Giang</t>
  </si>
  <si>
    <t>28206550846</t>
  </si>
  <si>
    <t>Phạm Thị Hương Giang</t>
  </si>
  <si>
    <t>28204104289</t>
  </si>
  <si>
    <t>Trần Vũ Hà Giang</t>
  </si>
  <si>
    <t>28206554905</t>
  </si>
  <si>
    <t>Trần Thị Quỳnh Giang</t>
  </si>
  <si>
    <t>28214604523</t>
  </si>
  <si>
    <t>Vũ Trường Giang</t>
  </si>
  <si>
    <t>28206751174</t>
  </si>
  <si>
    <t>Bùi Thanh Hà</t>
  </si>
  <si>
    <t>28205104076</t>
  </si>
  <si>
    <t>Hồ Thị Hà</t>
  </si>
  <si>
    <t>28206502058</t>
  </si>
  <si>
    <t>Lê Phương Hà</t>
  </si>
  <si>
    <t>28208229863</t>
  </si>
  <si>
    <t>Lê Thị Thu Hà</t>
  </si>
  <si>
    <t>26203342616</t>
  </si>
  <si>
    <t>Nguyễn Thị Hà</t>
  </si>
  <si>
    <t>28206549501</t>
  </si>
  <si>
    <t>Nguyễn Thị Thu Hà</t>
  </si>
  <si>
    <t>28206504141</t>
  </si>
  <si>
    <t>Trần Bích Hà</t>
  </si>
  <si>
    <t>28206506855</t>
  </si>
  <si>
    <t>Trương Thị Mỹ Hà</t>
  </si>
  <si>
    <t>28204853934</t>
  </si>
  <si>
    <t>Lê Trương Gia Hân</t>
  </si>
  <si>
    <t>28206502900</t>
  </si>
  <si>
    <t>Nguyễn Thị Thúy Hân</t>
  </si>
  <si>
    <t>28208121845</t>
  </si>
  <si>
    <t>Nguyễn Thị Thảo Hân</t>
  </si>
  <si>
    <t>28206506688</t>
  </si>
  <si>
    <t>Hồ Thị Thúy Hằng</t>
  </si>
  <si>
    <t>28206543606</t>
  </si>
  <si>
    <t>Nguyễn Thị Thu Hằng</t>
  </si>
  <si>
    <t>28206500537</t>
  </si>
  <si>
    <t>Nguyễn Thị Thủy Hằng</t>
  </si>
  <si>
    <t>28206554460</t>
  </si>
  <si>
    <t>Nguyễn Lê Diệu Hằng</t>
  </si>
  <si>
    <t>28205001813</t>
  </si>
  <si>
    <t>Trần Thị Thúy Hằng</t>
  </si>
  <si>
    <t>28207344395</t>
  </si>
  <si>
    <t>Hồ Thị Hồng Hạnh</t>
  </si>
  <si>
    <t>28206553193</t>
  </si>
  <si>
    <t>Nguyễn Thị Mỹ Hạnh</t>
  </si>
  <si>
    <t>28206552055</t>
  </si>
  <si>
    <t>Nguyễn Thị Bích Hạnh</t>
  </si>
  <si>
    <t>28206201028</t>
  </si>
  <si>
    <t>Đinh Thuý Hiền</t>
  </si>
  <si>
    <t>28206250889</t>
  </si>
  <si>
    <t>Đỗ Thị Diệu Hiền</t>
  </si>
  <si>
    <t>28206252352</t>
  </si>
  <si>
    <t>Lê Phạm Thúy Hiền</t>
  </si>
  <si>
    <t>28206503973</t>
  </si>
  <si>
    <t>Lê Hải Hiền</t>
  </si>
  <si>
    <t>28206504232</t>
  </si>
  <si>
    <t>Nguyễn Thị Phương Hiền</t>
  </si>
  <si>
    <t>28206554724</t>
  </si>
  <si>
    <t>Nguyễn Thị Hiền</t>
  </si>
  <si>
    <t>28206705964</t>
  </si>
  <si>
    <t>Phạm Thị Thu Hiền</t>
  </si>
  <si>
    <t>28206500305</t>
  </si>
  <si>
    <t>Phạm Thu Hiền</t>
  </si>
  <si>
    <t>28206501604</t>
  </si>
  <si>
    <t>Trần Thị Hiền</t>
  </si>
  <si>
    <t>28206502783</t>
  </si>
  <si>
    <t>Trần Xuân Hiền</t>
  </si>
  <si>
    <t>28206539753</t>
  </si>
  <si>
    <t>Trần Thị Thu Hiền</t>
  </si>
  <si>
    <t>28206534905</t>
  </si>
  <si>
    <t>Trần Thị Thúy Hiền</t>
  </si>
  <si>
    <t>28206551758</t>
  </si>
  <si>
    <t>28206520093</t>
  </si>
  <si>
    <t>Võ Thị Hiền</t>
  </si>
  <si>
    <t>28206531265</t>
  </si>
  <si>
    <t>Nguyễn Thị Hương Hoa</t>
  </si>
  <si>
    <t>28208103328</t>
  </si>
  <si>
    <t>Phan Thị Kim Hoa</t>
  </si>
  <si>
    <t>28218102451</t>
  </si>
  <si>
    <t>Phan Thị Hoa</t>
  </si>
  <si>
    <t>28206201062</t>
  </si>
  <si>
    <t>Lương Thị Thu Hoài</t>
  </si>
  <si>
    <t>28206533104</t>
  </si>
  <si>
    <t>Nguyễn Thị Hoài</t>
  </si>
  <si>
    <t>28206500648</t>
  </si>
  <si>
    <t>Trịnh Thị Quý Hoài</t>
  </si>
  <si>
    <t>28206503607</t>
  </si>
  <si>
    <t>Nguyễn Thị Ý Hoàng</t>
  </si>
  <si>
    <t>28206522936</t>
  </si>
  <si>
    <t>Nguyễn Thị Kiều Hoanh</t>
  </si>
  <si>
    <t>28208001262</t>
  </si>
  <si>
    <t>Trần Thị Kim Hoanh</t>
  </si>
  <si>
    <t>28206501587</t>
  </si>
  <si>
    <t>Lê Thị Huân</t>
  </si>
  <si>
    <t>28206502602</t>
  </si>
  <si>
    <t>Nguyễn Thị Kim Huệ</t>
  </si>
  <si>
    <t>28216502327</t>
  </si>
  <si>
    <t>Bùi Văn Hùng</t>
  </si>
  <si>
    <t>28216906311</t>
  </si>
  <si>
    <t>Ngô Bùi Văn Hưng</t>
  </si>
  <si>
    <t>28206500596</t>
  </si>
  <si>
    <t>Hồ Thị Hương</t>
  </si>
  <si>
    <t>28206500215</t>
  </si>
  <si>
    <t>Nguyễn Thị Thanh Hương</t>
  </si>
  <si>
    <t>28206506888</t>
  </si>
  <si>
    <t>Nguyễn Thị Mai Hương</t>
  </si>
  <si>
    <t>28206536239</t>
  </si>
  <si>
    <t>Nguyễn Châu Lan Hương</t>
  </si>
  <si>
    <t>28206545883</t>
  </si>
  <si>
    <t>28206551656</t>
  </si>
  <si>
    <t>Phạm Thị Hương</t>
  </si>
  <si>
    <t>28206553256</t>
  </si>
  <si>
    <t>Vũ Thị Thu Hương</t>
  </si>
  <si>
    <t>28206551325</t>
  </si>
  <si>
    <t>Vũ Thị Thu Hường</t>
  </si>
  <si>
    <t>28206503231</t>
  </si>
  <si>
    <t>Nguyễn Thị Khánh Huyền</t>
  </si>
  <si>
    <t>28206500237</t>
  </si>
  <si>
    <t>Nguyễn Thị Thúy Huyền</t>
  </si>
  <si>
    <t>28206500909</t>
  </si>
  <si>
    <t>Nguyễn Trần Thu Huyền</t>
  </si>
  <si>
    <t>28206503380</t>
  </si>
  <si>
    <t>Trịnh Thị Huyền</t>
  </si>
  <si>
    <t>28206502558</t>
  </si>
  <si>
    <t>Trịnh Thị Mỹ Huỳnh</t>
  </si>
  <si>
    <t>28206504294</t>
  </si>
  <si>
    <t>Huỳnh Gia Khánh</t>
  </si>
  <si>
    <t>28206553328</t>
  </si>
  <si>
    <t>Nguyễn Thị Vân Khánh</t>
  </si>
  <si>
    <t>27218703164</t>
  </si>
  <si>
    <t>Nguyễn Văn Đăng Khoa</t>
  </si>
  <si>
    <t>28206533980</t>
  </si>
  <si>
    <t>Đỗ Hoàng Khuyên</t>
  </si>
  <si>
    <t>28206502023</t>
  </si>
  <si>
    <t>Huỳnh Thị Xuân Kiều</t>
  </si>
  <si>
    <t>28206501106</t>
  </si>
  <si>
    <t>Nguyễn Thị Diễm Kiều</t>
  </si>
  <si>
    <t>28207104461</t>
  </si>
  <si>
    <t>Trần Thị Lanh</t>
  </si>
  <si>
    <t>28206500860</t>
  </si>
  <si>
    <t>Trần Thị Nhật Lệ</t>
  </si>
  <si>
    <t>28206545351</t>
  </si>
  <si>
    <t>Trần Thị Kim Liên</t>
  </si>
  <si>
    <t>28206504246</t>
  </si>
  <si>
    <t>Trần Thị Ngọc Liên</t>
  </si>
  <si>
    <t>28206501777</t>
  </si>
  <si>
    <t>Cao Thị Tuyết Linh</t>
  </si>
  <si>
    <t>28204902500</t>
  </si>
  <si>
    <t>Đỗ Thị Kiều Linh</t>
  </si>
  <si>
    <t>28204448357</t>
  </si>
  <si>
    <t>Đỗ Khánh Linh</t>
  </si>
  <si>
    <t>28206737038</t>
  </si>
  <si>
    <t>Đoàn Phạm Nhật Linh</t>
  </si>
  <si>
    <t>28206501782</t>
  </si>
  <si>
    <t>Hoàng Thị Mỹ Linh</t>
  </si>
  <si>
    <t>28206501340</t>
  </si>
  <si>
    <t>Nguyễn Đặng Ngọc Linh</t>
  </si>
  <si>
    <t>28206502144</t>
  </si>
  <si>
    <t>Nguyễn Thị Khánh Linh</t>
  </si>
  <si>
    <t>28204624974</t>
  </si>
  <si>
    <t>Nguyễn Thị Trúc Linh</t>
  </si>
  <si>
    <t>28206504292</t>
  </si>
  <si>
    <t>Nguyễn Thị Thùy Linh</t>
  </si>
  <si>
    <t>28206504526</t>
  </si>
  <si>
    <t>Nguyễn Khánh Linh</t>
  </si>
  <si>
    <t>28206506028</t>
  </si>
  <si>
    <t>28206545218</t>
  </si>
  <si>
    <t>Phạm Lê Thùy Linh</t>
  </si>
  <si>
    <t>28206539235</t>
  </si>
  <si>
    <t>Phạm Vũ Thảo Linh</t>
  </si>
  <si>
    <t>28206126863</t>
  </si>
  <si>
    <t>Phan Hoàng Tú Linh</t>
  </si>
  <si>
    <t>28206501797</t>
  </si>
  <si>
    <t>Trương Thị Thuỳ Linh</t>
  </si>
  <si>
    <t>28206502662</t>
  </si>
  <si>
    <t>Hà Thị Loan</t>
  </si>
  <si>
    <t>28206550746</t>
  </si>
  <si>
    <t>Trần Thị Thu Loan</t>
  </si>
  <si>
    <t>28206501472</t>
  </si>
  <si>
    <t>Trần Thị Hiền Lương</t>
  </si>
  <si>
    <t>28206500818</t>
  </si>
  <si>
    <t>Đào Huỳnh Yên Ly</t>
  </si>
  <si>
    <t>28206501949</t>
  </si>
  <si>
    <t>Đinh Thị Khánh Ly</t>
  </si>
  <si>
    <t>28206550104</t>
  </si>
  <si>
    <t>28206500218</t>
  </si>
  <si>
    <t>Đoàn Khánh Ly</t>
  </si>
  <si>
    <t>28200305288</t>
  </si>
  <si>
    <t>Hà Thị Yến Ly</t>
  </si>
  <si>
    <t>28206553331</t>
  </si>
  <si>
    <t>Hoàng Châu Ly</t>
  </si>
  <si>
    <t>26203331772</t>
  </si>
  <si>
    <t>Lê Thảo Ly</t>
  </si>
  <si>
    <t>28206503178</t>
  </si>
  <si>
    <t>Lê Khánh Ly</t>
  </si>
  <si>
    <t>28206501859</t>
  </si>
  <si>
    <t>Nguyễn Thị Cẩm Ly</t>
  </si>
  <si>
    <t>28206502592</t>
  </si>
  <si>
    <t>Nguyễn Huỳnh Khánh Ly</t>
  </si>
  <si>
    <t>28206752535</t>
  </si>
  <si>
    <t>Nguyễn Thị Thảo Ly</t>
  </si>
  <si>
    <t>28206500841</t>
  </si>
  <si>
    <t>Trần Thị Phương Ly</t>
  </si>
  <si>
    <t>28206542560</t>
  </si>
  <si>
    <t>Trương Thị Cẩm Ly</t>
  </si>
  <si>
    <t>28206551064</t>
  </si>
  <si>
    <t>Nguyễn Nhật Mai</t>
  </si>
  <si>
    <t>28216500478</t>
  </si>
  <si>
    <t>Nguyễn Văn Mạnh</t>
  </si>
  <si>
    <t>28206937222</t>
  </si>
  <si>
    <t>Lê Ngọc May</t>
  </si>
  <si>
    <t>28206501095</t>
  </si>
  <si>
    <t>Nguyễn Thị Quỳnh Mi</t>
  </si>
  <si>
    <t>28200245791</t>
  </si>
  <si>
    <t>Cao Thị Tuyết Minh</t>
  </si>
  <si>
    <t>28206502470</t>
  </si>
  <si>
    <t>Phạm Đỗ Huyền Minh</t>
  </si>
  <si>
    <t>28216935219</t>
  </si>
  <si>
    <t>Trần Ngọc Minh</t>
  </si>
  <si>
    <t>28206551790</t>
  </si>
  <si>
    <t>Trần Thị Hương Mơ</t>
  </si>
  <si>
    <t>28206500271</t>
  </si>
  <si>
    <t>Bùi Huyền My</t>
  </si>
  <si>
    <t>28206502542</t>
  </si>
  <si>
    <t>Nguyễn Thị Thảo My</t>
  </si>
  <si>
    <t>28206502027</t>
  </si>
  <si>
    <t>Nguyễn Thị Kiều My</t>
  </si>
  <si>
    <t>28206545526</t>
  </si>
  <si>
    <t>Nguyễn Thị Trà My</t>
  </si>
  <si>
    <t>28206503177</t>
  </si>
  <si>
    <t>28218127217</t>
  </si>
  <si>
    <t>Phạm Thị Trà My</t>
  </si>
  <si>
    <t>28208006105</t>
  </si>
  <si>
    <t>Phí Hoàng My</t>
  </si>
  <si>
    <t>28207727115</t>
  </si>
  <si>
    <t>Đàm Thị Hà Mỹ</t>
  </si>
  <si>
    <t>28206521943</t>
  </si>
  <si>
    <t>Ngô Thị Ngọc Mỹ</t>
  </si>
  <si>
    <t>28206627083</t>
  </si>
  <si>
    <t>Đào Thị Lê Na</t>
  </si>
  <si>
    <t>28206201265</t>
  </si>
  <si>
    <t>Nguyễn Vũ Ni Na</t>
  </si>
  <si>
    <t>28206554757</t>
  </si>
  <si>
    <t>Trần Thị Ngọc Na</t>
  </si>
  <si>
    <t>28206506449</t>
  </si>
  <si>
    <t>Huỳnh Thị Thúy Nga</t>
  </si>
  <si>
    <t>28206501619</t>
  </si>
  <si>
    <t>Nguyễn Thị Nga</t>
  </si>
  <si>
    <t>28208053676</t>
  </si>
  <si>
    <t>28206551832</t>
  </si>
  <si>
    <t>Phan Thị Thanh Nga</t>
  </si>
  <si>
    <t>28206503071</t>
  </si>
  <si>
    <t>Đinh Thị Kim Ngân</t>
  </si>
  <si>
    <t>28216543813</t>
  </si>
  <si>
    <t>Hồ Thị Thu Ngân</t>
  </si>
  <si>
    <t>28205104102</t>
  </si>
  <si>
    <t>Mai Ngọc Ngân</t>
  </si>
  <si>
    <t>27203127160</t>
  </si>
  <si>
    <t>Nguyễn Thị Kim Ngân</t>
  </si>
  <si>
    <t>28206537606</t>
  </si>
  <si>
    <t>Nguyễn Thị Hồng Ngân</t>
  </si>
  <si>
    <t>28206551553</t>
  </si>
  <si>
    <t>Nguyễn Thị Thanh Ngân</t>
  </si>
  <si>
    <t>28206505156</t>
  </si>
  <si>
    <t>Trần Kim Ngân</t>
  </si>
  <si>
    <t>28206245119</t>
  </si>
  <si>
    <t>Võ Thị Thu Ngân</t>
  </si>
  <si>
    <t>28206535003</t>
  </si>
  <si>
    <t>Đặng Ánh Ngần</t>
  </si>
  <si>
    <t>28216500658</t>
  </si>
  <si>
    <t>Tiêu Viết Nghị</t>
  </si>
  <si>
    <t>28206540584</t>
  </si>
  <si>
    <t>Đặng Thị Bảo Ngọc</t>
  </si>
  <si>
    <t>28206553667</t>
  </si>
  <si>
    <t>Lê Thị Minh Ngọc</t>
  </si>
  <si>
    <t>28208003272</t>
  </si>
  <si>
    <t>Nguyễn Bảo Ngọc</t>
  </si>
  <si>
    <t>28206546870</t>
  </si>
  <si>
    <t>Nguyễn Thị Bích Ngọc</t>
  </si>
  <si>
    <t>28206539707</t>
  </si>
  <si>
    <t>Trần Thị Ngọc</t>
  </si>
  <si>
    <t>28206552754</t>
  </si>
  <si>
    <t>Trần Mai Bảo Ngọc</t>
  </si>
  <si>
    <t>28208145589</t>
  </si>
  <si>
    <t>Nguyễn Thị Thảo Nguyên</t>
  </si>
  <si>
    <t>28206537621</t>
  </si>
  <si>
    <t>28206500555</t>
  </si>
  <si>
    <t>Trác Thị Lệ Nguyên</t>
  </si>
  <si>
    <t>28205120408</t>
  </si>
  <si>
    <t>Trần Thị Thảo Nguyên</t>
  </si>
  <si>
    <t>28206800178</t>
  </si>
  <si>
    <t>Nguyễn Trương Thanh Nhã</t>
  </si>
  <si>
    <t>28206501385</t>
  </si>
  <si>
    <t>Bạch Thị Kim Nhàn</t>
  </si>
  <si>
    <t>28206245963</t>
  </si>
  <si>
    <t>Lê Thị Thanh Nhàn</t>
  </si>
  <si>
    <t>26211233447</t>
  </si>
  <si>
    <t>Nguyễn Thành Nhân</t>
  </si>
  <si>
    <t>28206552755</t>
  </si>
  <si>
    <t>Đinh Thị Ánh Nhi</t>
  </si>
  <si>
    <t>28206238575</t>
  </si>
  <si>
    <t>Hồ Thị Yến Nhi</t>
  </si>
  <si>
    <t>28208147562</t>
  </si>
  <si>
    <t>Hoàng Thị Phương Nhi</t>
  </si>
  <si>
    <t>28206552756</t>
  </si>
  <si>
    <t>Lê Thị Tuyết Nhi</t>
  </si>
  <si>
    <t>28206551122</t>
  </si>
  <si>
    <t>Lê Uyên Nhi</t>
  </si>
  <si>
    <t>28206506025</t>
  </si>
  <si>
    <t>Lê Thị Cẩm Nhi</t>
  </si>
  <si>
    <t>28206506176</t>
  </si>
  <si>
    <t>Lê Cao Quỳnh Nhi</t>
  </si>
  <si>
    <t>28206551037</t>
  </si>
  <si>
    <t>Mai Hoàng Tuyết Nhi</t>
  </si>
  <si>
    <t>28206548148</t>
  </si>
  <si>
    <t>Nguyễn Thị Hạ Nhi</t>
  </si>
  <si>
    <t>28206520355</t>
  </si>
  <si>
    <t>Nguyễn Nhật Nhi</t>
  </si>
  <si>
    <t>28206506101</t>
  </si>
  <si>
    <t>Nguyễn Thị Yến Nhi</t>
  </si>
  <si>
    <t>28206504117</t>
  </si>
  <si>
    <t>Nguyễn Lâm Nhi</t>
  </si>
  <si>
    <t>28206601591</t>
  </si>
  <si>
    <t>Nguyễn Bảo Nhi</t>
  </si>
  <si>
    <t>28208100854</t>
  </si>
  <si>
    <t>Nguyễn Thị Thảo Nhi</t>
  </si>
  <si>
    <t>28206552757</t>
  </si>
  <si>
    <t>Trần Lê Yến Nhi</t>
  </si>
  <si>
    <t>28206504293</t>
  </si>
  <si>
    <t>Trần Võ Yến Nhi</t>
  </si>
  <si>
    <t>28206500297</t>
  </si>
  <si>
    <t>Vũ Phương Nhi</t>
  </si>
  <si>
    <t>28206500258</t>
  </si>
  <si>
    <t>Đặng Yến Như</t>
  </si>
  <si>
    <t>28206501788</t>
  </si>
  <si>
    <t>Lê Thị Quỳnh Như</t>
  </si>
  <si>
    <t>28206501226</t>
  </si>
  <si>
    <t>Nguyễn Thị Bích Như</t>
  </si>
  <si>
    <t>28206549561</t>
  </si>
  <si>
    <t>Nguyễn Lê Thị Nguyệt Như</t>
  </si>
  <si>
    <t>28206502194</t>
  </si>
  <si>
    <t>Trần Ngọc Ý Như</t>
  </si>
  <si>
    <t>28206551984</t>
  </si>
  <si>
    <t>Trần Thị Quỳnh Như</t>
  </si>
  <si>
    <t>28204903707</t>
  </si>
  <si>
    <t>Trương Thị Như</t>
  </si>
  <si>
    <t>28206502292</t>
  </si>
  <si>
    <t>Bùi Thị Hồng Nhung</t>
  </si>
  <si>
    <t>28206545315</t>
  </si>
  <si>
    <t>Huỳnh Thị Hồng Nhung</t>
  </si>
  <si>
    <t>28216502376</t>
  </si>
  <si>
    <t>Lê Thanh Thu Nhung</t>
  </si>
  <si>
    <t>28206500523</t>
  </si>
  <si>
    <t>Nguyễn Thị Hồng Nhung</t>
  </si>
  <si>
    <t>28204604789</t>
  </si>
  <si>
    <t>Phạm Quỳnh Nhung</t>
  </si>
  <si>
    <t>28206541740</t>
  </si>
  <si>
    <t>Huỳnh Nguyễn Vi Ni</t>
  </si>
  <si>
    <t>28206502432</t>
  </si>
  <si>
    <t>Đặng Thi Thu Nữ</t>
  </si>
  <si>
    <t>28206524929</t>
  </si>
  <si>
    <t>Huỳnh Thị Ngọc Nữ</t>
  </si>
  <si>
    <t>28206522888</t>
  </si>
  <si>
    <t>Nguyễn Thị Nữ</t>
  </si>
  <si>
    <t>28206506471</t>
  </si>
  <si>
    <t>Nguyễn Thị Ngọc Nữ</t>
  </si>
  <si>
    <t>28206503491</t>
  </si>
  <si>
    <t>Dương Thụy Xu Ny</t>
  </si>
  <si>
    <t>28206505101</t>
  </si>
  <si>
    <t>Huỳnh Sun Ny</t>
  </si>
  <si>
    <t>28206552831</t>
  </si>
  <si>
    <t>Đặng Ngọc Tâm Oanh</t>
  </si>
  <si>
    <t>28206503440</t>
  </si>
  <si>
    <t>Hồng Thị Hoàng Oanh</t>
  </si>
  <si>
    <t>28206502759</t>
  </si>
  <si>
    <t>Lê Thị Kiều Oanh</t>
  </si>
  <si>
    <t>28206501780</t>
  </si>
  <si>
    <t>28206501312</t>
  </si>
  <si>
    <t>Phạm Thị Kim Oanh</t>
  </si>
  <si>
    <t>28206500507</t>
  </si>
  <si>
    <t>Trần Thị Kiều Oanh</t>
  </si>
  <si>
    <t>28206503170</t>
  </si>
  <si>
    <t>Trần Thị Kim Oanh</t>
  </si>
  <si>
    <t>28206504151</t>
  </si>
  <si>
    <t>Trịnh Thị Hoàng Oanh</t>
  </si>
  <si>
    <t>28206501114</t>
  </si>
  <si>
    <t>Võ Hoàng Oanh</t>
  </si>
  <si>
    <t>28208145272</t>
  </si>
  <si>
    <t>28206822076</t>
  </si>
  <si>
    <t>Đỗ Quý Phi</t>
  </si>
  <si>
    <t>28206501727</t>
  </si>
  <si>
    <t>Nguyễn Ngọc Anh Phi</t>
  </si>
  <si>
    <t>28206501447</t>
  </si>
  <si>
    <t>Phạm Thị Phúc</t>
  </si>
  <si>
    <t>28206554078</t>
  </si>
  <si>
    <t>Cao Thị Hoài Phương</t>
  </si>
  <si>
    <t>28206505957</t>
  </si>
  <si>
    <t>Nguyễn Thị Thanh Phương</t>
  </si>
  <si>
    <t>28206537809</t>
  </si>
  <si>
    <t>Nguyễn Thị Hà Phương</t>
  </si>
  <si>
    <t>28206547553</t>
  </si>
  <si>
    <t>Nguyễn Thị Minh Phương</t>
  </si>
  <si>
    <t>28206502230</t>
  </si>
  <si>
    <t>Hồ Ngọc Bích Phượng</t>
  </si>
  <si>
    <t>28206520813</t>
  </si>
  <si>
    <t>Nguyễn Thị Phượng</t>
  </si>
  <si>
    <t>27203339199</t>
  </si>
  <si>
    <t>Phạm Thị Kim Phượng</t>
  </si>
  <si>
    <t>28206502332</t>
  </si>
  <si>
    <t>Võ Kim Phượng</t>
  </si>
  <si>
    <t>28216554715</t>
  </si>
  <si>
    <t>Lê Công Quý</t>
  </si>
  <si>
    <t>28206501701</t>
  </si>
  <si>
    <t>Nguyễn Thị Mỹ Quý</t>
  </si>
  <si>
    <t>28206503993</t>
  </si>
  <si>
    <t>Phan Thị Kim Quý</t>
  </si>
  <si>
    <t>28206506969</t>
  </si>
  <si>
    <t>Đặng Huỳnh Lệ Quyên</t>
  </si>
  <si>
    <t>27203344136</t>
  </si>
  <si>
    <t>Lê Thị Bảo Quyên</t>
  </si>
  <si>
    <t>28204303064</t>
  </si>
  <si>
    <t>Lê Phan Thị Thúy Quyên</t>
  </si>
  <si>
    <t>27212145581</t>
  </si>
  <si>
    <t>Nguyễn Thị Lệ Quyên</t>
  </si>
  <si>
    <t>28216244344</t>
  </si>
  <si>
    <t>Nguyễn Văn Quyến</t>
  </si>
  <si>
    <t>28206503279</t>
  </si>
  <si>
    <t>Hồ Thị Mai Quỳnh</t>
  </si>
  <si>
    <t>28206504263</t>
  </si>
  <si>
    <t>Lâm Diễm Quỳnh</t>
  </si>
  <si>
    <t>28206501948</t>
  </si>
  <si>
    <t>Lâm Thị Như Quỳnh</t>
  </si>
  <si>
    <t>28206504683</t>
  </si>
  <si>
    <t>Lê Thị Như Quỳnh</t>
  </si>
  <si>
    <t>28206903291</t>
  </si>
  <si>
    <t>28207249030</t>
  </si>
  <si>
    <t>Nguyễn Thị Như Quỳnh</t>
  </si>
  <si>
    <t>28206545387</t>
  </si>
  <si>
    <t>Nguyễn Như Quỳnh</t>
  </si>
  <si>
    <t>27203330025</t>
  </si>
  <si>
    <t>28204600520</t>
  </si>
  <si>
    <t>28206504330</t>
  </si>
  <si>
    <t>Phạm Thị Như Quỳnh</t>
  </si>
  <si>
    <t>28206505092</t>
  </si>
  <si>
    <t>Trần Thị Diễm Quỳnh</t>
  </si>
  <si>
    <t>28216520600</t>
  </si>
  <si>
    <t>Trần Thị Khánh Quỳnh</t>
  </si>
  <si>
    <t>28206501337</t>
  </si>
  <si>
    <t>Trịnh Thị Diễm Quỳnh</t>
  </si>
  <si>
    <t>28206551818</t>
  </si>
  <si>
    <t>Trương Như Quỳnh</t>
  </si>
  <si>
    <t>28208146393</t>
  </si>
  <si>
    <t>Võ Thị Như Quỳnh</t>
  </si>
  <si>
    <t>26213334831</t>
  </si>
  <si>
    <t>Lê Xuân Anh Sơn</t>
  </si>
  <si>
    <t>28216549414</t>
  </si>
  <si>
    <t>Phan Thái Sơn</t>
  </si>
  <si>
    <t>28216502661</t>
  </si>
  <si>
    <t>Lê Văn Tài</t>
  </si>
  <si>
    <t>28216551875</t>
  </si>
  <si>
    <t>Lê Như Hữu Tài</t>
  </si>
  <si>
    <t>28212301672</t>
  </si>
  <si>
    <t>Võ Văn Thành Tài</t>
  </si>
  <si>
    <t>28206545707</t>
  </si>
  <si>
    <t>Mai Trần Thanh Tâm</t>
  </si>
  <si>
    <t>28206506271</t>
  </si>
  <si>
    <t>Nguyễn Thị Nhật Tân</t>
  </si>
  <si>
    <t>28206542362</t>
  </si>
  <si>
    <t>Châu Thị Minh Thái</t>
  </si>
  <si>
    <t>28216550355</t>
  </si>
  <si>
    <t>Nguyễn Duy Thái</t>
  </si>
  <si>
    <t>28206505336</t>
  </si>
  <si>
    <t>Đoàn Thị Phương Thanh</t>
  </si>
  <si>
    <t>28206522889</t>
  </si>
  <si>
    <t>Huỳnh Thị Hồng Thạnh</t>
  </si>
  <si>
    <t>28206502361</t>
  </si>
  <si>
    <t>Nguyễn Thị Thanh Thảo</t>
  </si>
  <si>
    <t>28206502295</t>
  </si>
  <si>
    <t>Nguyễn Thanh Thảo</t>
  </si>
  <si>
    <t>28208045027</t>
  </si>
  <si>
    <t>Nguyễn Thị Hiếu Thảo</t>
  </si>
  <si>
    <t>28206503013</t>
  </si>
  <si>
    <t>Phạm Thị Thu Thảo</t>
  </si>
  <si>
    <t>28206502561</t>
  </si>
  <si>
    <t>Tăng Thị Thu Thảo</t>
  </si>
  <si>
    <t>28206500714</t>
  </si>
  <si>
    <t>Trần Thị Thanh Thảo</t>
  </si>
  <si>
    <t>28206551877</t>
  </si>
  <si>
    <t>Trần Phương Thảo</t>
  </si>
  <si>
    <t>28206503097</t>
  </si>
  <si>
    <t>Trương Thị Phương Thảo</t>
  </si>
  <si>
    <t>28206506984</t>
  </si>
  <si>
    <t>Trần Đặng Uyên Thi</t>
  </si>
  <si>
    <t>28206551989</t>
  </si>
  <si>
    <t>Nguyễn Thị Anh Thơ</t>
  </si>
  <si>
    <t>28208005544</t>
  </si>
  <si>
    <t>Trương Thị Thảnh Thơ</t>
  </si>
  <si>
    <t>28206505277</t>
  </si>
  <si>
    <t>Nguyễn Thị Lệ Thu</t>
  </si>
  <si>
    <t>28206502036</t>
  </si>
  <si>
    <t>Nguyễn Thị Hoài Thu</t>
  </si>
  <si>
    <t>28206551221</t>
  </si>
  <si>
    <t>Trần Thị Thu</t>
  </si>
  <si>
    <t>28206506804</t>
  </si>
  <si>
    <t>Nguyễn Hạ Anh Thư</t>
  </si>
  <si>
    <t>28204806598</t>
  </si>
  <si>
    <t>Nguyễn Huỳnh Thư</t>
  </si>
  <si>
    <t>28206205281</t>
  </si>
  <si>
    <t>Nguyễn Thị Anh Thư</t>
  </si>
  <si>
    <t>28206205511</t>
  </si>
  <si>
    <t>Nguyễn Thị Ngọc Thư</t>
  </si>
  <si>
    <t>28206554588</t>
  </si>
  <si>
    <t>Nguyễn Hồ Anh Thư</t>
  </si>
  <si>
    <t>28206503719</t>
  </si>
  <si>
    <t>Phan Anh Thư</t>
  </si>
  <si>
    <t>28206522377</t>
  </si>
  <si>
    <t>Trịnh Anh Thư</t>
  </si>
  <si>
    <t>28206503430</t>
  </si>
  <si>
    <t>Vũ Thị Anh Thư</t>
  </si>
  <si>
    <t>28206506351</t>
  </si>
  <si>
    <t>Trần Thị Mỹ Thuận</t>
  </si>
  <si>
    <t>28204601547</t>
  </si>
  <si>
    <t>Huỳnh Thị Hoài Thương</t>
  </si>
  <si>
    <t>28206551673</t>
  </si>
  <si>
    <t>Mai Thị Thương</t>
  </si>
  <si>
    <t>28206504708</t>
  </si>
  <si>
    <t>Ngô Hoài Thương</t>
  </si>
  <si>
    <t>28206504272</t>
  </si>
  <si>
    <t>Thái Thị Thương</t>
  </si>
  <si>
    <t>28206552156</t>
  </si>
  <si>
    <t>Võ Thị Ngọc Thương</t>
  </si>
  <si>
    <t>28205244676</t>
  </si>
  <si>
    <t>Vương Thị Thương</t>
  </si>
  <si>
    <t>28206550572</t>
  </si>
  <si>
    <t>Lê Thị Thanh Thuý</t>
  </si>
  <si>
    <t>28204737153</t>
  </si>
  <si>
    <t>Nguyễn Thị Thanh Thúy</t>
  </si>
  <si>
    <t>28206552048</t>
  </si>
  <si>
    <t>28204546342</t>
  </si>
  <si>
    <t>Phan Trương Ngọc Thúy</t>
  </si>
  <si>
    <t>28206204300</t>
  </si>
  <si>
    <t>Phan Thanh Thúy</t>
  </si>
  <si>
    <t>28206502773</t>
  </si>
  <si>
    <t>Trần Thị Thanh Thủy</t>
  </si>
  <si>
    <t>28206524226</t>
  </si>
  <si>
    <t>Trần Nguyễn Thu Thủy</t>
  </si>
  <si>
    <t>28206537300</t>
  </si>
  <si>
    <t>Võ Thị An Thuyên</t>
  </si>
  <si>
    <t>28216901984</t>
  </si>
  <si>
    <t>Đặng Thị Thủy Tiên</t>
  </si>
  <si>
    <t>28206503514</t>
  </si>
  <si>
    <t>Đào Thị Cẩm Tiên</t>
  </si>
  <si>
    <t>28206552157</t>
  </si>
  <si>
    <t>Hồ Thị Thủy Tiên</t>
  </si>
  <si>
    <t>28206551506</t>
  </si>
  <si>
    <t>Nguyễn Thị Tiến</t>
  </si>
  <si>
    <t>28206552159</t>
  </si>
  <si>
    <t>Nguyễn Thị Tiền</t>
  </si>
  <si>
    <t>28216503019</t>
  </si>
  <si>
    <t>Nguyễn Mai Song Toàn</t>
  </si>
  <si>
    <t>28206503528</t>
  </si>
  <si>
    <t>Bùi Thị Thu Trà</t>
  </si>
  <si>
    <t>28204344918</t>
  </si>
  <si>
    <t>Hoàng Thị Ngọc Trâm</t>
  </si>
  <si>
    <t>28206502873</t>
  </si>
  <si>
    <t>Nguyễn Trần Bảo Trâm</t>
  </si>
  <si>
    <t>28206503107</t>
  </si>
  <si>
    <t>Nguyễn Võ Bảo Trâm</t>
  </si>
  <si>
    <t>28206501925</t>
  </si>
  <si>
    <t>Nguyễn Thị Ngọc Trâm</t>
  </si>
  <si>
    <t>28206552254</t>
  </si>
  <si>
    <t>28206546509</t>
  </si>
  <si>
    <t>Phạm Thị Hoàng Trâm</t>
  </si>
  <si>
    <t>28206502925</t>
  </si>
  <si>
    <t>Võ Thị Trâm</t>
  </si>
  <si>
    <t>28206554920</t>
  </si>
  <si>
    <t>Lê Thị Minh Trầm</t>
  </si>
  <si>
    <t>28206552076</t>
  </si>
  <si>
    <t>Nguyễn Chế Nam Trân</t>
  </si>
  <si>
    <t>28206504487</t>
  </si>
  <si>
    <t>Nguyễn Đào Trân Trân</t>
  </si>
  <si>
    <t>28206537618</t>
  </si>
  <si>
    <t>Võ Như Bảo Trân</t>
  </si>
  <si>
    <t>28206521864</t>
  </si>
  <si>
    <t>Bùi Gia Trang</t>
  </si>
  <si>
    <t>28206552160</t>
  </si>
  <si>
    <t>Bùi Thuỳ Mỹ Trang</t>
  </si>
  <si>
    <t>28206527539</t>
  </si>
  <si>
    <t>Đàm Thị Thùy Trang</t>
  </si>
  <si>
    <t>28206501187</t>
  </si>
  <si>
    <t>Ngô Thị Đoan Trang</t>
  </si>
  <si>
    <t>28206501765</t>
  </si>
  <si>
    <t>Nguyễn Thùy Trang</t>
  </si>
  <si>
    <t>28206502764</t>
  </si>
  <si>
    <t>Nguyễn Phước Huỳnh Trang</t>
  </si>
  <si>
    <t>28206502013</t>
  </si>
  <si>
    <t>Nguyễn Thị Trang</t>
  </si>
  <si>
    <t>28206506869</t>
  </si>
  <si>
    <t>Nguyễn Thị Thùy Trang</t>
  </si>
  <si>
    <t>28206506235</t>
  </si>
  <si>
    <t>Nông Thị Kiều Trang</t>
  </si>
  <si>
    <t>28206541503</t>
  </si>
  <si>
    <t>Đinh Thị Trinh</t>
  </si>
  <si>
    <t>28204605246</t>
  </si>
  <si>
    <t>Hồ Thị Mỹ Trinh</t>
  </si>
  <si>
    <t>28206204142</t>
  </si>
  <si>
    <t>Nguyễn Phương Trinh</t>
  </si>
  <si>
    <t>28206552077</t>
  </si>
  <si>
    <t>Nguyễn Đào Nguyên Trinh</t>
  </si>
  <si>
    <t>28209424598</t>
  </si>
  <si>
    <t>Phan Ngọc Kiều Trinh</t>
  </si>
  <si>
    <t>28206525884</t>
  </si>
  <si>
    <t>Phan Ngọc Trinh</t>
  </si>
  <si>
    <t>28206505005</t>
  </si>
  <si>
    <t>Phan Thu Trinh</t>
  </si>
  <si>
    <t>28206501121</t>
  </si>
  <si>
    <t>Trần Thị Ngọc Trinh</t>
  </si>
  <si>
    <t>28206505929</t>
  </si>
  <si>
    <t>Nguyễn Thị Thanh Trúc</t>
  </si>
  <si>
    <t>28206540017</t>
  </si>
  <si>
    <t>Trần Thanh Trúc</t>
  </si>
  <si>
    <t>28216502073</t>
  </si>
  <si>
    <t>Đặng Đình Trường</t>
  </si>
  <si>
    <t>28206503389</t>
  </si>
  <si>
    <t>Hà Minh Tú</t>
  </si>
  <si>
    <t>28206503269</t>
  </si>
  <si>
    <t>Hoàng Thị Cẩm Tú</t>
  </si>
  <si>
    <t>28206504530</t>
  </si>
  <si>
    <t>Lê Cẩm Tú</t>
  </si>
  <si>
    <t>28205152850</t>
  </si>
  <si>
    <t>Mai Thị Cẩm Tú</t>
  </si>
  <si>
    <t>28206506809</t>
  </si>
  <si>
    <t>Thuỷ Mai Cẩm Tú</t>
  </si>
  <si>
    <t>28207106361</t>
  </si>
  <si>
    <t>Hoàng Thị Cát Tường</t>
  </si>
  <si>
    <t>28206505461</t>
  </si>
  <si>
    <t>Võ Nhật Ngân Tuyên</t>
  </si>
  <si>
    <t>28204302350</t>
  </si>
  <si>
    <t>Võ Thị Tuyên Tuyên</t>
  </si>
  <si>
    <t>28206523345</t>
  </si>
  <si>
    <t>Huỳnh Thị Ánh Tuyết</t>
  </si>
  <si>
    <t>28204900013</t>
  </si>
  <si>
    <t>Nguyễn Thị Minh Tuyết</t>
  </si>
  <si>
    <t>28204606590</t>
  </si>
  <si>
    <t>Võ Thị Kim Ty</t>
  </si>
  <si>
    <t>28206501269</t>
  </si>
  <si>
    <t>Đào Hải Uyên</t>
  </si>
  <si>
    <t>28206506452</t>
  </si>
  <si>
    <t>Hoàng Tố Uyên</t>
  </si>
  <si>
    <t>28206538090</t>
  </si>
  <si>
    <t>Lê Thị Phương Uyên</t>
  </si>
  <si>
    <t>28206552137</t>
  </si>
  <si>
    <t>Phan Lê Tú Uyên</t>
  </si>
  <si>
    <t>28206236493</t>
  </si>
  <si>
    <t>Ngô Thị Kim Vân</t>
  </si>
  <si>
    <t>28204902560</t>
  </si>
  <si>
    <t>Nguyễn Thị Thúy Vân</t>
  </si>
  <si>
    <t>28216545280</t>
  </si>
  <si>
    <t>Hồ Hạ Vi</t>
  </si>
  <si>
    <t>28204604271</t>
  </si>
  <si>
    <t>Hứa Ngọc Tường Vi</t>
  </si>
  <si>
    <t>28206502399</t>
  </si>
  <si>
    <t>Mai Thị Ái Vi</t>
  </si>
  <si>
    <t>28206502648</t>
  </si>
  <si>
    <t>Nguyễn Thị Tường Vi</t>
  </si>
  <si>
    <t>28216501584</t>
  </si>
  <si>
    <t>Hồ Hoàng Vũ</t>
  </si>
  <si>
    <t>28206347524</t>
  </si>
  <si>
    <t>Cao Ngọc Vy</t>
  </si>
  <si>
    <t>28206525258</t>
  </si>
  <si>
    <t>Dương Phạm Như Vy</t>
  </si>
  <si>
    <t>28206501274</t>
  </si>
  <si>
    <t>Lê Thảo Vy</t>
  </si>
  <si>
    <t>28206545216</t>
  </si>
  <si>
    <t>Nguyễn Thị Nguyệt Vy</t>
  </si>
  <si>
    <t>28206533134</t>
  </si>
  <si>
    <t>Phạm Thị Vy</t>
  </si>
  <si>
    <t>28206506630</t>
  </si>
  <si>
    <t>Phạm Ngô Tường Vy</t>
  </si>
  <si>
    <t>28206500060</t>
  </si>
  <si>
    <t>Phan Thị Tường Vy</t>
  </si>
  <si>
    <t>28206505681</t>
  </si>
  <si>
    <t>Trần Thị Thuý Vy</t>
  </si>
  <si>
    <t>28206543618</t>
  </si>
  <si>
    <t>Trần Lý Thảo Vy</t>
  </si>
  <si>
    <t>28216504838</t>
  </si>
  <si>
    <t>Ngô Kỳ Vỹ</t>
  </si>
  <si>
    <t>28218400337</t>
  </si>
  <si>
    <t>Trần Chánh Vỹ</t>
  </si>
  <si>
    <t>28206502565</t>
  </si>
  <si>
    <t>Đinh Thị Thanh Xuân</t>
  </si>
  <si>
    <t>28201106800</t>
  </si>
  <si>
    <t>Thái Thị Xuân</t>
  </si>
  <si>
    <t>28206505483</t>
  </si>
  <si>
    <t>Nguyễn Thị Như Ý</t>
  </si>
  <si>
    <t>28206552139</t>
  </si>
  <si>
    <t>Nguyễn Ngọc Như Ý</t>
  </si>
  <si>
    <t>28207334460</t>
  </si>
  <si>
    <t>Hồ Thị Hải Yến</t>
  </si>
  <si>
    <t>Kết quả học tập cả năm 2023-2024</t>
  </si>
  <si>
    <t>Điểm TB năm học  (Thang 10)</t>
  </si>
  <si>
    <t>Điểm TB năm học  (Thang 4)</t>
  </si>
  <si>
    <t>Xếp loại học tập cả năm</t>
  </si>
  <si>
    <t>Xếp loại rèn luyện cả năm</t>
  </si>
  <si>
    <t xml:space="preserve">Học Kỳ I </t>
  </si>
  <si>
    <t xml:space="preserve">Học Kỳ II </t>
  </si>
  <si>
    <t>STT</t>
  </si>
  <si>
    <t>Lớp</t>
  </si>
  <si>
    <t>Số TC đăng ký</t>
  </si>
  <si>
    <t>TB Thang 10</t>
  </si>
  <si>
    <t>TB Thang 4</t>
  </si>
  <si>
    <t>K28NTB</t>
  </si>
  <si>
    <t>Kết quả rèn luyện cả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</si>
</sst>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readingOrder="1"/>
    </xf>
    <xf numFmtId="0" fontId="1" fillId="2" borderId="1" xfId="0" applyNumberFormat="1" applyFont="1" applyFill="1" applyBorder="1" applyAlignment="1">
      <alignment horizontal="center" vertical="center" readingOrder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guy&#234;n\Khoa%20Ti&#7871;ng%20Trung\GI&#7842;NG%20D&#7840;Y\&#272;&#225;nh%20gi&#225;%20r&#232;n%20luy&#7879;n\&#272;GRL%202023-2024\&#272;GRL%20n&#259;m%20h&#7885;c\K28N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en thưởng"/>
      <sheetName val="Sheet"/>
    </sheetNames>
    <sheetDataSet>
      <sheetData sheetId="0">
        <row r="2">
          <cell r="A2" t="str">
            <v>28206200032</v>
          </cell>
          <cell r="B2" t="str">
            <v>Trần Vân Anh</v>
          </cell>
          <cell r="C2" t="str">
            <v>Tốt</v>
          </cell>
        </row>
        <row r="3">
          <cell r="A3" t="str">
            <v>28206503599</v>
          </cell>
          <cell r="B3" t="str">
            <v>Nguyễn Vân Anh</v>
          </cell>
          <cell r="C3" t="str">
            <v>Tốt</v>
          </cell>
        </row>
        <row r="4">
          <cell r="A4" t="str">
            <v>28206506257</v>
          </cell>
          <cell r="B4" t="str">
            <v>Trương Nhật Trinh Anh</v>
          </cell>
          <cell r="C4" t="str">
            <v>Trung Bình</v>
          </cell>
        </row>
        <row r="5">
          <cell r="A5" t="str">
            <v>28206506989</v>
          </cell>
          <cell r="B5" t="str">
            <v>Huỳnh Thị Vân Anh</v>
          </cell>
          <cell r="C5" t="str">
            <v>Khá</v>
          </cell>
        </row>
        <row r="6">
          <cell r="A6" t="str">
            <v>28206549800</v>
          </cell>
          <cell r="B6" t="str">
            <v>Đặng Thị Mỹ Anh</v>
          </cell>
          <cell r="C6" t="str">
            <v>Tốt</v>
          </cell>
        </row>
        <row r="7">
          <cell r="A7" t="str">
            <v>28206551518</v>
          </cell>
          <cell r="B7" t="str">
            <v>Hoàng Quỳnh Anh</v>
          </cell>
          <cell r="C7" t="str">
            <v>Trung Bình</v>
          </cell>
        </row>
        <row r="8">
          <cell r="A8" t="str">
            <v>28206553073</v>
          </cell>
          <cell r="B8" t="str">
            <v>Đinh Thị Hồng Anh</v>
          </cell>
          <cell r="C8" t="str">
            <v>Yếu</v>
          </cell>
        </row>
        <row r="9">
          <cell r="A9" t="str">
            <v>28204626927</v>
          </cell>
          <cell r="B9" t="str">
            <v>Tăng Bùi Như Bạn</v>
          </cell>
          <cell r="C9" t="str">
            <v>Tốt</v>
          </cell>
        </row>
        <row r="10">
          <cell r="A10" t="str">
            <v>28206500585</v>
          </cell>
          <cell r="B10" t="str">
            <v>Huỳnh Lê Tuyết Băng</v>
          </cell>
          <cell r="C10" t="str">
            <v>Tốt</v>
          </cell>
        </row>
        <row r="11">
          <cell r="A11" t="str">
            <v>28216553131</v>
          </cell>
          <cell r="B11" t="str">
            <v>Trương Xuân Bin</v>
          </cell>
          <cell r="C11" t="str">
            <v>Xuất Sắc</v>
          </cell>
        </row>
        <row r="12">
          <cell r="A12" t="str">
            <v>28206552458</v>
          </cell>
          <cell r="B12" t="str">
            <v>Trần Thị Y Bình</v>
          </cell>
          <cell r="C12" t="str">
            <v>Khá</v>
          </cell>
        </row>
        <row r="13">
          <cell r="A13" t="str">
            <v>28216503302</v>
          </cell>
          <cell r="B13" t="str">
            <v>Phan Thị Như Bình</v>
          </cell>
          <cell r="C13" t="str">
            <v>Tốt</v>
          </cell>
        </row>
        <row r="14">
          <cell r="A14" t="str">
            <v>28206506723</v>
          </cell>
          <cell r="B14" t="str">
            <v>Trần Thị Quỳnh Chi</v>
          </cell>
          <cell r="C14" t="str">
            <v>Khá</v>
          </cell>
        </row>
        <row r="15">
          <cell r="A15" t="str">
            <v>28206553132</v>
          </cell>
          <cell r="B15" t="str">
            <v>Lý Thị Xuyến Chi</v>
          </cell>
          <cell r="C15" t="str">
            <v>Tốt</v>
          </cell>
        </row>
        <row r="16">
          <cell r="A16" t="str">
            <v>28216500570</v>
          </cell>
          <cell r="B16" t="str">
            <v>Nguyễn Văn Chương</v>
          </cell>
          <cell r="C16" t="str">
            <v>Khá</v>
          </cell>
        </row>
        <row r="17">
          <cell r="A17" t="str">
            <v>28206503534</v>
          </cell>
          <cell r="B17" t="str">
            <v>Phan Thị Hồng Đào</v>
          </cell>
          <cell r="C17" t="str">
            <v>Khá</v>
          </cell>
        </row>
        <row r="18">
          <cell r="A18" t="str">
            <v>28216554219</v>
          </cell>
          <cell r="B18" t="str">
            <v>Võ Như Đạt</v>
          </cell>
          <cell r="C18" t="str">
            <v>Trung Bình</v>
          </cell>
        </row>
        <row r="19">
          <cell r="A19" t="str">
            <v>28204544890</v>
          </cell>
          <cell r="B19" t="str">
            <v>Bạch Thị Thu Diễm</v>
          </cell>
          <cell r="C19" t="str">
            <v>Tốt</v>
          </cell>
        </row>
        <row r="20">
          <cell r="A20" t="str">
            <v>28206500932</v>
          </cell>
          <cell r="B20" t="str">
            <v>Trần Thị Ngọc Diễm</v>
          </cell>
          <cell r="C20" t="str">
            <v>Tốt</v>
          </cell>
        </row>
        <row r="21">
          <cell r="A21" t="str">
            <v>28206505714</v>
          </cell>
          <cell r="B21" t="str">
            <v>Nguyễn Thị Thùy Diễm</v>
          </cell>
          <cell r="C21" t="str">
            <v>Tốt</v>
          </cell>
        </row>
        <row r="22">
          <cell r="A22" t="str">
            <v>28206552051</v>
          </cell>
          <cell r="B22" t="str">
            <v>Nguyễn Thị Thúy Diễm</v>
          </cell>
          <cell r="C22" t="str">
            <v>Khá</v>
          </cell>
        </row>
        <row r="23">
          <cell r="A23" t="str">
            <v>28216504513</v>
          </cell>
          <cell r="B23" t="str">
            <v>Nguyễn Thị Hồng Diễm</v>
          </cell>
          <cell r="C23" t="str">
            <v>Tốt</v>
          </cell>
        </row>
        <row r="24">
          <cell r="A24" t="str">
            <v>28206553134</v>
          </cell>
          <cell r="B24" t="str">
            <v>Đặng Thị Mỹ Diên</v>
          </cell>
          <cell r="C24" t="str">
            <v>Tốt</v>
          </cell>
        </row>
        <row r="25">
          <cell r="A25" t="str">
            <v>28206505490</v>
          </cell>
          <cell r="B25" t="str">
            <v>Phạm Thị Kỳ Diệu</v>
          </cell>
          <cell r="C25" t="str">
            <v>Tốt</v>
          </cell>
        </row>
        <row r="26">
          <cell r="A26" t="str">
            <v>28206542778</v>
          </cell>
          <cell r="B26" t="str">
            <v>Võ Thị Minh Diệu</v>
          </cell>
          <cell r="C26" t="str">
            <v>Tốt</v>
          </cell>
        </row>
        <row r="27">
          <cell r="A27" t="str">
            <v>28206500778</v>
          </cell>
          <cell r="B27" t="str">
            <v>Nguyễn Thị Đoan</v>
          </cell>
          <cell r="C27" t="str">
            <v>Tốt</v>
          </cell>
        </row>
        <row r="28">
          <cell r="A28" t="str">
            <v>28216506857</v>
          </cell>
          <cell r="B28" t="str">
            <v>Trần Văn Đức</v>
          </cell>
          <cell r="C28" t="str">
            <v>Khá</v>
          </cell>
        </row>
        <row r="29">
          <cell r="A29" t="str">
            <v>28206542027</v>
          </cell>
          <cell r="B29" t="str">
            <v>Nguyễn Thị Hạnh Dung</v>
          </cell>
          <cell r="C29" t="str">
            <v>Tốt</v>
          </cell>
        </row>
        <row r="30">
          <cell r="A30" t="str">
            <v>28206504400</v>
          </cell>
          <cell r="B30" t="str">
            <v>Nguyễn Thị Thuỳ Dương</v>
          </cell>
          <cell r="C30" t="str">
            <v>Tốt</v>
          </cell>
        </row>
        <row r="31">
          <cell r="A31" t="str">
            <v>28206506499</v>
          </cell>
          <cell r="B31" t="str">
            <v>Đinh Thị Dương</v>
          </cell>
          <cell r="C31" t="str">
            <v>Tốt</v>
          </cell>
        </row>
        <row r="32">
          <cell r="A32" t="str">
            <v>27202144937</v>
          </cell>
          <cell r="B32" t="str">
            <v>Đinh Thị Mỹ Duyên</v>
          </cell>
          <cell r="C32" t="str">
            <v>Yếu</v>
          </cell>
        </row>
        <row r="33">
          <cell r="A33" t="str">
            <v>28204603051</v>
          </cell>
          <cell r="B33" t="str">
            <v>Nguyễn Thị Mỹ Duyên</v>
          </cell>
          <cell r="C33" t="str">
            <v>Khá</v>
          </cell>
        </row>
        <row r="34">
          <cell r="A34" t="str">
            <v>28206503746</v>
          </cell>
          <cell r="B34" t="str">
            <v>Hoàng Thị Mỹ Duyên</v>
          </cell>
          <cell r="C34" t="str">
            <v>Tốt</v>
          </cell>
        </row>
        <row r="35">
          <cell r="A35" t="str">
            <v>28206637107</v>
          </cell>
          <cell r="B35" t="str">
            <v>Phạm Hồng Mỹ Duyên</v>
          </cell>
          <cell r="C35" t="str">
            <v>Xuất Sắc</v>
          </cell>
        </row>
        <row r="36">
          <cell r="A36" t="str">
            <v>28206900642</v>
          </cell>
          <cell r="B36" t="str">
            <v>Nguyễn Thị Mỹ Duyên</v>
          </cell>
          <cell r="C36" t="str">
            <v>Tốt</v>
          </cell>
        </row>
        <row r="37">
          <cell r="A37" t="str">
            <v>28216503565</v>
          </cell>
          <cell r="B37" t="str">
            <v>Nguyễn Thị Mỹ Duyên</v>
          </cell>
          <cell r="C37" t="str">
            <v>Khá</v>
          </cell>
        </row>
        <row r="38">
          <cell r="A38" t="str">
            <v>28204104289</v>
          </cell>
          <cell r="B38" t="str">
            <v>Trần Vũ Hà Giang</v>
          </cell>
          <cell r="C38" t="str">
            <v>Khá</v>
          </cell>
        </row>
        <row r="39">
          <cell r="A39" t="str">
            <v>28204325545</v>
          </cell>
          <cell r="B39" t="str">
            <v>Nguyễn Hà Giang</v>
          </cell>
          <cell r="C39" t="str">
            <v>Khá</v>
          </cell>
        </row>
        <row r="40">
          <cell r="A40" t="str">
            <v>28206500423</v>
          </cell>
          <cell r="B40" t="str">
            <v>Phạm Vân Giang</v>
          </cell>
          <cell r="C40" t="str">
            <v>Khá</v>
          </cell>
        </row>
        <row r="41">
          <cell r="A41" t="str">
            <v>28206503315</v>
          </cell>
          <cell r="B41" t="str">
            <v>Nguyễn Trà Giang</v>
          </cell>
          <cell r="C41" t="str">
            <v>Tốt</v>
          </cell>
        </row>
        <row r="42">
          <cell r="A42" t="str">
            <v>28206504320</v>
          </cell>
          <cell r="B42" t="str">
            <v>Dương Thị Thùy Giang</v>
          </cell>
          <cell r="C42" t="str">
            <v>Tốt</v>
          </cell>
        </row>
        <row r="43">
          <cell r="A43" t="str">
            <v>28206505117</v>
          </cell>
          <cell r="B43" t="str">
            <v>Đinh Ngọc Giang</v>
          </cell>
          <cell r="C43" t="str">
            <v>Tốt</v>
          </cell>
        </row>
        <row r="44">
          <cell r="A44" t="str">
            <v>28206531527</v>
          </cell>
          <cell r="B44" t="str">
            <v>Nguyễn Thị Thảo Giang</v>
          </cell>
          <cell r="C44" t="str">
            <v>Khá</v>
          </cell>
        </row>
        <row r="45">
          <cell r="A45" t="str">
            <v>28206548185</v>
          </cell>
          <cell r="B45" t="str">
            <v>Cao Thị Hồng Giang</v>
          </cell>
          <cell r="C45" t="str">
            <v>Yếu</v>
          </cell>
        </row>
        <row r="46">
          <cell r="A46" t="str">
            <v>28206550846</v>
          </cell>
          <cell r="B46" t="str">
            <v>Phạm Thị Hương Giang</v>
          </cell>
          <cell r="C46" t="str">
            <v>Tốt</v>
          </cell>
        </row>
        <row r="47">
          <cell r="A47" t="str">
            <v>28206554905</v>
          </cell>
          <cell r="B47" t="str">
            <v>Trần Thị Quỳnh Giang</v>
          </cell>
          <cell r="C47" t="str">
            <v>Tốt</v>
          </cell>
        </row>
        <row r="48">
          <cell r="A48" t="str">
            <v>28205104076</v>
          </cell>
          <cell r="B48" t="str">
            <v>Hồ Thị Hà</v>
          </cell>
          <cell r="C48" t="str">
            <v>Tốt</v>
          </cell>
        </row>
        <row r="49">
          <cell r="A49" t="str">
            <v>28206502058</v>
          </cell>
          <cell r="B49" t="str">
            <v>Lê Phương Hà</v>
          </cell>
          <cell r="C49" t="str">
            <v>Tốt</v>
          </cell>
        </row>
        <row r="50">
          <cell r="A50" t="str">
            <v>28206504141</v>
          </cell>
          <cell r="B50" t="str">
            <v>Trần Bích Hà</v>
          </cell>
          <cell r="C50" t="str">
            <v>Xuất Sắc</v>
          </cell>
        </row>
        <row r="51">
          <cell r="A51" t="str">
            <v>28206506855</v>
          </cell>
          <cell r="B51" t="str">
            <v>Trương Thị Mỹ Hà</v>
          </cell>
          <cell r="C51" t="str">
            <v>Khá</v>
          </cell>
        </row>
        <row r="52">
          <cell r="A52" t="str">
            <v>28206549501</v>
          </cell>
          <cell r="B52" t="str">
            <v>Nguyễn Thị Thu Hà</v>
          </cell>
          <cell r="C52" t="str">
            <v>Khá</v>
          </cell>
        </row>
        <row r="53">
          <cell r="A53" t="str">
            <v>28206751174</v>
          </cell>
          <cell r="B53" t="str">
            <v>Bùi Thanh Hà</v>
          </cell>
          <cell r="C53" t="str">
            <v>Khá</v>
          </cell>
        </row>
        <row r="54">
          <cell r="A54" t="str">
            <v>28204853934</v>
          </cell>
          <cell r="B54" t="str">
            <v>Lê Trương Gia Hân</v>
          </cell>
          <cell r="C54" t="str">
            <v>Xuất Sắc</v>
          </cell>
        </row>
        <row r="55">
          <cell r="A55" t="str">
            <v>28208121845</v>
          </cell>
          <cell r="B55" t="str">
            <v>Nguyễn Thị Thảo Hân</v>
          </cell>
          <cell r="C55" t="str">
            <v>Khá</v>
          </cell>
        </row>
        <row r="56">
          <cell r="A56" t="str">
            <v>28205001813</v>
          </cell>
          <cell r="B56" t="str">
            <v>Trần Thị Thúy Hằng</v>
          </cell>
          <cell r="C56" t="str">
            <v>Tốt</v>
          </cell>
        </row>
        <row r="57">
          <cell r="A57" t="str">
            <v>28206500537</v>
          </cell>
          <cell r="B57" t="str">
            <v>Nguyễn Thị Thủy Hằng</v>
          </cell>
          <cell r="C57" t="str">
            <v>Tốt</v>
          </cell>
        </row>
        <row r="58">
          <cell r="A58" t="str">
            <v>28206543606</v>
          </cell>
          <cell r="B58" t="str">
            <v>Nguyễn Thị Thu Hằng</v>
          </cell>
          <cell r="C58" t="str">
            <v>Khá</v>
          </cell>
        </row>
        <row r="59">
          <cell r="A59" t="str">
            <v>28206554460</v>
          </cell>
          <cell r="B59" t="str">
            <v>Nguyễn Lê Diệu Hằng</v>
          </cell>
          <cell r="C59" t="str">
            <v>Tốt</v>
          </cell>
        </row>
        <row r="60">
          <cell r="A60" t="str">
            <v>28206552055</v>
          </cell>
          <cell r="B60" t="str">
            <v>Nguyễn Thị Bích Hạnh</v>
          </cell>
          <cell r="C60" t="str">
            <v>Khá</v>
          </cell>
        </row>
        <row r="61">
          <cell r="A61" t="str">
            <v>28206553193</v>
          </cell>
          <cell r="B61" t="str">
            <v>Nguyễn Thị Mỹ Hạnh</v>
          </cell>
          <cell r="C61" t="str">
            <v>Khá</v>
          </cell>
        </row>
        <row r="62">
          <cell r="A62" t="str">
            <v>28207344395</v>
          </cell>
          <cell r="B62" t="str">
            <v>Hồ Thị Hồng Hạnh</v>
          </cell>
          <cell r="C62" t="str">
            <v>Tốt</v>
          </cell>
        </row>
        <row r="63">
          <cell r="A63" t="str">
            <v>28206250889</v>
          </cell>
          <cell r="B63" t="str">
            <v>Đỗ Thị Diệu Hiền</v>
          </cell>
          <cell r="C63" t="str">
            <v>Khá</v>
          </cell>
        </row>
        <row r="64">
          <cell r="A64" t="str">
            <v>28206252352</v>
          </cell>
          <cell r="B64" t="str">
            <v>Lê Phạm Thúy Hiền</v>
          </cell>
          <cell r="C64" t="str">
            <v>Khá</v>
          </cell>
        </row>
        <row r="65">
          <cell r="A65" t="str">
            <v>28206500305</v>
          </cell>
          <cell r="B65" t="str">
            <v>Phạm Thu Hiền</v>
          </cell>
          <cell r="C65" t="str">
            <v>Tốt</v>
          </cell>
        </row>
        <row r="66">
          <cell r="A66" t="str">
            <v>28206501604</v>
          </cell>
          <cell r="B66" t="str">
            <v>Trần Thị Hiền</v>
          </cell>
          <cell r="C66" t="str">
            <v>Khá</v>
          </cell>
        </row>
        <row r="67">
          <cell r="A67" t="str">
            <v>28206502783</v>
          </cell>
          <cell r="B67" t="str">
            <v>Trần Xuân Hiền</v>
          </cell>
          <cell r="C67" t="str">
            <v>Khá</v>
          </cell>
        </row>
        <row r="68">
          <cell r="A68" t="str">
            <v>28206503973</v>
          </cell>
          <cell r="B68" t="str">
            <v>Lê Hải Hiền</v>
          </cell>
          <cell r="C68" t="str">
            <v>Tốt</v>
          </cell>
        </row>
        <row r="69">
          <cell r="A69" t="str">
            <v>28206504232</v>
          </cell>
          <cell r="B69" t="str">
            <v>Nguyễn Thị Phương Hiền</v>
          </cell>
          <cell r="C69" t="str">
            <v>Tốt</v>
          </cell>
        </row>
        <row r="70">
          <cell r="A70" t="str">
            <v>28206520093</v>
          </cell>
          <cell r="B70" t="str">
            <v>Võ Thị Hiền</v>
          </cell>
          <cell r="C70" t="str">
            <v>Tốt</v>
          </cell>
        </row>
        <row r="71">
          <cell r="A71" t="str">
            <v>28206534905</v>
          </cell>
          <cell r="B71" t="str">
            <v>Trần Thị Thúy Hiền</v>
          </cell>
          <cell r="C71" t="str">
            <v>Tốt</v>
          </cell>
        </row>
        <row r="72">
          <cell r="A72" t="str">
            <v>28206539753</v>
          </cell>
          <cell r="B72" t="str">
            <v>Trần Thị Thu Hiền</v>
          </cell>
          <cell r="C72" t="str">
            <v>Khá</v>
          </cell>
        </row>
        <row r="73">
          <cell r="A73" t="str">
            <v>28206551758</v>
          </cell>
          <cell r="B73" t="str">
            <v>Trần Thị Thu Hiền</v>
          </cell>
          <cell r="C73" t="str">
            <v>Xuất Sắc</v>
          </cell>
        </row>
        <row r="74">
          <cell r="A74" t="str">
            <v>28206554724</v>
          </cell>
          <cell r="B74" t="str">
            <v>Nguyễn Thị Hiền</v>
          </cell>
          <cell r="C74" t="str">
            <v>Khá</v>
          </cell>
        </row>
        <row r="75">
          <cell r="A75" t="str">
            <v>28206705964</v>
          </cell>
          <cell r="B75" t="str">
            <v>Phạm Thị Thu Hiền</v>
          </cell>
          <cell r="C75" t="str">
            <v>Tốt</v>
          </cell>
        </row>
        <row r="76">
          <cell r="A76" t="str">
            <v>28206531265</v>
          </cell>
          <cell r="B76" t="str">
            <v>Nguyễn Thị Hương Hoa</v>
          </cell>
          <cell r="C76" t="str">
            <v>Khá</v>
          </cell>
        </row>
        <row r="77">
          <cell r="A77" t="str">
            <v>28208103328</v>
          </cell>
          <cell r="B77" t="str">
            <v>Phan Thị Kim Hoa</v>
          </cell>
          <cell r="C77" t="str">
            <v>Tốt</v>
          </cell>
        </row>
        <row r="78">
          <cell r="A78" t="str">
            <v>28218102451</v>
          </cell>
          <cell r="B78" t="str">
            <v>Phan Thị Hoa</v>
          </cell>
          <cell r="C78" t="str">
            <v>Tốt</v>
          </cell>
        </row>
        <row r="79">
          <cell r="A79" t="str">
            <v>28206201062</v>
          </cell>
          <cell r="B79" t="str">
            <v>Lương Thị Thu Hoài</v>
          </cell>
          <cell r="C79" t="str">
            <v>Khá</v>
          </cell>
        </row>
        <row r="80">
          <cell r="A80" t="str">
            <v>28206533104</v>
          </cell>
          <cell r="B80" t="str">
            <v>Nguyễn Thị Hoài</v>
          </cell>
          <cell r="C80" t="str">
            <v>Khá</v>
          </cell>
        </row>
        <row r="81">
          <cell r="A81" t="str">
            <v>28206503607</v>
          </cell>
          <cell r="B81" t="str">
            <v>Nguyễn Thị Ý Hoàng</v>
          </cell>
          <cell r="C81" t="str">
            <v>Khá</v>
          </cell>
        </row>
        <row r="82">
          <cell r="A82" t="str">
            <v>28206522936</v>
          </cell>
          <cell r="B82" t="str">
            <v>Nguyễn Thị Kiều Hoanh</v>
          </cell>
          <cell r="C82" t="str">
            <v>Xuất Sắc</v>
          </cell>
        </row>
        <row r="83">
          <cell r="A83" t="str">
            <v>28208001262</v>
          </cell>
          <cell r="B83" t="str">
            <v>Trần Thị Kim Hoanh</v>
          </cell>
          <cell r="C83" t="str">
            <v>Tốt</v>
          </cell>
        </row>
        <row r="84">
          <cell r="A84" t="str">
            <v>28206502602</v>
          </cell>
          <cell r="B84" t="str">
            <v>Nguyễn Thị Kim Huệ</v>
          </cell>
          <cell r="C84" t="str">
            <v>Khá</v>
          </cell>
        </row>
        <row r="85">
          <cell r="A85" t="str">
            <v>28216502327</v>
          </cell>
          <cell r="B85" t="str">
            <v>Bùi Văn Hùng</v>
          </cell>
          <cell r="C85" t="str">
            <v>Khá</v>
          </cell>
        </row>
        <row r="86">
          <cell r="A86" t="str">
            <v>28216906311</v>
          </cell>
          <cell r="B86" t="str">
            <v>Ngô Bùi Văn Hưng</v>
          </cell>
          <cell r="C86" t="str">
            <v>Tốt</v>
          </cell>
        </row>
        <row r="87">
          <cell r="A87" t="str">
            <v>28206500215</v>
          </cell>
          <cell r="B87" t="str">
            <v>Nguyễn Thị Thanh Hương</v>
          </cell>
          <cell r="C87" t="str">
            <v>Trung Bình</v>
          </cell>
        </row>
        <row r="88">
          <cell r="A88" t="str">
            <v>28206500596</v>
          </cell>
          <cell r="B88" t="str">
            <v>Hồ Thị Hương</v>
          </cell>
          <cell r="C88" t="str">
            <v>Khá</v>
          </cell>
        </row>
        <row r="89">
          <cell r="A89" t="str">
            <v>28206506888</v>
          </cell>
          <cell r="B89" t="str">
            <v>Nguyễn Thị Mai Hương</v>
          </cell>
          <cell r="C89" t="str">
            <v>Khá</v>
          </cell>
        </row>
        <row r="90">
          <cell r="A90" t="str">
            <v>28206536239</v>
          </cell>
          <cell r="B90" t="str">
            <v>Nguyễn Châu Lan Hương</v>
          </cell>
          <cell r="C90" t="str">
            <v>Tốt</v>
          </cell>
        </row>
        <row r="91">
          <cell r="A91" t="str">
            <v>28206545883</v>
          </cell>
          <cell r="B91" t="str">
            <v>Nguyễn Thị Mai Hương</v>
          </cell>
          <cell r="C91" t="str">
            <v>Tốt</v>
          </cell>
        </row>
        <row r="92">
          <cell r="A92" t="str">
            <v>28206551656</v>
          </cell>
          <cell r="B92" t="str">
            <v>Phạm Thị Hương</v>
          </cell>
          <cell r="C92" t="str">
            <v>Khá</v>
          </cell>
        </row>
        <row r="93">
          <cell r="A93" t="str">
            <v>28206500237</v>
          </cell>
          <cell r="B93" t="str">
            <v>Nguyễn Thị Thúy Huyền</v>
          </cell>
          <cell r="C93" t="str">
            <v>Tốt</v>
          </cell>
        </row>
        <row r="94">
          <cell r="A94" t="str">
            <v>28206503231</v>
          </cell>
          <cell r="B94" t="str">
            <v>Nguyễn Thị Khánh Huyền</v>
          </cell>
          <cell r="C94" t="str">
            <v>Tốt</v>
          </cell>
        </row>
        <row r="95">
          <cell r="A95" t="str">
            <v>28206503380</v>
          </cell>
          <cell r="B95" t="str">
            <v>Trịnh Thị Huyền</v>
          </cell>
          <cell r="C95" t="str">
            <v>Khá</v>
          </cell>
        </row>
        <row r="96">
          <cell r="A96" t="str">
            <v>28206502558</v>
          </cell>
          <cell r="B96" t="str">
            <v>Trịnh Thị Mỹ Huỳnh</v>
          </cell>
          <cell r="C96" t="str">
            <v>Tốt</v>
          </cell>
        </row>
        <row r="97">
          <cell r="A97" t="str">
            <v>28206504294</v>
          </cell>
          <cell r="B97" t="str">
            <v>Huỳnh Gia Khánh</v>
          </cell>
          <cell r="C97" t="str">
            <v>Khá</v>
          </cell>
        </row>
        <row r="98">
          <cell r="A98" t="str">
            <v>28206553328</v>
          </cell>
          <cell r="B98" t="str">
            <v>Nguyễn Thị Vân Khánh</v>
          </cell>
          <cell r="C98" t="str">
            <v>Tốt</v>
          </cell>
        </row>
        <row r="99">
          <cell r="A99" t="str">
            <v>28206533980</v>
          </cell>
          <cell r="B99" t="str">
            <v>Đỗ Hoàng Khuyên</v>
          </cell>
          <cell r="C99" t="str">
            <v>Khá</v>
          </cell>
        </row>
        <row r="100">
          <cell r="A100" t="str">
            <v>28206502023</v>
          </cell>
          <cell r="B100" t="str">
            <v>Huỳnh Thị Xuân Kiều</v>
          </cell>
          <cell r="C100" t="str">
            <v>Khá</v>
          </cell>
        </row>
        <row r="101">
          <cell r="A101" t="str">
            <v>28207104461</v>
          </cell>
          <cell r="B101" t="str">
            <v>Trần Thị Lanh</v>
          </cell>
          <cell r="C101" t="str">
            <v>Khá</v>
          </cell>
        </row>
        <row r="102">
          <cell r="A102" t="str">
            <v>28206500860</v>
          </cell>
          <cell r="B102" t="str">
            <v>Trần Thị Nhật Lệ</v>
          </cell>
          <cell r="C102" t="str">
            <v>Tốt</v>
          </cell>
        </row>
        <row r="103">
          <cell r="A103" t="str">
            <v>28206504246</v>
          </cell>
          <cell r="B103" t="str">
            <v>Trần Thị Ngọc Liên</v>
          </cell>
          <cell r="C103" t="str">
            <v>Tốt</v>
          </cell>
        </row>
        <row r="104">
          <cell r="A104" t="str">
            <v>28206545351</v>
          </cell>
          <cell r="B104" t="str">
            <v>Trần Thị Kim Liên</v>
          </cell>
          <cell r="C104" t="str">
            <v>Khá</v>
          </cell>
        </row>
        <row r="105">
          <cell r="A105" t="str">
            <v>28204448357</v>
          </cell>
          <cell r="B105" t="str">
            <v>Đỗ Khánh Linh</v>
          </cell>
          <cell r="C105" t="str">
            <v>Tốt</v>
          </cell>
        </row>
        <row r="106">
          <cell r="A106" t="str">
            <v>28204624974</v>
          </cell>
          <cell r="B106" t="str">
            <v>Nguyễn Thị Trúc Linh</v>
          </cell>
          <cell r="C106" t="str">
            <v>Tốt</v>
          </cell>
        </row>
        <row r="107">
          <cell r="A107" t="str">
            <v>28204902500</v>
          </cell>
          <cell r="B107" t="str">
            <v>Đỗ Thị Kiều Linh</v>
          </cell>
          <cell r="C107" t="str">
            <v>Tốt</v>
          </cell>
        </row>
        <row r="108">
          <cell r="A108" t="str">
            <v>28206126863</v>
          </cell>
          <cell r="B108" t="str">
            <v>Phan Hoàng Tú Linh</v>
          </cell>
          <cell r="C108" t="str">
            <v>Trung Bình</v>
          </cell>
        </row>
        <row r="109">
          <cell r="A109" t="str">
            <v>28206501340</v>
          </cell>
          <cell r="B109" t="str">
            <v>Nguyễn Đặng Ngọc Linh</v>
          </cell>
          <cell r="C109" t="str">
            <v>Tốt</v>
          </cell>
        </row>
        <row r="110">
          <cell r="A110" t="str">
            <v>28206501777</v>
          </cell>
          <cell r="B110" t="str">
            <v>Cao Thị Tuyết Linh</v>
          </cell>
          <cell r="C110" t="str">
            <v>Khá</v>
          </cell>
        </row>
        <row r="111">
          <cell r="A111" t="str">
            <v>28206501782</v>
          </cell>
          <cell r="B111" t="str">
            <v>Hoàng Thị Mỹ Linh</v>
          </cell>
          <cell r="C111" t="str">
            <v>Tốt</v>
          </cell>
        </row>
        <row r="112">
          <cell r="A112" t="str">
            <v>28206501797</v>
          </cell>
          <cell r="B112" t="str">
            <v>Trương Thị Thuỳ Linh</v>
          </cell>
          <cell r="C112" t="str">
            <v>Khá</v>
          </cell>
        </row>
        <row r="113">
          <cell r="A113" t="str">
            <v>28206502144</v>
          </cell>
          <cell r="B113" t="str">
            <v>Nguyễn Thị Khánh Linh</v>
          </cell>
          <cell r="C113" t="str">
            <v>Xuất Sắc</v>
          </cell>
        </row>
        <row r="114">
          <cell r="A114" t="str">
            <v>28206506028</v>
          </cell>
          <cell r="B114" t="str">
            <v>Nguyễn Thị Khánh Linh</v>
          </cell>
          <cell r="C114" t="str">
            <v>Xuất Sắc</v>
          </cell>
        </row>
        <row r="115">
          <cell r="A115" t="str">
            <v>28206539235</v>
          </cell>
          <cell r="B115" t="str">
            <v>Phạm Vũ Thảo Linh</v>
          </cell>
          <cell r="C115" t="str">
            <v>Tốt</v>
          </cell>
        </row>
        <row r="116">
          <cell r="A116" t="str">
            <v>28206545218</v>
          </cell>
          <cell r="B116" t="str">
            <v>Phạm Lê Thùy Linh</v>
          </cell>
          <cell r="C116" t="str">
            <v>Xuất Sắc</v>
          </cell>
        </row>
        <row r="117">
          <cell r="A117" t="str">
            <v>28206737038</v>
          </cell>
          <cell r="B117" t="str">
            <v>Đoàn Phạm Nhật Linh</v>
          </cell>
          <cell r="C117" t="str">
            <v>Kém</v>
          </cell>
        </row>
        <row r="118">
          <cell r="A118" t="str">
            <v>28206502662</v>
          </cell>
          <cell r="B118" t="str">
            <v>Hà Thị Loan</v>
          </cell>
          <cell r="C118" t="str">
            <v>Tốt</v>
          </cell>
        </row>
        <row r="119">
          <cell r="A119" t="str">
            <v>28206550746</v>
          </cell>
          <cell r="B119" t="str">
            <v>Trần Thị Thu Loan</v>
          </cell>
          <cell r="C119" t="str">
            <v>Xuất Sắc</v>
          </cell>
        </row>
        <row r="120">
          <cell r="A120" t="str">
            <v>28206501472</v>
          </cell>
          <cell r="B120" t="str">
            <v>Trần Thị Hiền Lương</v>
          </cell>
          <cell r="C120" t="str">
            <v>Khá</v>
          </cell>
        </row>
        <row r="121">
          <cell r="A121" t="str">
            <v>26203331772</v>
          </cell>
          <cell r="B121" t="str">
            <v>Lê Thảo Ly</v>
          </cell>
          <cell r="C121" t="str">
            <v>Khá</v>
          </cell>
        </row>
        <row r="122">
          <cell r="A122" t="str">
            <v>28200305288</v>
          </cell>
          <cell r="B122" t="str">
            <v>Hà Thị Yến Ly</v>
          </cell>
          <cell r="C122" t="str">
            <v>Tốt</v>
          </cell>
        </row>
        <row r="123">
          <cell r="A123" t="str">
            <v>28206500218</v>
          </cell>
          <cell r="B123" t="str">
            <v>Đoàn Khánh Ly</v>
          </cell>
          <cell r="C123" t="str">
            <v>Tốt</v>
          </cell>
        </row>
        <row r="124">
          <cell r="A124" t="str">
            <v>28206500818</v>
          </cell>
          <cell r="B124" t="str">
            <v>Đào Huỳnh Yên Ly</v>
          </cell>
          <cell r="C124" t="str">
            <v>Tốt</v>
          </cell>
        </row>
        <row r="125">
          <cell r="A125" t="str">
            <v>28206500841</v>
          </cell>
          <cell r="B125" t="str">
            <v>Trần Thị Phương Ly</v>
          </cell>
          <cell r="C125" t="str">
            <v>Trung Bình</v>
          </cell>
        </row>
        <row r="126">
          <cell r="A126" t="str">
            <v>28206501859</v>
          </cell>
          <cell r="B126" t="str">
            <v>Nguyễn Thị Cẩm Ly</v>
          </cell>
          <cell r="C126" t="str">
            <v>Khá</v>
          </cell>
        </row>
        <row r="127">
          <cell r="A127" t="str">
            <v>28206501949</v>
          </cell>
          <cell r="B127" t="str">
            <v>Đinh Thị Khánh Ly</v>
          </cell>
          <cell r="C127" t="str">
            <v>Khá</v>
          </cell>
        </row>
        <row r="128">
          <cell r="A128" t="str">
            <v>28206502592</v>
          </cell>
          <cell r="B128" t="str">
            <v>Nguyễn Huỳnh Khánh Ly</v>
          </cell>
          <cell r="C128" t="str">
            <v>Khá</v>
          </cell>
        </row>
        <row r="129">
          <cell r="A129" t="str">
            <v>28206503178</v>
          </cell>
          <cell r="B129" t="str">
            <v>Lê Khánh Ly</v>
          </cell>
          <cell r="C129" t="str">
            <v>Xuất Sắc</v>
          </cell>
        </row>
        <row r="130">
          <cell r="A130" t="str">
            <v>28206542560</v>
          </cell>
          <cell r="B130" t="str">
            <v>Trương Thị Cẩm Ly</v>
          </cell>
          <cell r="C130" t="str">
            <v>Xuất Sắc</v>
          </cell>
        </row>
        <row r="131">
          <cell r="A131" t="str">
            <v>28206550104</v>
          </cell>
          <cell r="B131" t="str">
            <v>Đinh Thị Khánh Ly</v>
          </cell>
          <cell r="C131" t="str">
            <v>Khá</v>
          </cell>
        </row>
        <row r="132">
          <cell r="A132" t="str">
            <v>28206553331</v>
          </cell>
          <cell r="B132" t="str">
            <v>Hoàng Châu Ly</v>
          </cell>
          <cell r="C132" t="str">
            <v>Tốt</v>
          </cell>
        </row>
        <row r="133">
          <cell r="A133" t="str">
            <v>28206551064</v>
          </cell>
          <cell r="B133" t="str">
            <v>Nguyễn Nhật Mai</v>
          </cell>
          <cell r="C133" t="str">
            <v>Tốt</v>
          </cell>
        </row>
        <row r="134">
          <cell r="A134" t="str">
            <v>28206937222</v>
          </cell>
          <cell r="B134" t="str">
            <v>Lê Ngọc May</v>
          </cell>
          <cell r="C134" t="str">
            <v>Tốt</v>
          </cell>
        </row>
        <row r="135">
          <cell r="A135" t="str">
            <v>28206501095</v>
          </cell>
          <cell r="B135" t="str">
            <v>Nguyễn Thị Quỳnh Mi</v>
          </cell>
          <cell r="C135" t="str">
            <v>Tốt</v>
          </cell>
        </row>
        <row r="136">
          <cell r="A136" t="str">
            <v>28200245791</v>
          </cell>
          <cell r="B136" t="str">
            <v>Cao Thị Tuyết Minh</v>
          </cell>
          <cell r="C136" t="str">
            <v>Khá</v>
          </cell>
        </row>
        <row r="137">
          <cell r="A137" t="str">
            <v>28206502470</v>
          </cell>
          <cell r="B137" t="str">
            <v>Phạm Đỗ Huyền Minh</v>
          </cell>
          <cell r="C137" t="str">
            <v>Tốt</v>
          </cell>
        </row>
        <row r="138">
          <cell r="A138" t="str">
            <v>28216935219</v>
          </cell>
          <cell r="B138" t="str">
            <v>Trần Ngọc Minh</v>
          </cell>
          <cell r="C138" t="str">
            <v>Tốt</v>
          </cell>
        </row>
        <row r="139">
          <cell r="A139" t="str">
            <v>28206551790</v>
          </cell>
          <cell r="B139" t="str">
            <v>Trần Thị Hương Mơ</v>
          </cell>
          <cell r="C139" t="str">
            <v>Tốt</v>
          </cell>
        </row>
        <row r="140">
          <cell r="A140" t="str">
            <v>28206500271</v>
          </cell>
          <cell r="B140" t="str">
            <v>Bùi Huyền My</v>
          </cell>
          <cell r="C140" t="str">
            <v>Khá</v>
          </cell>
        </row>
        <row r="141">
          <cell r="A141" t="str">
            <v>28206502027</v>
          </cell>
          <cell r="B141" t="str">
            <v>Nguyễn Thị Kiều My</v>
          </cell>
          <cell r="C141" t="str">
            <v>Khá</v>
          </cell>
        </row>
        <row r="142">
          <cell r="A142" t="str">
            <v>28206502542</v>
          </cell>
          <cell r="B142" t="str">
            <v>Nguyễn Thị Thảo My</v>
          </cell>
          <cell r="C142" t="str">
            <v>Xuất Sắc</v>
          </cell>
        </row>
        <row r="143">
          <cell r="A143" t="str">
            <v>28206503177</v>
          </cell>
          <cell r="B143" t="str">
            <v>Nguyễn Thị Trà My</v>
          </cell>
          <cell r="C143" t="str">
            <v>Khá</v>
          </cell>
        </row>
        <row r="144">
          <cell r="A144" t="str">
            <v>28206545526</v>
          </cell>
          <cell r="B144" t="str">
            <v>Nguyễn Thị Trà My</v>
          </cell>
          <cell r="C144" t="str">
            <v>Tốt</v>
          </cell>
        </row>
        <row r="145">
          <cell r="A145" t="str">
            <v>28208006105</v>
          </cell>
          <cell r="B145" t="str">
            <v>Phí Hoàng My</v>
          </cell>
          <cell r="C145" t="str">
            <v>Khá</v>
          </cell>
        </row>
        <row r="146">
          <cell r="A146" t="str">
            <v>28218127217</v>
          </cell>
          <cell r="B146" t="str">
            <v>Phạm Thị Trà My</v>
          </cell>
          <cell r="C146" t="str">
            <v>Yếu</v>
          </cell>
        </row>
        <row r="147">
          <cell r="A147" t="str">
            <v>28206521943</v>
          </cell>
          <cell r="B147" t="str">
            <v>Ngô Thị Ngọc Mỹ</v>
          </cell>
          <cell r="C147" t="str">
            <v>Khá</v>
          </cell>
        </row>
        <row r="148">
          <cell r="A148" t="str">
            <v>28207727115</v>
          </cell>
          <cell r="B148" t="str">
            <v>Đàm Thị Hà Mỹ</v>
          </cell>
          <cell r="C148" t="str">
            <v>Tốt</v>
          </cell>
        </row>
        <row r="149">
          <cell r="A149" t="str">
            <v>28206201265</v>
          </cell>
          <cell r="B149" t="str">
            <v>Nguyễn Vũ Ni Na</v>
          </cell>
          <cell r="C149" t="str">
            <v>Khá</v>
          </cell>
        </row>
        <row r="150">
          <cell r="A150" t="str">
            <v>28206554757</v>
          </cell>
          <cell r="B150" t="str">
            <v>Trần Thị Ngọc Na</v>
          </cell>
          <cell r="C150" t="str">
            <v>Xuất Sắc</v>
          </cell>
        </row>
        <row r="151">
          <cell r="A151" t="str">
            <v>28206627083</v>
          </cell>
          <cell r="B151" t="str">
            <v>Đào Thị Lê Na</v>
          </cell>
          <cell r="C151" t="str">
            <v>Tốt</v>
          </cell>
        </row>
        <row r="152">
          <cell r="A152" t="str">
            <v>28206506449</v>
          </cell>
          <cell r="B152" t="str">
            <v>Huỳnh Thị Thúy Nga</v>
          </cell>
          <cell r="C152" t="str">
            <v>Tốt</v>
          </cell>
        </row>
        <row r="153">
          <cell r="A153" t="str">
            <v>28208053676</v>
          </cell>
          <cell r="B153" t="str">
            <v>Nguyễn Thị Nga</v>
          </cell>
          <cell r="C153" t="str">
            <v>Xuất Sắc</v>
          </cell>
        </row>
        <row r="154">
          <cell r="A154" t="str">
            <v>27203127160</v>
          </cell>
          <cell r="B154" t="str">
            <v>Nguyễn Thị Kim Ngân</v>
          </cell>
          <cell r="C154" t="str">
            <v>Kém</v>
          </cell>
        </row>
        <row r="155">
          <cell r="A155" t="str">
            <v>28205104102</v>
          </cell>
          <cell r="B155" t="str">
            <v>Mai Ngọc Ngân</v>
          </cell>
          <cell r="C155" t="str">
            <v>Khá</v>
          </cell>
        </row>
        <row r="156">
          <cell r="A156" t="str">
            <v>28206245119</v>
          </cell>
          <cell r="B156" t="str">
            <v>Võ Thị Thu Ngân</v>
          </cell>
          <cell r="C156" t="str">
            <v>Khá</v>
          </cell>
        </row>
        <row r="157">
          <cell r="A157" t="str">
            <v>28206503071</v>
          </cell>
          <cell r="B157" t="str">
            <v>Đinh Thị Kim Ngân</v>
          </cell>
          <cell r="C157" t="str">
            <v>Khá</v>
          </cell>
        </row>
        <row r="158">
          <cell r="A158" t="str">
            <v>28206505156</v>
          </cell>
          <cell r="B158" t="str">
            <v>Trần Kim Ngân</v>
          </cell>
          <cell r="C158" t="str">
            <v>Tốt</v>
          </cell>
        </row>
        <row r="159">
          <cell r="A159" t="str">
            <v>28206537606</v>
          </cell>
          <cell r="B159" t="str">
            <v>Nguyễn Thị Hồng Ngân</v>
          </cell>
          <cell r="C159" t="str">
            <v>Tốt</v>
          </cell>
        </row>
        <row r="160">
          <cell r="A160" t="str">
            <v>28206551553</v>
          </cell>
          <cell r="B160" t="str">
            <v>Nguyễn Thị Thanh Ngân</v>
          </cell>
          <cell r="C160" t="str">
            <v>Kém</v>
          </cell>
        </row>
        <row r="161">
          <cell r="A161" t="str">
            <v>28216543813</v>
          </cell>
          <cell r="B161" t="str">
            <v>Hồ Thị Thu Ngân</v>
          </cell>
          <cell r="C161" t="str">
            <v>Tốt</v>
          </cell>
        </row>
        <row r="162">
          <cell r="A162" t="str">
            <v>28216500658</v>
          </cell>
          <cell r="B162" t="str">
            <v>Tiêu Viết Nghị</v>
          </cell>
          <cell r="C162" t="str">
            <v>Tốt</v>
          </cell>
        </row>
        <row r="163">
          <cell r="A163" t="str">
            <v>28206539707</v>
          </cell>
          <cell r="B163" t="str">
            <v>Trần Thị Ngọc</v>
          </cell>
          <cell r="C163" t="str">
            <v>Khá</v>
          </cell>
        </row>
        <row r="164">
          <cell r="A164" t="str">
            <v>28206540584</v>
          </cell>
          <cell r="B164" t="str">
            <v>Đặng Thị Bảo Ngọc</v>
          </cell>
          <cell r="C164" t="str">
            <v>Xuất Sắc</v>
          </cell>
        </row>
        <row r="165">
          <cell r="A165" t="str">
            <v>28206546870</v>
          </cell>
          <cell r="B165" t="str">
            <v>Nguyễn Thị Bích Ngọc</v>
          </cell>
          <cell r="C165" t="str">
            <v>Khá</v>
          </cell>
        </row>
        <row r="166">
          <cell r="A166" t="str">
            <v>28206552754</v>
          </cell>
          <cell r="B166" t="str">
            <v>Trần Mai Bảo Ngọc</v>
          </cell>
          <cell r="C166" t="str">
            <v>Tốt</v>
          </cell>
        </row>
        <row r="167">
          <cell r="A167" t="str">
            <v>28206553667</v>
          </cell>
          <cell r="B167" t="str">
            <v>Lê Thị Minh Ngọc</v>
          </cell>
          <cell r="C167" t="str">
            <v>Xuất Sắc</v>
          </cell>
        </row>
        <row r="168">
          <cell r="A168" t="str">
            <v>28205120408</v>
          </cell>
          <cell r="B168" t="str">
            <v>Trần Thị Thảo Nguyên</v>
          </cell>
          <cell r="C168" t="str">
            <v>Tốt</v>
          </cell>
        </row>
        <row r="169">
          <cell r="A169" t="str">
            <v>28206500555</v>
          </cell>
          <cell r="B169" t="str">
            <v>Trác Thị Lệ Nguyên</v>
          </cell>
          <cell r="C169" t="str">
            <v>Xuất Sắc</v>
          </cell>
        </row>
        <row r="170">
          <cell r="A170" t="str">
            <v>28206537621</v>
          </cell>
          <cell r="B170" t="str">
            <v>Nguyễn Thị Thảo Nguyên</v>
          </cell>
          <cell r="C170" t="str">
            <v>Tốt</v>
          </cell>
        </row>
        <row r="171">
          <cell r="A171" t="str">
            <v>28208145589</v>
          </cell>
          <cell r="B171" t="str">
            <v>Nguyễn Thị Thảo Nguyên</v>
          </cell>
          <cell r="C171" t="str">
            <v>Tốt</v>
          </cell>
        </row>
        <row r="172">
          <cell r="A172" t="str">
            <v>28206800178</v>
          </cell>
          <cell r="B172" t="str">
            <v>Nguyễn Trương Thanh Nhã</v>
          </cell>
          <cell r="C172" t="str">
            <v>Khá</v>
          </cell>
        </row>
        <row r="173">
          <cell r="A173" t="str">
            <v>28206245963</v>
          </cell>
          <cell r="B173" t="str">
            <v>Lê Thị Thanh Nhàn</v>
          </cell>
          <cell r="C173" t="str">
            <v>Tốt</v>
          </cell>
        </row>
        <row r="174">
          <cell r="A174" t="str">
            <v>28206501385</v>
          </cell>
          <cell r="B174" t="str">
            <v>Bạch Thị Kim Nhàn</v>
          </cell>
          <cell r="C174" t="str">
            <v>Khá</v>
          </cell>
        </row>
        <row r="175">
          <cell r="A175" t="str">
            <v>28206238575</v>
          </cell>
          <cell r="B175" t="str">
            <v>Hồ Thị Yến Nhi</v>
          </cell>
          <cell r="C175" t="str">
            <v>Khá</v>
          </cell>
        </row>
        <row r="176">
          <cell r="A176" t="str">
            <v>28206500297</v>
          </cell>
          <cell r="B176" t="str">
            <v>Vũ Phương Nhi</v>
          </cell>
          <cell r="C176" t="str">
            <v>Khá</v>
          </cell>
        </row>
        <row r="177">
          <cell r="A177" t="str">
            <v>28206504117</v>
          </cell>
          <cell r="B177" t="str">
            <v>Nguyễn Lâm Nhi</v>
          </cell>
          <cell r="C177" t="str">
            <v>Tốt</v>
          </cell>
        </row>
        <row r="178">
          <cell r="A178" t="str">
            <v>28206504293</v>
          </cell>
          <cell r="B178" t="str">
            <v>Trần Võ Yến Nhi</v>
          </cell>
          <cell r="C178" t="str">
            <v>Khá</v>
          </cell>
        </row>
        <row r="179">
          <cell r="A179" t="str">
            <v>28206506025</v>
          </cell>
          <cell r="B179" t="str">
            <v>Lê Thị Cẩm Nhi</v>
          </cell>
          <cell r="C179" t="str">
            <v>Tốt</v>
          </cell>
        </row>
        <row r="180">
          <cell r="A180" t="str">
            <v>28206506101</v>
          </cell>
          <cell r="B180" t="str">
            <v>Nguyễn Thị Yến Nhi</v>
          </cell>
          <cell r="C180" t="str">
            <v>Khá</v>
          </cell>
        </row>
        <row r="181">
          <cell r="A181" t="str">
            <v>28206506176</v>
          </cell>
          <cell r="B181" t="str">
            <v>Lê Cao Quỳnh Nhi</v>
          </cell>
          <cell r="C181" t="str">
            <v>Tốt</v>
          </cell>
        </row>
        <row r="182">
          <cell r="A182" t="str">
            <v>28206548148</v>
          </cell>
          <cell r="B182" t="str">
            <v>Nguyễn Thị Hạ Nhi</v>
          </cell>
          <cell r="C182" t="str">
            <v>Khá</v>
          </cell>
        </row>
        <row r="183">
          <cell r="A183" t="str">
            <v>28206551037</v>
          </cell>
          <cell r="B183" t="str">
            <v>Mai Hoàng Tuyết Nhi</v>
          </cell>
          <cell r="C183" t="str">
            <v>Tốt</v>
          </cell>
        </row>
        <row r="184">
          <cell r="A184" t="str">
            <v>28206551122</v>
          </cell>
          <cell r="B184" t="str">
            <v>Lê Uyên Nhi</v>
          </cell>
          <cell r="C184" t="str">
            <v>Khá</v>
          </cell>
        </row>
        <row r="185">
          <cell r="A185" t="str">
            <v>28206552756</v>
          </cell>
          <cell r="B185" t="str">
            <v>Lê Thị Tuyết Nhi</v>
          </cell>
          <cell r="C185" t="str">
            <v>Khá</v>
          </cell>
        </row>
        <row r="186">
          <cell r="A186" t="str">
            <v>28206552757</v>
          </cell>
          <cell r="B186" t="str">
            <v>Trần Lê Yến Nhi</v>
          </cell>
          <cell r="C186" t="str">
            <v>Tốt</v>
          </cell>
        </row>
        <row r="187">
          <cell r="A187" t="str">
            <v>28206601591</v>
          </cell>
          <cell r="B187" t="str">
            <v>Nguyễn Bảo Nhi</v>
          </cell>
          <cell r="C187" t="str">
            <v>Khá</v>
          </cell>
        </row>
        <row r="188">
          <cell r="A188" t="str">
            <v>28208100854</v>
          </cell>
          <cell r="B188" t="str">
            <v>Nguyễn Thị Thảo Nhi</v>
          </cell>
          <cell r="C188" t="str">
            <v>Xuất Sắc</v>
          </cell>
        </row>
        <row r="189">
          <cell r="A189" t="str">
            <v>28208147562</v>
          </cell>
          <cell r="B189" t="str">
            <v>Hoàng Thị Phương Nhi</v>
          </cell>
          <cell r="C189" t="str">
            <v>Tốt</v>
          </cell>
        </row>
        <row r="190">
          <cell r="A190" t="str">
            <v>28204903707</v>
          </cell>
          <cell r="B190" t="str">
            <v>Trương Thị Như</v>
          </cell>
          <cell r="C190" t="str">
            <v>Khá</v>
          </cell>
        </row>
        <row r="191">
          <cell r="A191" t="str">
            <v>28206500258</v>
          </cell>
          <cell r="B191" t="str">
            <v>Đặng Yến Như</v>
          </cell>
          <cell r="C191" t="str">
            <v>Tốt</v>
          </cell>
        </row>
        <row r="192">
          <cell r="A192" t="str">
            <v>28206501226</v>
          </cell>
          <cell r="B192" t="str">
            <v>Nguyễn Thị Bích Như</v>
          </cell>
          <cell r="C192" t="str">
            <v>Khá</v>
          </cell>
        </row>
        <row r="193">
          <cell r="A193" t="str">
            <v>28206501788</v>
          </cell>
          <cell r="B193" t="str">
            <v>Lê Thị Quỳnh Như</v>
          </cell>
          <cell r="C193" t="str">
            <v>Xuất Sắc</v>
          </cell>
        </row>
        <row r="194">
          <cell r="A194" t="str">
            <v>28206502194</v>
          </cell>
          <cell r="B194" t="str">
            <v>Trần Ngọc Ý Như</v>
          </cell>
          <cell r="C194" t="str">
            <v>Tốt</v>
          </cell>
        </row>
        <row r="195">
          <cell r="A195" t="str">
            <v>28206549561</v>
          </cell>
          <cell r="B195" t="str">
            <v>Nguyễn Lê Thị Nguyệt Như</v>
          </cell>
          <cell r="C195" t="str">
            <v>Khá</v>
          </cell>
        </row>
        <row r="196">
          <cell r="A196" t="str">
            <v>28206551984</v>
          </cell>
          <cell r="B196" t="str">
            <v>Trần Thị Quỳnh Như</v>
          </cell>
          <cell r="C196" t="str">
            <v>Tốt</v>
          </cell>
        </row>
        <row r="197">
          <cell r="A197" t="str">
            <v>28204604789</v>
          </cell>
          <cell r="B197" t="str">
            <v>Phạm Quỳnh Nhung</v>
          </cell>
          <cell r="C197" t="str">
            <v>Khá</v>
          </cell>
        </row>
        <row r="198">
          <cell r="A198" t="str">
            <v>28206500523</v>
          </cell>
          <cell r="B198" t="str">
            <v>Nguyễn Thị Hồng Nhung</v>
          </cell>
          <cell r="C198" t="str">
            <v>Tốt</v>
          </cell>
        </row>
        <row r="199">
          <cell r="A199" t="str">
            <v>28206502292</v>
          </cell>
          <cell r="B199" t="str">
            <v>Bùi Thị Hồng Nhung</v>
          </cell>
          <cell r="C199" t="str">
            <v>Khá</v>
          </cell>
        </row>
        <row r="200">
          <cell r="A200" t="str">
            <v>28206545315</v>
          </cell>
          <cell r="B200" t="str">
            <v>Huỳnh Thị Hồng Nhung</v>
          </cell>
          <cell r="C200" t="str">
            <v>Tốt</v>
          </cell>
        </row>
        <row r="201">
          <cell r="A201" t="str">
            <v>28216502376</v>
          </cell>
          <cell r="B201" t="str">
            <v>Lê Thanh Thu Nhung</v>
          </cell>
          <cell r="C201" t="str">
            <v>Trung Bình</v>
          </cell>
        </row>
        <row r="202">
          <cell r="A202" t="str">
            <v>28206541740</v>
          </cell>
          <cell r="B202" t="str">
            <v>Huỳnh Nguyễn Vi Ni</v>
          </cell>
          <cell r="C202" t="str">
            <v>Tốt</v>
          </cell>
        </row>
        <row r="203">
          <cell r="A203" t="str">
            <v>28206502432</v>
          </cell>
          <cell r="B203" t="str">
            <v>Đặng Thi Thu Nữ</v>
          </cell>
          <cell r="C203" t="str">
            <v>Tốt</v>
          </cell>
        </row>
        <row r="204">
          <cell r="A204" t="str">
            <v>28206506471</v>
          </cell>
          <cell r="B204" t="str">
            <v>Nguyễn Thị Ngọc Nữ</v>
          </cell>
          <cell r="C204" t="str">
            <v>Tốt</v>
          </cell>
        </row>
        <row r="205">
          <cell r="A205" t="str">
            <v>28206522888</v>
          </cell>
          <cell r="B205" t="str">
            <v>Nguyễn Thị Nữ</v>
          </cell>
          <cell r="C205" t="str">
            <v>Tốt</v>
          </cell>
        </row>
        <row r="206">
          <cell r="A206" t="str">
            <v>28206524929</v>
          </cell>
          <cell r="B206" t="str">
            <v>Huỳnh Thị Ngọc Nữ</v>
          </cell>
          <cell r="C206" t="str">
            <v>Khá</v>
          </cell>
        </row>
        <row r="207">
          <cell r="A207" t="str">
            <v>28206503491</v>
          </cell>
          <cell r="B207" t="str">
            <v>Dương Thụy Xu Ny</v>
          </cell>
          <cell r="C207" t="str">
            <v>Xuất Sắc</v>
          </cell>
        </row>
        <row r="208">
          <cell r="A208" t="str">
            <v>28206500507</v>
          </cell>
          <cell r="B208" t="str">
            <v>Trần Thị Kiều Oanh</v>
          </cell>
          <cell r="C208" t="str">
            <v>Xuất Sắc</v>
          </cell>
        </row>
        <row r="209">
          <cell r="A209" t="str">
            <v>28206501114</v>
          </cell>
          <cell r="B209" t="str">
            <v>Võ Hoàng Oanh</v>
          </cell>
          <cell r="C209" t="str">
            <v>Kém</v>
          </cell>
        </row>
        <row r="210">
          <cell r="A210" t="str">
            <v>28206501312</v>
          </cell>
          <cell r="B210" t="str">
            <v>Phạm Thị Kim Oanh</v>
          </cell>
          <cell r="C210" t="str">
            <v>Khá</v>
          </cell>
        </row>
        <row r="211">
          <cell r="A211" t="str">
            <v>28206501780</v>
          </cell>
          <cell r="B211" t="str">
            <v>Lê Thị Kiều Oanh</v>
          </cell>
          <cell r="C211" t="str">
            <v>Tốt</v>
          </cell>
        </row>
        <row r="212">
          <cell r="A212" t="str">
            <v>28206502759</v>
          </cell>
          <cell r="B212" t="str">
            <v>Lê Thị Kiều Oanh</v>
          </cell>
          <cell r="C212" t="str">
            <v>Khá</v>
          </cell>
        </row>
        <row r="213">
          <cell r="A213" t="str">
            <v>28206503170</v>
          </cell>
          <cell r="B213" t="str">
            <v>Trần Thị Kim Oanh</v>
          </cell>
          <cell r="C213" t="str">
            <v>Tốt</v>
          </cell>
        </row>
        <row r="214">
          <cell r="A214" t="str">
            <v>28206503440</v>
          </cell>
          <cell r="B214" t="str">
            <v>Hồng Thị Hoàng Oanh</v>
          </cell>
          <cell r="C214" t="str">
            <v>Xuất Sắc</v>
          </cell>
        </row>
        <row r="215">
          <cell r="A215" t="str">
            <v>28206504151</v>
          </cell>
          <cell r="B215" t="str">
            <v>Trịnh Thị Hoàng Oanh</v>
          </cell>
          <cell r="C215" t="str">
            <v>Tốt</v>
          </cell>
        </row>
        <row r="216">
          <cell r="A216" t="str">
            <v>28206552831</v>
          </cell>
          <cell r="B216" t="str">
            <v>Đặng Ngọc Tâm Oanh</v>
          </cell>
          <cell r="C216" t="str">
            <v>Khá</v>
          </cell>
        </row>
        <row r="217">
          <cell r="A217" t="str">
            <v>28206501727</v>
          </cell>
          <cell r="B217" t="str">
            <v>Nguyễn Ngọc Anh Phi</v>
          </cell>
          <cell r="C217" t="str">
            <v>Tốt</v>
          </cell>
        </row>
        <row r="218">
          <cell r="A218" t="str">
            <v>28206822076</v>
          </cell>
          <cell r="B218" t="str">
            <v>Đỗ Quý Phi</v>
          </cell>
          <cell r="C218" t="str">
            <v>Tốt</v>
          </cell>
        </row>
        <row r="219">
          <cell r="A219" t="str">
            <v>28206501447</v>
          </cell>
          <cell r="B219" t="str">
            <v>Phạm Thị Phúc</v>
          </cell>
          <cell r="C219" t="str">
            <v>Tốt</v>
          </cell>
        </row>
        <row r="220">
          <cell r="A220" t="str">
            <v>28206505957</v>
          </cell>
          <cell r="B220" t="str">
            <v>Nguyễn Thị Thanh Phương</v>
          </cell>
          <cell r="C220" t="str">
            <v>Khá</v>
          </cell>
        </row>
        <row r="221">
          <cell r="A221" t="str">
            <v>28206537809</v>
          </cell>
          <cell r="B221" t="str">
            <v>Nguyễn Thị Hà Phương</v>
          </cell>
          <cell r="C221" t="str">
            <v>Tốt</v>
          </cell>
        </row>
        <row r="222">
          <cell r="A222" t="str">
            <v>28206554078</v>
          </cell>
          <cell r="B222" t="str">
            <v>Cao Thị Hoài Phương</v>
          </cell>
          <cell r="C222" t="str">
            <v>Xuất Sắc</v>
          </cell>
        </row>
        <row r="223">
          <cell r="A223" t="str">
            <v>27203339199</v>
          </cell>
          <cell r="B223" t="str">
            <v>Phạm Thị Kim Phượng</v>
          </cell>
          <cell r="C223" t="str">
            <v>Kém</v>
          </cell>
        </row>
        <row r="224">
          <cell r="A224" t="str">
            <v>28206502230</v>
          </cell>
          <cell r="B224" t="str">
            <v>Hồ Ngọc Bích Phượng</v>
          </cell>
          <cell r="C224" t="str">
            <v>Tốt</v>
          </cell>
        </row>
        <row r="225">
          <cell r="A225" t="str">
            <v>28206502332</v>
          </cell>
          <cell r="B225" t="str">
            <v>Võ Kim Phượng</v>
          </cell>
          <cell r="C225" t="str">
            <v>Khá</v>
          </cell>
        </row>
        <row r="226">
          <cell r="A226" t="str">
            <v>28206520813</v>
          </cell>
          <cell r="B226" t="str">
            <v>Nguyễn Thị Phượng</v>
          </cell>
          <cell r="C226" t="str">
            <v>Khá</v>
          </cell>
        </row>
        <row r="227">
          <cell r="A227" t="str">
            <v>28206501701</v>
          </cell>
          <cell r="B227" t="str">
            <v>Nguyễn Thị Mỹ Quý</v>
          </cell>
          <cell r="C227" t="str">
            <v>Trung Bình</v>
          </cell>
        </row>
        <row r="228">
          <cell r="A228" t="str">
            <v>28206503993</v>
          </cell>
          <cell r="B228" t="str">
            <v>Phan Thị Kim Quý</v>
          </cell>
          <cell r="C228" t="str">
            <v>Xuất Sắc</v>
          </cell>
        </row>
        <row r="229">
          <cell r="A229" t="str">
            <v>28216554715</v>
          </cell>
          <cell r="B229" t="str">
            <v>Lê Công Quý</v>
          </cell>
          <cell r="C229" t="str">
            <v>Tốt</v>
          </cell>
        </row>
        <row r="230">
          <cell r="A230" t="str">
            <v>27203344136</v>
          </cell>
          <cell r="B230" t="str">
            <v>Lê Thị Bảo Quyên</v>
          </cell>
          <cell r="C230" t="str">
            <v>Kém</v>
          </cell>
        </row>
        <row r="231">
          <cell r="A231" t="str">
            <v>27212145581</v>
          </cell>
          <cell r="B231" t="str">
            <v>Nguyễn Thị Lệ Quyên</v>
          </cell>
          <cell r="C231" t="str">
            <v>Tốt</v>
          </cell>
        </row>
        <row r="232">
          <cell r="A232" t="str">
            <v>28204303064</v>
          </cell>
          <cell r="B232" t="str">
            <v>Lê Phan Thị Thúy Quyên</v>
          </cell>
          <cell r="C232" t="str">
            <v>Tốt</v>
          </cell>
        </row>
        <row r="233">
          <cell r="A233" t="str">
            <v>28206506969</v>
          </cell>
          <cell r="B233" t="str">
            <v>Đặng Huỳnh Lệ Quyên</v>
          </cell>
          <cell r="C233" t="str">
            <v>Tốt</v>
          </cell>
        </row>
        <row r="234">
          <cell r="A234" t="str">
            <v>28216244344</v>
          </cell>
          <cell r="B234" t="str">
            <v>Nguyễn Văn Quyến</v>
          </cell>
          <cell r="C234" t="str">
            <v>Tốt</v>
          </cell>
        </row>
        <row r="235">
          <cell r="A235" t="str">
            <v>27203330025</v>
          </cell>
          <cell r="B235" t="str">
            <v>Nguyễn Như Quỳnh</v>
          </cell>
          <cell r="C235" t="str">
            <v>Kém</v>
          </cell>
        </row>
        <row r="236">
          <cell r="A236" t="str">
            <v>28204600520</v>
          </cell>
          <cell r="B236" t="str">
            <v>Nguyễn Thị Như Quỳnh</v>
          </cell>
          <cell r="C236" t="str">
            <v>Tốt</v>
          </cell>
        </row>
        <row r="237">
          <cell r="A237" t="str">
            <v>28206501337</v>
          </cell>
          <cell r="B237" t="str">
            <v>Trịnh Thị Diễm Quỳnh</v>
          </cell>
          <cell r="C237" t="str">
            <v>Tốt</v>
          </cell>
        </row>
        <row r="238">
          <cell r="A238" t="str">
            <v>28206501948</v>
          </cell>
          <cell r="B238" t="str">
            <v>Lâm Thị Như Quỳnh</v>
          </cell>
          <cell r="C238" t="str">
            <v>Khá</v>
          </cell>
        </row>
        <row r="239">
          <cell r="A239" t="str">
            <v>28206503279</v>
          </cell>
          <cell r="B239" t="str">
            <v>Hồ Thị Mai Quỳnh</v>
          </cell>
          <cell r="C239" t="str">
            <v>Tốt</v>
          </cell>
        </row>
        <row r="240">
          <cell r="A240" t="str">
            <v>28206504263</v>
          </cell>
          <cell r="B240" t="str">
            <v>Lâm Diễm Quỳnh</v>
          </cell>
          <cell r="C240" t="str">
            <v>Trung Bình</v>
          </cell>
        </row>
        <row r="241">
          <cell r="A241" t="str">
            <v>28206504330</v>
          </cell>
          <cell r="B241" t="str">
            <v>Phạm Thị Như Quỳnh</v>
          </cell>
          <cell r="C241" t="str">
            <v>Tốt</v>
          </cell>
        </row>
        <row r="242">
          <cell r="A242" t="str">
            <v>28206504683</v>
          </cell>
          <cell r="B242" t="str">
            <v>Lê Thị Như Quỳnh</v>
          </cell>
          <cell r="C242" t="str">
            <v>Xuất Sắc</v>
          </cell>
        </row>
        <row r="243">
          <cell r="A243" t="str">
            <v>28206505092</v>
          </cell>
          <cell r="B243" t="str">
            <v>Trần Thị Diễm Quỳnh</v>
          </cell>
          <cell r="C243" t="str">
            <v>Xuất Sắc</v>
          </cell>
        </row>
        <row r="244">
          <cell r="A244" t="str">
            <v>28206545387</v>
          </cell>
          <cell r="B244" t="str">
            <v>Nguyễn Như Quỳnh</v>
          </cell>
          <cell r="C244" t="str">
            <v>Tốt</v>
          </cell>
        </row>
        <row r="245">
          <cell r="A245" t="str">
            <v>28206551818</v>
          </cell>
          <cell r="B245" t="str">
            <v>Trương Như Quỳnh</v>
          </cell>
          <cell r="C245" t="str">
            <v>Tốt</v>
          </cell>
        </row>
        <row r="246">
          <cell r="A246" t="str">
            <v>28206903291</v>
          </cell>
          <cell r="B246" t="str">
            <v>Lê Thị Như Quỳnh</v>
          </cell>
          <cell r="C246" t="str">
            <v>Xuất Sắc</v>
          </cell>
        </row>
        <row r="247">
          <cell r="A247" t="str">
            <v>28207249030</v>
          </cell>
          <cell r="B247" t="str">
            <v>Nguyễn Thị Như Quỳnh</v>
          </cell>
          <cell r="C247" t="str">
            <v>Xuất Sắc</v>
          </cell>
        </row>
        <row r="248">
          <cell r="A248" t="str">
            <v>28216520600</v>
          </cell>
          <cell r="B248" t="str">
            <v>Trần Thị Khánh Quỳnh</v>
          </cell>
          <cell r="C248" t="str">
            <v>Khá</v>
          </cell>
        </row>
        <row r="249">
          <cell r="A249" t="str">
            <v>28216502661</v>
          </cell>
          <cell r="B249" t="str">
            <v>Lê Văn Tài</v>
          </cell>
          <cell r="C249" t="str">
            <v>Khá</v>
          </cell>
        </row>
        <row r="250">
          <cell r="A250" t="str">
            <v>28206545707</v>
          </cell>
          <cell r="B250" t="str">
            <v>Mai Trần Thanh Tâm</v>
          </cell>
          <cell r="C250" t="str">
            <v>Tốt</v>
          </cell>
        </row>
        <row r="251">
          <cell r="A251" t="str">
            <v>28206506271</v>
          </cell>
          <cell r="B251" t="str">
            <v>Nguyễn Thị Nhật Tân</v>
          </cell>
          <cell r="C251" t="str">
            <v>Xuất Sắc</v>
          </cell>
        </row>
        <row r="252">
          <cell r="A252" t="str">
            <v>28206542362</v>
          </cell>
          <cell r="B252" t="str">
            <v>Châu Thị Minh Thái</v>
          </cell>
          <cell r="C252" t="str">
            <v>Khá</v>
          </cell>
        </row>
        <row r="253">
          <cell r="A253" t="str">
            <v>28216550355</v>
          </cell>
          <cell r="B253" t="str">
            <v>Nguyễn Duy Thái</v>
          </cell>
          <cell r="C253" t="str">
            <v>Khá</v>
          </cell>
        </row>
        <row r="254">
          <cell r="A254" t="str">
            <v>28206505336</v>
          </cell>
          <cell r="B254" t="str">
            <v>Đoàn Thị Phương Thanh</v>
          </cell>
          <cell r="C254" t="str">
            <v>Tốt</v>
          </cell>
        </row>
        <row r="255">
          <cell r="A255" t="str">
            <v>28206522889</v>
          </cell>
          <cell r="B255" t="str">
            <v>Huỳnh Thị Hồng Thạnh</v>
          </cell>
          <cell r="C255" t="str">
            <v>Khá</v>
          </cell>
        </row>
        <row r="256">
          <cell r="A256" t="str">
            <v>28206500714</v>
          </cell>
          <cell r="B256" t="str">
            <v>Trần Thị Thanh Thảo</v>
          </cell>
          <cell r="C256" t="str">
            <v>Tốt</v>
          </cell>
        </row>
        <row r="257">
          <cell r="A257" t="str">
            <v>28206502295</v>
          </cell>
          <cell r="B257" t="str">
            <v>Nguyễn Thanh Thảo</v>
          </cell>
          <cell r="C257" t="str">
            <v>Tốt</v>
          </cell>
        </row>
        <row r="258">
          <cell r="A258" t="str">
            <v>28206502361</v>
          </cell>
          <cell r="B258" t="str">
            <v>Nguyễn Thị Thanh Thảo</v>
          </cell>
          <cell r="C258" t="str">
            <v>Tốt</v>
          </cell>
        </row>
        <row r="259">
          <cell r="A259" t="str">
            <v>28206502561</v>
          </cell>
          <cell r="B259" t="str">
            <v>Tăng Thị Thu Thảo</v>
          </cell>
          <cell r="C259" t="str">
            <v>Tốt</v>
          </cell>
        </row>
        <row r="260">
          <cell r="A260" t="str">
            <v>28206503013</v>
          </cell>
          <cell r="B260" t="str">
            <v>Phạm Thị Thu Thảo</v>
          </cell>
          <cell r="C260" t="str">
            <v>Xuất Sắc</v>
          </cell>
        </row>
        <row r="261">
          <cell r="A261" t="str">
            <v>28206503097</v>
          </cell>
          <cell r="B261" t="str">
            <v>Trương Thị Phương Thảo</v>
          </cell>
          <cell r="C261" t="str">
            <v>Tốt</v>
          </cell>
        </row>
        <row r="262">
          <cell r="A262" t="str">
            <v>28206551877</v>
          </cell>
          <cell r="B262" t="str">
            <v>Trần Phương Thảo</v>
          </cell>
          <cell r="C262" t="str">
            <v>Tốt</v>
          </cell>
        </row>
        <row r="263">
          <cell r="A263" t="str">
            <v>28208045027</v>
          </cell>
          <cell r="B263" t="str">
            <v>Nguyễn Thị Hiếu Thảo</v>
          </cell>
          <cell r="C263" t="str">
            <v>Trung Bình</v>
          </cell>
        </row>
        <row r="264">
          <cell r="A264" t="str">
            <v>28206506984</v>
          </cell>
          <cell r="B264" t="str">
            <v>Trần Đặng Uyên Thi</v>
          </cell>
          <cell r="C264" t="str">
            <v>Tốt</v>
          </cell>
        </row>
        <row r="265">
          <cell r="A265" t="str">
            <v>28206551989</v>
          </cell>
          <cell r="B265" t="str">
            <v>Nguyễn Thị Anh Thơ</v>
          </cell>
          <cell r="C265" t="str">
            <v>Khá</v>
          </cell>
        </row>
        <row r="266">
          <cell r="A266" t="str">
            <v>28208005544</v>
          </cell>
          <cell r="B266" t="str">
            <v>Trương Thị Thảnh Thơ</v>
          </cell>
          <cell r="C266" t="str">
            <v>Tốt</v>
          </cell>
        </row>
        <row r="267">
          <cell r="A267" t="str">
            <v>28206502036</v>
          </cell>
          <cell r="B267" t="str">
            <v>Nguyễn Thị Hoài Thu</v>
          </cell>
          <cell r="C267" t="str">
            <v>Xuất Sắc</v>
          </cell>
        </row>
        <row r="268">
          <cell r="A268" t="str">
            <v>28206505277</v>
          </cell>
          <cell r="B268" t="str">
            <v>Nguyễn Thị Lệ Thu</v>
          </cell>
          <cell r="C268" t="str">
            <v>Xuất Sắc</v>
          </cell>
        </row>
        <row r="269">
          <cell r="A269" t="str">
            <v>28206551221</v>
          </cell>
          <cell r="B269" t="str">
            <v>Trần Thị Thu</v>
          </cell>
          <cell r="C269" t="str">
            <v>Tốt</v>
          </cell>
        </row>
        <row r="270">
          <cell r="A270" t="str">
            <v>28204806598</v>
          </cell>
          <cell r="B270" t="str">
            <v>Nguyễn Huỳnh Thư</v>
          </cell>
          <cell r="C270" t="str">
            <v>Kém</v>
          </cell>
        </row>
        <row r="271">
          <cell r="A271" t="str">
            <v>28206205281</v>
          </cell>
          <cell r="B271" t="str">
            <v>Nguyễn Thị Anh Thư</v>
          </cell>
          <cell r="C271" t="str">
            <v>Tốt</v>
          </cell>
        </row>
        <row r="272">
          <cell r="A272" t="str">
            <v>28206205511</v>
          </cell>
          <cell r="B272" t="str">
            <v>Nguyễn Thị Ngọc Thư</v>
          </cell>
          <cell r="C272" t="str">
            <v>Tốt</v>
          </cell>
        </row>
        <row r="273">
          <cell r="A273" t="str">
            <v>28206503430</v>
          </cell>
          <cell r="B273" t="str">
            <v>Vũ Thị Anh Thư</v>
          </cell>
          <cell r="C273" t="str">
            <v>Khá</v>
          </cell>
        </row>
        <row r="274">
          <cell r="A274" t="str">
            <v>28206503719</v>
          </cell>
          <cell r="B274" t="str">
            <v>Phan Anh Thư</v>
          </cell>
          <cell r="C274" t="str">
            <v>Khá</v>
          </cell>
        </row>
        <row r="275">
          <cell r="A275" t="str">
            <v>28206522377</v>
          </cell>
          <cell r="B275" t="str">
            <v>Trịnh Anh Thư</v>
          </cell>
          <cell r="C275" t="str">
            <v>Tốt</v>
          </cell>
        </row>
        <row r="276">
          <cell r="A276" t="str">
            <v>28206506351</v>
          </cell>
          <cell r="B276" t="str">
            <v>Trần Thị Mỹ Thuận</v>
          </cell>
          <cell r="C276" t="str">
            <v>Khá</v>
          </cell>
        </row>
        <row r="277">
          <cell r="A277" t="str">
            <v>28204601547</v>
          </cell>
          <cell r="B277" t="str">
            <v>Huỳnh Thị Hoài Thương</v>
          </cell>
          <cell r="C277" t="str">
            <v>Khá</v>
          </cell>
        </row>
        <row r="278">
          <cell r="A278" t="str">
            <v>28205244676</v>
          </cell>
          <cell r="B278" t="str">
            <v>Vương Thị Thương</v>
          </cell>
          <cell r="C278" t="str">
            <v>Xuất Sắc</v>
          </cell>
        </row>
        <row r="279">
          <cell r="A279" t="str">
            <v>28206504272</v>
          </cell>
          <cell r="B279" t="str">
            <v>Thái Thị Thương</v>
          </cell>
          <cell r="C279" t="str">
            <v>Tốt</v>
          </cell>
        </row>
        <row r="280">
          <cell r="A280" t="str">
            <v>28206504708</v>
          </cell>
          <cell r="B280" t="str">
            <v>Ngô Hoài Thương</v>
          </cell>
          <cell r="C280" t="str">
            <v>Tốt</v>
          </cell>
        </row>
        <row r="281">
          <cell r="A281" t="str">
            <v>28206551673</v>
          </cell>
          <cell r="B281" t="str">
            <v>Mai Thị Thương</v>
          </cell>
          <cell r="C281" t="str">
            <v>Xuất Sắc</v>
          </cell>
        </row>
        <row r="282">
          <cell r="A282" t="str">
            <v>28206552156</v>
          </cell>
          <cell r="B282" t="str">
            <v>Võ Thị Ngọc Thương</v>
          </cell>
          <cell r="C282" t="str">
            <v>Yếu</v>
          </cell>
        </row>
        <row r="283">
          <cell r="A283" t="str">
            <v>28206550572</v>
          </cell>
          <cell r="B283" t="str">
            <v>Lê Thị Thanh Thuý</v>
          </cell>
          <cell r="C283" t="str">
            <v>Khá</v>
          </cell>
        </row>
        <row r="284">
          <cell r="A284" t="str">
            <v>28204546342</v>
          </cell>
          <cell r="B284" t="str">
            <v>Phan Trương Ngọc Thúy</v>
          </cell>
          <cell r="C284" t="str">
            <v>Tốt</v>
          </cell>
        </row>
        <row r="285">
          <cell r="A285" t="str">
            <v>28204737153</v>
          </cell>
          <cell r="B285" t="str">
            <v>Nguyễn Thị Thanh Thúy</v>
          </cell>
          <cell r="C285" t="str">
            <v>Tốt</v>
          </cell>
        </row>
        <row r="286">
          <cell r="A286" t="str">
            <v>28206204300</v>
          </cell>
          <cell r="B286" t="str">
            <v>Phan Thanh Thúy</v>
          </cell>
          <cell r="C286" t="str">
            <v>Tốt</v>
          </cell>
        </row>
        <row r="287">
          <cell r="A287" t="str">
            <v>28206552048</v>
          </cell>
          <cell r="B287" t="str">
            <v>Nguyễn Thị Thanh Thúy</v>
          </cell>
          <cell r="C287" t="str">
            <v>Tốt</v>
          </cell>
        </row>
        <row r="288">
          <cell r="A288" t="str">
            <v>28206502773</v>
          </cell>
          <cell r="B288" t="str">
            <v>Trần Thị Thanh Thủy</v>
          </cell>
          <cell r="C288" t="str">
            <v>Tốt</v>
          </cell>
        </row>
        <row r="289">
          <cell r="A289" t="str">
            <v>28206524226</v>
          </cell>
          <cell r="B289" t="str">
            <v>Trần Nguyễn Thu Thủy</v>
          </cell>
          <cell r="C289" t="str">
            <v>Khá</v>
          </cell>
        </row>
        <row r="290">
          <cell r="A290" t="str">
            <v>28206537300</v>
          </cell>
          <cell r="B290" t="str">
            <v>Võ Thị An Thuyên</v>
          </cell>
          <cell r="C290" t="str">
            <v>Tốt</v>
          </cell>
        </row>
        <row r="291">
          <cell r="A291" t="str">
            <v>28206503514</v>
          </cell>
          <cell r="B291" t="str">
            <v>Đào Thị Cẩm Tiên</v>
          </cell>
          <cell r="C291" t="str">
            <v>Xuất Sắc</v>
          </cell>
        </row>
        <row r="292">
          <cell r="A292" t="str">
            <v>28206552157</v>
          </cell>
          <cell r="B292" t="str">
            <v>Hồ Thị Thủy Tiên</v>
          </cell>
          <cell r="C292" t="str">
            <v>Xuất Sắc</v>
          </cell>
        </row>
        <row r="293">
          <cell r="A293" t="str">
            <v>28206551506</v>
          </cell>
          <cell r="B293" t="str">
            <v>Nguyễn Thị Tiến</v>
          </cell>
          <cell r="C293" t="str">
            <v>Tốt</v>
          </cell>
        </row>
        <row r="294">
          <cell r="A294" t="str">
            <v>28206552159</v>
          </cell>
          <cell r="B294" t="str">
            <v>Nguyễn Thị Tiền</v>
          </cell>
          <cell r="C294" t="str">
            <v>Khá</v>
          </cell>
        </row>
        <row r="295">
          <cell r="A295" t="str">
            <v>28206503528</v>
          </cell>
          <cell r="B295" t="str">
            <v>Bùi Thị Thu Trà</v>
          </cell>
          <cell r="C295" t="str">
            <v>Xuất Sắc</v>
          </cell>
        </row>
        <row r="296">
          <cell r="A296" t="str">
            <v>28206501925</v>
          </cell>
          <cell r="B296" t="str">
            <v>Nguyễn Thị Ngọc Trâm</v>
          </cell>
          <cell r="C296" t="str">
            <v>Tốt</v>
          </cell>
        </row>
        <row r="297">
          <cell r="A297" t="str">
            <v>28206502873</v>
          </cell>
          <cell r="B297" t="str">
            <v>Nguyễn Trần Bảo Trâm</v>
          </cell>
          <cell r="C297" t="str">
            <v>Tốt</v>
          </cell>
        </row>
        <row r="298">
          <cell r="A298" t="str">
            <v>28206502925</v>
          </cell>
          <cell r="B298" t="str">
            <v>Võ Thị Trâm</v>
          </cell>
          <cell r="C298" t="str">
            <v>Tốt</v>
          </cell>
        </row>
        <row r="299">
          <cell r="A299" t="str">
            <v>28206503107</v>
          </cell>
          <cell r="B299" t="str">
            <v>Nguyễn Võ Bảo Trâm</v>
          </cell>
          <cell r="C299" t="str">
            <v>Tốt</v>
          </cell>
        </row>
        <row r="300">
          <cell r="A300" t="str">
            <v>28206546509</v>
          </cell>
          <cell r="B300" t="str">
            <v>Phạm Thị Hoàng Trâm</v>
          </cell>
          <cell r="C300" t="str">
            <v>Tốt</v>
          </cell>
        </row>
        <row r="301">
          <cell r="A301" t="str">
            <v>28206552254</v>
          </cell>
          <cell r="B301" t="str">
            <v>Nguyễn Thị Ngọc Trâm</v>
          </cell>
          <cell r="C301" t="str">
            <v>Tốt</v>
          </cell>
        </row>
        <row r="302">
          <cell r="A302" t="str">
            <v>28206554920</v>
          </cell>
          <cell r="B302" t="str">
            <v>Lê Thị Minh Trầm</v>
          </cell>
          <cell r="C302" t="str">
            <v>Trung Bình</v>
          </cell>
        </row>
        <row r="303">
          <cell r="A303" t="str">
            <v>28206504487</v>
          </cell>
          <cell r="B303" t="str">
            <v>Nguyễn Đào Trân Trân</v>
          </cell>
          <cell r="C303" t="str">
            <v>Tốt</v>
          </cell>
        </row>
        <row r="304">
          <cell r="A304" t="str">
            <v>28206537618</v>
          </cell>
          <cell r="B304" t="str">
            <v>Võ Như Bảo Trân</v>
          </cell>
          <cell r="C304" t="str">
            <v>Trung Bình</v>
          </cell>
        </row>
        <row r="305">
          <cell r="A305" t="str">
            <v>28206552076</v>
          </cell>
          <cell r="B305" t="str">
            <v>Nguyễn Chế Nam Trân</v>
          </cell>
          <cell r="C305" t="str">
            <v>Khá</v>
          </cell>
        </row>
        <row r="306">
          <cell r="A306" t="str">
            <v>28206501187</v>
          </cell>
          <cell r="B306" t="str">
            <v>Ngô Thị Đoan Trang</v>
          </cell>
          <cell r="C306" t="str">
            <v>Tốt</v>
          </cell>
        </row>
        <row r="307">
          <cell r="A307" t="str">
            <v>28206502013</v>
          </cell>
          <cell r="B307" t="str">
            <v>Nguyễn Thị Trang</v>
          </cell>
          <cell r="C307" t="str">
            <v>Tốt</v>
          </cell>
        </row>
        <row r="308">
          <cell r="A308" t="str">
            <v>28206502764</v>
          </cell>
          <cell r="B308" t="str">
            <v>Nguyễn Phước Huỳnh Trang</v>
          </cell>
          <cell r="C308" t="str">
            <v>Tốt</v>
          </cell>
        </row>
        <row r="309">
          <cell r="A309" t="str">
            <v>28206506235</v>
          </cell>
          <cell r="B309" t="str">
            <v>Nông Thị Kiều Trang</v>
          </cell>
          <cell r="C309" t="str">
            <v>Khá</v>
          </cell>
        </row>
        <row r="310">
          <cell r="A310" t="str">
            <v>28206506869</v>
          </cell>
          <cell r="B310" t="str">
            <v>Nguyễn Thị Thùy Trang</v>
          </cell>
          <cell r="C310" t="str">
            <v>Tốt</v>
          </cell>
        </row>
        <row r="311">
          <cell r="A311" t="str">
            <v>28206552160</v>
          </cell>
          <cell r="B311" t="str">
            <v>Bùi Thuỳ Mỹ Trang</v>
          </cell>
          <cell r="C311" t="str">
            <v>Trung Bình</v>
          </cell>
        </row>
        <row r="312">
          <cell r="A312" t="str">
            <v>28204605246</v>
          </cell>
          <cell r="B312" t="str">
            <v>Hồ Thị Mỹ Trinh</v>
          </cell>
          <cell r="C312" t="str">
            <v>Tốt</v>
          </cell>
        </row>
        <row r="313">
          <cell r="A313" t="str">
            <v>28206204142</v>
          </cell>
          <cell r="B313" t="str">
            <v>Nguyễn Phương Trinh</v>
          </cell>
          <cell r="C313" t="str">
            <v>Xuất Sắc</v>
          </cell>
        </row>
        <row r="314">
          <cell r="A314" t="str">
            <v>28206505005</v>
          </cell>
          <cell r="B314" t="str">
            <v>Phan Thu Trinh</v>
          </cell>
          <cell r="C314" t="str">
            <v>Xuất Sắc</v>
          </cell>
        </row>
        <row r="315">
          <cell r="A315" t="str">
            <v>28206525884</v>
          </cell>
          <cell r="B315" t="str">
            <v>Phan Ngọc Trinh</v>
          </cell>
          <cell r="C315" t="str">
            <v>Xuất Sắc</v>
          </cell>
        </row>
        <row r="316">
          <cell r="A316" t="str">
            <v>28206541503</v>
          </cell>
          <cell r="B316" t="str">
            <v>Đinh Thị Trinh</v>
          </cell>
          <cell r="C316" t="str">
            <v>Khá</v>
          </cell>
        </row>
        <row r="317">
          <cell r="A317" t="str">
            <v>28206552077</v>
          </cell>
          <cell r="B317" t="str">
            <v>Nguyễn Đào Nguyên Trinh</v>
          </cell>
          <cell r="C317" t="str">
            <v>Khá</v>
          </cell>
        </row>
        <row r="318">
          <cell r="A318" t="str">
            <v>28209424598</v>
          </cell>
          <cell r="B318" t="str">
            <v>Phan Ngọc Kiều Trinh</v>
          </cell>
          <cell r="C318" t="str">
            <v>Khá</v>
          </cell>
        </row>
        <row r="319">
          <cell r="A319" t="str">
            <v>28206505929</v>
          </cell>
          <cell r="B319" t="str">
            <v>Nguyễn Thị Thanh Trúc</v>
          </cell>
          <cell r="C319" t="str">
            <v>Xuất Sắc</v>
          </cell>
        </row>
        <row r="320">
          <cell r="A320" t="str">
            <v>28206540017</v>
          </cell>
          <cell r="B320" t="str">
            <v>Trần Thanh Trúc</v>
          </cell>
          <cell r="C320" t="str">
            <v>Tốt</v>
          </cell>
        </row>
        <row r="321">
          <cell r="A321" t="str">
            <v>28216502073</v>
          </cell>
          <cell r="B321" t="str">
            <v>Đặng Đình Trường</v>
          </cell>
          <cell r="C321" t="str">
            <v>Tốt</v>
          </cell>
        </row>
        <row r="322">
          <cell r="A322" t="str">
            <v>28205152850</v>
          </cell>
          <cell r="B322" t="str">
            <v>Mai Thị Cẩm Tú</v>
          </cell>
          <cell r="C322" t="str">
            <v>Khá</v>
          </cell>
        </row>
        <row r="323">
          <cell r="A323" t="str">
            <v>28206503269</v>
          </cell>
          <cell r="B323" t="str">
            <v>Hoàng Thị Cẩm Tú</v>
          </cell>
          <cell r="C323" t="str">
            <v>Khá</v>
          </cell>
        </row>
        <row r="324">
          <cell r="A324" t="str">
            <v>28206503389</v>
          </cell>
          <cell r="B324" t="str">
            <v>Hà Minh Tú</v>
          </cell>
          <cell r="C324" t="str">
            <v>Tốt</v>
          </cell>
        </row>
        <row r="325">
          <cell r="A325" t="str">
            <v>28206504530</v>
          </cell>
          <cell r="B325" t="str">
            <v>Lê Cẩm Tú</v>
          </cell>
          <cell r="C325" t="str">
            <v>Tốt</v>
          </cell>
        </row>
        <row r="326">
          <cell r="A326" t="str">
            <v>28206506809</v>
          </cell>
          <cell r="B326" t="str">
            <v>Thuỷ Mai Cẩm Tú</v>
          </cell>
          <cell r="C326" t="str">
            <v>Tốt</v>
          </cell>
        </row>
        <row r="327">
          <cell r="A327" t="str">
            <v>28207106361</v>
          </cell>
          <cell r="B327" t="str">
            <v>Hoàng Thị Cát Tường</v>
          </cell>
          <cell r="C327" t="str">
            <v>Khá</v>
          </cell>
        </row>
        <row r="328">
          <cell r="A328" t="str">
            <v>28204302350</v>
          </cell>
          <cell r="B328" t="str">
            <v>Võ Thị Tuyên Tuyên</v>
          </cell>
          <cell r="C328" t="str">
            <v>Tốt</v>
          </cell>
        </row>
        <row r="329">
          <cell r="A329" t="str">
            <v>28206505461</v>
          </cell>
          <cell r="B329" t="str">
            <v>Võ Nhật Ngân Tuyên</v>
          </cell>
          <cell r="C329" t="str">
            <v>Tốt</v>
          </cell>
        </row>
        <row r="330">
          <cell r="A330" t="str">
            <v>28204900013</v>
          </cell>
          <cell r="B330" t="str">
            <v>Nguyễn Thị Minh Tuyết</v>
          </cell>
          <cell r="C330" t="str">
            <v>Tốt</v>
          </cell>
        </row>
        <row r="331">
          <cell r="A331" t="str">
            <v>28206523345</v>
          </cell>
          <cell r="B331" t="str">
            <v>Huỳnh Thị Ánh Tuyết</v>
          </cell>
          <cell r="C331" t="str">
            <v>Tốt</v>
          </cell>
        </row>
        <row r="332">
          <cell r="A332" t="str">
            <v>28204606590</v>
          </cell>
          <cell r="B332" t="str">
            <v>Võ Thị Kim Ty</v>
          </cell>
          <cell r="C332" t="str">
            <v>Kém</v>
          </cell>
        </row>
        <row r="333">
          <cell r="A333" t="str">
            <v>28206501269</v>
          </cell>
          <cell r="B333" t="str">
            <v>Đào Hải Uyên</v>
          </cell>
          <cell r="C333" t="str">
            <v>Tốt</v>
          </cell>
        </row>
        <row r="334">
          <cell r="A334" t="str">
            <v>28206506452</v>
          </cell>
          <cell r="B334" t="str">
            <v>Hoàng Tố Uyên</v>
          </cell>
          <cell r="C334" t="str">
            <v>Khá</v>
          </cell>
        </row>
        <row r="335">
          <cell r="A335" t="str">
            <v>28206538090</v>
          </cell>
          <cell r="B335" t="str">
            <v>Lê Thị Phương Uyên</v>
          </cell>
          <cell r="C335" t="str">
            <v>Khá</v>
          </cell>
        </row>
        <row r="336">
          <cell r="A336" t="str">
            <v>28206552137</v>
          </cell>
          <cell r="B336" t="str">
            <v>Phan Lê Tú Uyên</v>
          </cell>
          <cell r="C336" t="str">
            <v>Tốt</v>
          </cell>
        </row>
        <row r="337">
          <cell r="A337" t="str">
            <v>28204902560</v>
          </cell>
          <cell r="B337" t="str">
            <v>Nguyễn Thị Thúy Vân</v>
          </cell>
          <cell r="C337" t="str">
            <v>Tốt</v>
          </cell>
        </row>
        <row r="338">
          <cell r="A338" t="str">
            <v>28206236493</v>
          </cell>
          <cell r="B338" t="str">
            <v>Ngô Thị Kim Vân</v>
          </cell>
          <cell r="C338" t="str">
            <v>Tốt</v>
          </cell>
        </row>
        <row r="339">
          <cell r="A339" t="str">
            <v>28204604271</v>
          </cell>
          <cell r="B339" t="str">
            <v>Hứa Ngọc Tường Vi</v>
          </cell>
          <cell r="C339" t="str">
            <v>Xuất Sắc</v>
          </cell>
        </row>
        <row r="340">
          <cell r="A340" t="str">
            <v>28206502399</v>
          </cell>
          <cell r="B340" t="str">
            <v>Mai Thị Ái Vi</v>
          </cell>
          <cell r="C340" t="str">
            <v>Tốt</v>
          </cell>
        </row>
        <row r="341">
          <cell r="A341" t="str">
            <v>28206502648</v>
          </cell>
          <cell r="B341" t="str">
            <v>Nguyễn Thị Tường Vi</v>
          </cell>
          <cell r="C341" t="str">
            <v>Khá</v>
          </cell>
        </row>
        <row r="342">
          <cell r="A342" t="str">
            <v>28216545280</v>
          </cell>
          <cell r="B342" t="str">
            <v>Hồ Hạ Vi</v>
          </cell>
          <cell r="C342" t="str">
            <v>Khá</v>
          </cell>
        </row>
        <row r="343">
          <cell r="A343" t="str">
            <v>28216501584</v>
          </cell>
          <cell r="B343" t="str">
            <v>Hồ Hoàng Vũ</v>
          </cell>
          <cell r="C343" t="str">
            <v>Xuất Sắc</v>
          </cell>
        </row>
        <row r="344">
          <cell r="A344" t="str">
            <v>28206347524</v>
          </cell>
          <cell r="B344" t="str">
            <v>Cao Ngọc Vy</v>
          </cell>
          <cell r="C344" t="str">
            <v>Khá</v>
          </cell>
        </row>
        <row r="345">
          <cell r="A345" t="str">
            <v>28206500060</v>
          </cell>
          <cell r="B345" t="str">
            <v>Phan Thị Tường Vy</v>
          </cell>
          <cell r="C345" t="str">
            <v>Tốt</v>
          </cell>
        </row>
        <row r="346">
          <cell r="A346" t="str">
            <v>28206501274</v>
          </cell>
          <cell r="B346" t="str">
            <v>Lê Thảo Vy</v>
          </cell>
          <cell r="C346" t="str">
            <v>Tốt</v>
          </cell>
        </row>
        <row r="347">
          <cell r="A347" t="str">
            <v>28206505681</v>
          </cell>
          <cell r="B347" t="str">
            <v>Trần Thị Thuý Vy</v>
          </cell>
          <cell r="C347" t="str">
            <v>Tốt</v>
          </cell>
        </row>
        <row r="348">
          <cell r="A348" t="str">
            <v>28206506630</v>
          </cell>
          <cell r="B348" t="str">
            <v>Phạm Ngô Tường Vy</v>
          </cell>
          <cell r="C348" t="str">
            <v>Khá</v>
          </cell>
        </row>
        <row r="349">
          <cell r="A349" t="str">
            <v>28206525258</v>
          </cell>
          <cell r="B349" t="str">
            <v>Dương Phạm Như Vy</v>
          </cell>
          <cell r="C349" t="str">
            <v>Tốt</v>
          </cell>
        </row>
        <row r="350">
          <cell r="A350" t="str">
            <v>28206533134</v>
          </cell>
          <cell r="B350" t="str">
            <v>Phạm Thị Vy</v>
          </cell>
          <cell r="C350" t="str">
            <v>Khá</v>
          </cell>
        </row>
        <row r="351">
          <cell r="A351" t="str">
            <v>28206543618</v>
          </cell>
          <cell r="B351" t="str">
            <v>Trần Lý Thảo Vy</v>
          </cell>
          <cell r="C351" t="str">
            <v>Xuất Sắc</v>
          </cell>
        </row>
        <row r="352">
          <cell r="A352" t="str">
            <v>28206545216</v>
          </cell>
          <cell r="B352" t="str">
            <v>Nguyễn Thị Nguyệt Vy</v>
          </cell>
          <cell r="C352" t="str">
            <v>Tốt</v>
          </cell>
        </row>
        <row r="353">
          <cell r="A353" t="str">
            <v>28216504838</v>
          </cell>
          <cell r="B353" t="str">
            <v>Ngô Kỳ Vỹ</v>
          </cell>
          <cell r="C353" t="str">
            <v>Xuất Sắc</v>
          </cell>
        </row>
        <row r="354">
          <cell r="A354" t="str">
            <v>28201106800</v>
          </cell>
          <cell r="B354" t="str">
            <v>Thái Thị Xuân</v>
          </cell>
          <cell r="C354" t="str">
            <v>Tốt</v>
          </cell>
        </row>
        <row r="355">
          <cell r="A355" t="str">
            <v>28206502565</v>
          </cell>
          <cell r="B355" t="str">
            <v>Đinh Thị Thanh Xuân</v>
          </cell>
          <cell r="C355" t="str">
            <v>Khá</v>
          </cell>
        </row>
        <row r="356">
          <cell r="A356" t="str">
            <v>28206505483</v>
          </cell>
          <cell r="B356" t="str">
            <v>Nguyễn Thị Như Ý</v>
          </cell>
          <cell r="C356" t="str">
            <v>Tốt</v>
          </cell>
        </row>
        <row r="357">
          <cell r="A357" t="str">
            <v>28206552139</v>
          </cell>
          <cell r="B357" t="str">
            <v>Nguyễn Ngọc Như Ý</v>
          </cell>
          <cell r="C357" t="str">
            <v>Khá</v>
          </cell>
        </row>
        <row r="358">
          <cell r="A358" t="str">
            <v>28207334460</v>
          </cell>
          <cell r="B358" t="str">
            <v>Hồ Thị Hải Yến</v>
          </cell>
          <cell r="C358" t="str">
            <v>Tốt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3"/>
  <sheetViews>
    <sheetView tabSelected="1" topLeftCell="A385" workbookViewId="0">
      <selection activeCell="F406" sqref="F406"/>
    </sheetView>
  </sheetViews>
  <sheetFormatPr defaultRowHeight="15" x14ac:dyDescent="0.25"/>
  <cols>
    <col min="1" max="1" width="4.42578125" bestFit="1" customWidth="1"/>
    <col min="2" max="2" width="10.42578125" bestFit="1" customWidth="1"/>
    <col min="3" max="3" width="20.5703125" bestFit="1" customWidth="1"/>
    <col min="4" max="4" width="9.140625" style="10"/>
    <col min="5" max="5" width="7.140625" bestFit="1" customWidth="1"/>
  </cols>
  <sheetData>
    <row r="1" spans="1:16" x14ac:dyDescent="0.25">
      <c r="A1" s="11" t="s">
        <v>0</v>
      </c>
      <c r="B1" s="11"/>
      <c r="C1" s="11"/>
      <c r="D1" s="11"/>
      <c r="E1" s="11"/>
      <c r="F1" s="11" t="s">
        <v>808</v>
      </c>
      <c r="G1" s="11"/>
      <c r="H1" s="11"/>
      <c r="I1" s="11"/>
      <c r="J1" s="11"/>
      <c r="K1" s="11"/>
      <c r="L1" s="12" t="s">
        <v>809</v>
      </c>
      <c r="M1" s="12" t="s">
        <v>810</v>
      </c>
      <c r="N1" s="12" t="s">
        <v>811</v>
      </c>
      <c r="O1" s="13" t="s">
        <v>821</v>
      </c>
      <c r="P1" s="12" t="s">
        <v>812</v>
      </c>
    </row>
    <row r="2" spans="1:16" x14ac:dyDescent="0.25">
      <c r="A2" s="11"/>
      <c r="B2" s="11"/>
      <c r="C2" s="11"/>
      <c r="D2" s="11"/>
      <c r="E2" s="11"/>
      <c r="F2" s="11" t="s">
        <v>813</v>
      </c>
      <c r="G2" s="11"/>
      <c r="H2" s="11"/>
      <c r="I2" s="11" t="s">
        <v>814</v>
      </c>
      <c r="J2" s="11"/>
      <c r="K2" s="11"/>
      <c r="L2" s="12"/>
      <c r="M2" s="12"/>
      <c r="N2" s="12"/>
      <c r="O2" s="14"/>
      <c r="P2" s="12"/>
    </row>
    <row r="3" spans="1:16" ht="25.5" x14ac:dyDescent="0.25">
      <c r="A3" s="1" t="s">
        <v>815</v>
      </c>
      <c r="B3" s="2" t="s">
        <v>1</v>
      </c>
      <c r="C3" s="2" t="s">
        <v>2</v>
      </c>
      <c r="D3" s="3" t="s">
        <v>3</v>
      </c>
      <c r="E3" s="2" t="s">
        <v>816</v>
      </c>
      <c r="F3" s="1" t="s">
        <v>817</v>
      </c>
      <c r="G3" s="1" t="s">
        <v>818</v>
      </c>
      <c r="H3" s="1" t="s">
        <v>819</v>
      </c>
      <c r="I3" s="1" t="s">
        <v>817</v>
      </c>
      <c r="J3" s="1" t="s">
        <v>818</v>
      </c>
      <c r="K3" s="1" t="s">
        <v>819</v>
      </c>
      <c r="L3" s="12"/>
      <c r="M3" s="12"/>
      <c r="N3" s="12"/>
      <c r="O3" s="15"/>
      <c r="P3" s="12"/>
    </row>
    <row r="4" spans="1:16" x14ac:dyDescent="0.25">
      <c r="A4" s="6">
        <v>1</v>
      </c>
      <c r="B4" s="4" t="s">
        <v>20</v>
      </c>
      <c r="C4" s="4" t="s">
        <v>21</v>
      </c>
      <c r="D4" s="9">
        <v>38107</v>
      </c>
      <c r="E4" s="6" t="s">
        <v>820</v>
      </c>
      <c r="F4" s="5">
        <v>19</v>
      </c>
      <c r="G4" s="5">
        <v>8.6999999999999993</v>
      </c>
      <c r="H4" s="5">
        <v>3.84</v>
      </c>
      <c r="I4" s="5">
        <v>19</v>
      </c>
      <c r="J4" s="5">
        <v>8.81</v>
      </c>
      <c r="K4" s="5">
        <v>3.82</v>
      </c>
      <c r="L4" s="6">
        <f t="shared" ref="L4:L67" si="0">ROUND((G4*F4+J4*I4)/(I4+F4),2)</f>
        <v>8.76</v>
      </c>
      <c r="M4" s="6">
        <f t="shared" ref="M4:M67" si="1">ROUND((H4*F4+K4*I4)/(I4+F4),2)</f>
        <v>3.83</v>
      </c>
      <c r="N4" s="7" t="str">
        <f t="shared" ref="N4:N67" si="2">IF(M4&gt;=3.68,"Xuất sắc", IF(M4&gt;=3.2, "Giỏi", IF(M4&gt;=2.5, "Khá", IF(M4&gt;=2, "Trung Bình", "Yếu"))))</f>
        <v>Xuất sắc</v>
      </c>
      <c r="O4" s="8">
        <v>87</v>
      </c>
      <c r="P4" s="6" t="str">
        <f>VLOOKUP(B4,'[1]Khen thưởng'!$A$2:$C$358,3,0)</f>
        <v>Tốt</v>
      </c>
    </row>
    <row r="5" spans="1:16" x14ac:dyDescent="0.25">
      <c r="A5" s="6">
        <v>2</v>
      </c>
      <c r="B5" s="4" t="s">
        <v>18</v>
      </c>
      <c r="C5" s="4" t="s">
        <v>19</v>
      </c>
      <c r="D5" s="9">
        <v>38005</v>
      </c>
      <c r="E5" s="6" t="s">
        <v>820</v>
      </c>
      <c r="F5" s="5">
        <v>18</v>
      </c>
      <c r="G5" s="5">
        <v>7.73</v>
      </c>
      <c r="H5" s="5">
        <v>3.38</v>
      </c>
      <c r="I5" s="5">
        <v>18</v>
      </c>
      <c r="J5" s="5">
        <v>7.61</v>
      </c>
      <c r="K5" s="5">
        <v>3.2</v>
      </c>
      <c r="L5" s="6">
        <f t="shared" si="0"/>
        <v>7.67</v>
      </c>
      <c r="M5" s="6">
        <f t="shared" si="1"/>
        <v>3.29</v>
      </c>
      <c r="N5" s="7" t="str">
        <f t="shared" si="2"/>
        <v>Giỏi</v>
      </c>
      <c r="O5" s="7">
        <v>82</v>
      </c>
      <c r="P5" s="6" t="str">
        <f>VLOOKUP(B5,'[1]Khen thưởng'!$A$2:$C$358,3,0)</f>
        <v>Tốt</v>
      </c>
    </row>
    <row r="6" spans="1:16" x14ac:dyDescent="0.25">
      <c r="A6" s="6">
        <v>3</v>
      </c>
      <c r="B6" s="4" t="s">
        <v>6</v>
      </c>
      <c r="C6" s="4" t="s">
        <v>7</v>
      </c>
      <c r="D6" s="9">
        <v>38218</v>
      </c>
      <c r="E6" s="6" t="s">
        <v>820</v>
      </c>
      <c r="F6" s="5">
        <v>18</v>
      </c>
      <c r="G6" s="5">
        <v>7.63</v>
      </c>
      <c r="H6" s="5">
        <v>3.31</v>
      </c>
      <c r="I6" s="5">
        <v>19</v>
      </c>
      <c r="J6" s="5">
        <v>7.34</v>
      </c>
      <c r="K6" s="5">
        <v>3.08</v>
      </c>
      <c r="L6" s="6">
        <f t="shared" si="0"/>
        <v>7.48</v>
      </c>
      <c r="M6" s="6">
        <f t="shared" si="1"/>
        <v>3.19</v>
      </c>
      <c r="N6" s="7" t="str">
        <f t="shared" si="2"/>
        <v>Khá</v>
      </c>
      <c r="O6" s="7">
        <v>84</v>
      </c>
      <c r="P6" s="6" t="str">
        <f>VLOOKUP(B6,'[1]Khen thưởng'!$A$2:$C$358,3,0)</f>
        <v>Tốt</v>
      </c>
    </row>
    <row r="7" spans="1:16" x14ac:dyDescent="0.25">
      <c r="A7" s="6">
        <v>4</v>
      </c>
      <c r="B7" s="4" t="s">
        <v>22</v>
      </c>
      <c r="C7" s="4" t="s">
        <v>23</v>
      </c>
      <c r="D7" s="9">
        <v>38225</v>
      </c>
      <c r="E7" s="6" t="s">
        <v>820</v>
      </c>
      <c r="F7" s="5">
        <v>19</v>
      </c>
      <c r="G7" s="5">
        <v>6.46</v>
      </c>
      <c r="H7" s="5">
        <v>2.38</v>
      </c>
      <c r="I7" s="5">
        <v>18</v>
      </c>
      <c r="J7" s="5">
        <v>6.43</v>
      </c>
      <c r="K7" s="5">
        <v>2.5499999999999998</v>
      </c>
      <c r="L7" s="6">
        <f t="shared" si="0"/>
        <v>6.45</v>
      </c>
      <c r="M7" s="6">
        <f t="shared" si="1"/>
        <v>2.46</v>
      </c>
      <c r="N7" s="7" t="str">
        <f t="shared" si="2"/>
        <v>Trung Bình</v>
      </c>
      <c r="O7" s="7">
        <v>60</v>
      </c>
      <c r="P7" s="6" t="str">
        <f>VLOOKUP(B7,'[1]Khen thưởng'!$A$2:$C$358,3,0)</f>
        <v>Trung Bình</v>
      </c>
    </row>
    <row r="8" spans="1:16" x14ac:dyDescent="0.25">
      <c r="A8" s="6">
        <v>5</v>
      </c>
      <c r="B8" s="4" t="s">
        <v>14</v>
      </c>
      <c r="C8" s="4" t="s">
        <v>15</v>
      </c>
      <c r="D8" s="9">
        <v>38349</v>
      </c>
      <c r="E8" s="6" t="s">
        <v>820</v>
      </c>
      <c r="F8" s="5">
        <v>17</v>
      </c>
      <c r="G8" s="5">
        <v>6.17</v>
      </c>
      <c r="H8" s="5">
        <v>2.34</v>
      </c>
      <c r="I8" s="5">
        <v>17</v>
      </c>
      <c r="J8" s="5">
        <v>4.5199999999999996</v>
      </c>
      <c r="K8" s="5">
        <v>1.4</v>
      </c>
      <c r="L8" s="6">
        <f t="shared" si="0"/>
        <v>5.35</v>
      </c>
      <c r="M8" s="6">
        <f t="shared" si="1"/>
        <v>1.87</v>
      </c>
      <c r="N8" s="7" t="str">
        <f t="shared" si="2"/>
        <v>Yếu</v>
      </c>
      <c r="O8" s="7">
        <v>65.5</v>
      </c>
      <c r="P8" s="6" t="str">
        <f>VLOOKUP(B8,'[1]Khen thưởng'!$A$2:$C$358,3,0)</f>
        <v>Khá</v>
      </c>
    </row>
    <row r="9" spans="1:16" x14ac:dyDescent="0.25">
      <c r="A9" s="6">
        <v>6</v>
      </c>
      <c r="B9" s="4" t="s">
        <v>12</v>
      </c>
      <c r="C9" s="4" t="s">
        <v>13</v>
      </c>
      <c r="D9" s="9">
        <v>38107</v>
      </c>
      <c r="E9" s="6" t="s">
        <v>820</v>
      </c>
      <c r="F9" s="5">
        <v>15</v>
      </c>
      <c r="G9" s="5">
        <v>5.21</v>
      </c>
      <c r="H9" s="5">
        <v>1.66</v>
      </c>
      <c r="I9" s="5">
        <v>15</v>
      </c>
      <c r="J9" s="5">
        <v>2.0499999999999998</v>
      </c>
      <c r="K9" s="5">
        <v>0.84</v>
      </c>
      <c r="L9" s="6">
        <f t="shared" si="0"/>
        <v>3.63</v>
      </c>
      <c r="M9" s="6">
        <f t="shared" si="1"/>
        <v>1.25</v>
      </c>
      <c r="N9" s="7" t="str">
        <f t="shared" si="2"/>
        <v>Yếu</v>
      </c>
      <c r="O9" s="7">
        <v>60.5</v>
      </c>
      <c r="P9" s="6" t="str">
        <f>VLOOKUP(B9,'[1]Khen thưởng'!$A$2:$C$358,3,0)</f>
        <v>Trung Bình</v>
      </c>
    </row>
    <row r="10" spans="1:16" x14ac:dyDescent="0.25">
      <c r="A10" s="6">
        <v>7</v>
      </c>
      <c r="B10" s="4" t="s">
        <v>10</v>
      </c>
      <c r="C10" s="4" t="s">
        <v>11</v>
      </c>
      <c r="D10" s="9">
        <v>38210</v>
      </c>
      <c r="E10" s="6" t="s">
        <v>820</v>
      </c>
      <c r="F10" s="5">
        <v>17</v>
      </c>
      <c r="G10" s="5">
        <v>2.78</v>
      </c>
      <c r="H10" s="5">
        <v>0.88</v>
      </c>
      <c r="I10" s="5">
        <v>18</v>
      </c>
      <c r="J10" s="5">
        <v>0.26</v>
      </c>
      <c r="K10" s="5">
        <v>0</v>
      </c>
      <c r="L10" s="6">
        <f t="shared" si="0"/>
        <v>1.48</v>
      </c>
      <c r="M10" s="6">
        <f t="shared" si="1"/>
        <v>0.43</v>
      </c>
      <c r="N10" s="7" t="str">
        <f t="shared" si="2"/>
        <v>Yếu</v>
      </c>
      <c r="O10" s="7">
        <v>37.5</v>
      </c>
      <c r="P10" s="6" t="str">
        <f>VLOOKUP(B10,'[1]Khen thưởng'!$A$2:$C$358,3,0)</f>
        <v>Yếu</v>
      </c>
    </row>
    <row r="11" spans="1:16" x14ac:dyDescent="0.25">
      <c r="A11" s="6">
        <v>8</v>
      </c>
      <c r="B11" s="4" t="s">
        <v>16</v>
      </c>
      <c r="C11" s="4" t="s">
        <v>17</v>
      </c>
      <c r="D11" s="9">
        <v>38213</v>
      </c>
      <c r="E11" s="6" t="s">
        <v>820</v>
      </c>
      <c r="F11" s="5">
        <v>16</v>
      </c>
      <c r="G11" s="5">
        <v>1.91</v>
      </c>
      <c r="H11" s="5">
        <v>0.46</v>
      </c>
      <c r="I11" s="5">
        <v>11</v>
      </c>
      <c r="J11" s="5">
        <v>0</v>
      </c>
      <c r="K11" s="5">
        <v>0</v>
      </c>
      <c r="L11" s="6">
        <f t="shared" si="0"/>
        <v>1.1299999999999999</v>
      </c>
      <c r="M11" s="6">
        <f t="shared" si="1"/>
        <v>0.27</v>
      </c>
      <c r="N11" s="7" t="str">
        <f t="shared" si="2"/>
        <v>Yếu</v>
      </c>
      <c r="O11" s="7" t="e">
        <v>#N/A</v>
      </c>
      <c r="P11" s="6" t="e">
        <f>VLOOKUP(B11,'[1]Khen thưởng'!$A$2:$C$358,3,0)</f>
        <v>#N/A</v>
      </c>
    </row>
    <row r="12" spans="1:16" x14ac:dyDescent="0.25">
      <c r="A12" s="6">
        <v>9</v>
      </c>
      <c r="B12" s="4" t="s">
        <v>26</v>
      </c>
      <c r="C12" s="4" t="s">
        <v>27</v>
      </c>
      <c r="D12" s="9">
        <v>38215</v>
      </c>
      <c r="E12" s="6" t="s">
        <v>820</v>
      </c>
      <c r="F12" s="5">
        <v>19</v>
      </c>
      <c r="G12" s="5">
        <v>7.86</v>
      </c>
      <c r="H12" s="5">
        <v>3.41</v>
      </c>
      <c r="I12" s="5">
        <v>17</v>
      </c>
      <c r="J12" s="5">
        <v>8.19</v>
      </c>
      <c r="K12" s="5">
        <v>3.52</v>
      </c>
      <c r="L12" s="6">
        <f t="shared" si="0"/>
        <v>8.02</v>
      </c>
      <c r="M12" s="6">
        <f t="shared" si="1"/>
        <v>3.46</v>
      </c>
      <c r="N12" s="7" t="str">
        <f t="shared" si="2"/>
        <v>Giỏi</v>
      </c>
      <c r="O12" s="7">
        <v>89.5</v>
      </c>
      <c r="P12" s="6" t="str">
        <f>VLOOKUP(B12,'[1]Khen thưởng'!$A$2:$C$358,3,0)</f>
        <v>Tốt</v>
      </c>
    </row>
    <row r="13" spans="1:16" x14ac:dyDescent="0.25">
      <c r="A13" s="6">
        <v>10</v>
      </c>
      <c r="B13" s="4" t="s">
        <v>28</v>
      </c>
      <c r="C13" s="4" t="s">
        <v>29</v>
      </c>
      <c r="D13" s="9">
        <v>38285</v>
      </c>
      <c r="E13" s="6" t="s">
        <v>820</v>
      </c>
      <c r="F13" s="5">
        <v>19</v>
      </c>
      <c r="G13" s="5">
        <v>7.97</v>
      </c>
      <c r="H13" s="5">
        <v>3.41</v>
      </c>
      <c r="I13" s="5">
        <v>18</v>
      </c>
      <c r="J13" s="5">
        <v>7.76</v>
      </c>
      <c r="K13" s="5">
        <v>3.31</v>
      </c>
      <c r="L13" s="6">
        <f t="shared" si="0"/>
        <v>7.87</v>
      </c>
      <c r="M13" s="6">
        <f t="shared" si="1"/>
        <v>3.36</v>
      </c>
      <c r="N13" s="7" t="str">
        <f t="shared" si="2"/>
        <v>Giỏi</v>
      </c>
      <c r="O13" s="7">
        <v>82.5</v>
      </c>
      <c r="P13" s="6" t="str">
        <f>VLOOKUP(B13,'[1]Khen thưởng'!$A$2:$C$358,3,0)</f>
        <v>Tốt</v>
      </c>
    </row>
    <row r="14" spans="1:16" x14ac:dyDescent="0.25">
      <c r="A14" s="6">
        <v>11</v>
      </c>
      <c r="B14" s="4" t="s">
        <v>34</v>
      </c>
      <c r="C14" s="4" t="s">
        <v>35</v>
      </c>
      <c r="D14" s="9">
        <v>38077</v>
      </c>
      <c r="E14" s="6" t="s">
        <v>820</v>
      </c>
      <c r="F14" s="5">
        <v>18</v>
      </c>
      <c r="G14" s="5">
        <v>6.28</v>
      </c>
      <c r="H14" s="5">
        <v>2.29</v>
      </c>
      <c r="I14" s="5">
        <v>18</v>
      </c>
      <c r="J14" s="5">
        <v>5.38</v>
      </c>
      <c r="K14" s="5">
        <v>2.0299999999999998</v>
      </c>
      <c r="L14" s="6">
        <f t="shared" si="0"/>
        <v>5.83</v>
      </c>
      <c r="M14" s="6">
        <f t="shared" si="1"/>
        <v>2.16</v>
      </c>
      <c r="N14" s="7" t="str">
        <f t="shared" si="2"/>
        <v>Trung Bình</v>
      </c>
      <c r="O14" s="7">
        <v>92</v>
      </c>
      <c r="P14" s="6" t="str">
        <f>VLOOKUP(B14,'[1]Khen thưởng'!$A$2:$C$358,3,0)</f>
        <v>Xuất Sắc</v>
      </c>
    </row>
    <row r="15" spans="1:16" x14ac:dyDescent="0.25">
      <c r="A15" s="6">
        <v>12</v>
      </c>
      <c r="B15" s="4" t="s">
        <v>36</v>
      </c>
      <c r="C15" s="4" t="s">
        <v>37</v>
      </c>
      <c r="D15" s="9">
        <v>38013</v>
      </c>
      <c r="E15" s="6" t="s">
        <v>820</v>
      </c>
      <c r="F15" s="5">
        <v>15</v>
      </c>
      <c r="G15" s="5">
        <v>7.61</v>
      </c>
      <c r="H15" s="5">
        <v>3.2</v>
      </c>
      <c r="I15" s="5">
        <v>19</v>
      </c>
      <c r="J15" s="5">
        <v>7.36</v>
      </c>
      <c r="K15" s="5">
        <v>3.08</v>
      </c>
      <c r="L15" s="6">
        <f t="shared" si="0"/>
        <v>7.47</v>
      </c>
      <c r="M15" s="6">
        <f t="shared" si="1"/>
        <v>3.13</v>
      </c>
      <c r="N15" s="7" t="str">
        <f t="shared" si="2"/>
        <v>Khá</v>
      </c>
      <c r="O15" s="7">
        <v>87.5</v>
      </c>
      <c r="P15" s="6" t="str">
        <f>VLOOKUP(B15,'[1]Khen thưởng'!$A$2:$C$358,3,0)</f>
        <v>Tốt</v>
      </c>
    </row>
    <row r="16" spans="1:16" x14ac:dyDescent="0.25">
      <c r="A16" s="6">
        <v>13</v>
      </c>
      <c r="B16" s="4" t="s">
        <v>38</v>
      </c>
      <c r="C16" s="4" t="s">
        <v>39</v>
      </c>
      <c r="D16" s="9">
        <v>38302</v>
      </c>
      <c r="E16" s="6" t="s">
        <v>820</v>
      </c>
      <c r="F16" s="5">
        <v>18</v>
      </c>
      <c r="G16" s="5">
        <v>6.59</v>
      </c>
      <c r="H16" s="5">
        <v>2.6</v>
      </c>
      <c r="I16" s="5">
        <v>19</v>
      </c>
      <c r="J16" s="5">
        <v>6.28</v>
      </c>
      <c r="K16" s="5">
        <v>2.41</v>
      </c>
      <c r="L16" s="6">
        <f t="shared" si="0"/>
        <v>6.43</v>
      </c>
      <c r="M16" s="6">
        <f t="shared" si="1"/>
        <v>2.5</v>
      </c>
      <c r="N16" s="7" t="str">
        <f t="shared" si="2"/>
        <v>Khá</v>
      </c>
      <c r="O16" s="7">
        <v>78</v>
      </c>
      <c r="P16" s="6" t="str">
        <f>VLOOKUP(B16,'[1]Khen thưởng'!$A$2:$C$358,3,0)</f>
        <v>Khá</v>
      </c>
    </row>
    <row r="17" spans="1:16" x14ac:dyDescent="0.25">
      <c r="A17" s="6">
        <v>14</v>
      </c>
      <c r="B17" s="4" t="s">
        <v>42</v>
      </c>
      <c r="C17" s="4" t="s">
        <v>43</v>
      </c>
      <c r="D17" s="9">
        <v>38205</v>
      </c>
      <c r="E17" s="6" t="s">
        <v>820</v>
      </c>
      <c r="F17" s="5">
        <v>16</v>
      </c>
      <c r="G17" s="5">
        <v>7.66</v>
      </c>
      <c r="H17" s="5">
        <v>3.3</v>
      </c>
      <c r="I17" s="5">
        <v>18</v>
      </c>
      <c r="J17" s="5">
        <v>7.97</v>
      </c>
      <c r="K17" s="5">
        <v>3.37</v>
      </c>
      <c r="L17" s="6">
        <f t="shared" si="0"/>
        <v>7.82</v>
      </c>
      <c r="M17" s="6">
        <f t="shared" si="1"/>
        <v>3.34</v>
      </c>
      <c r="N17" s="7" t="str">
        <f t="shared" si="2"/>
        <v>Giỏi</v>
      </c>
      <c r="O17" s="7">
        <v>80</v>
      </c>
      <c r="P17" s="6" t="str">
        <f>VLOOKUP(B17,'[1]Khen thưởng'!$A$2:$C$358,3,0)</f>
        <v>Tốt</v>
      </c>
    </row>
    <row r="18" spans="1:16" x14ac:dyDescent="0.25">
      <c r="A18" s="6">
        <v>15</v>
      </c>
      <c r="B18" s="4" t="s">
        <v>46</v>
      </c>
      <c r="C18" s="4" t="s">
        <v>47</v>
      </c>
      <c r="D18" s="9">
        <v>38320</v>
      </c>
      <c r="E18" s="6" t="s">
        <v>820</v>
      </c>
      <c r="F18" s="5">
        <v>18</v>
      </c>
      <c r="G18" s="5">
        <v>5.92</v>
      </c>
      <c r="H18" s="5">
        <v>2.12</v>
      </c>
      <c r="I18" s="5">
        <v>18</v>
      </c>
      <c r="J18" s="5">
        <v>5.05</v>
      </c>
      <c r="K18" s="5">
        <v>1.48</v>
      </c>
      <c r="L18" s="6">
        <f t="shared" si="0"/>
        <v>5.49</v>
      </c>
      <c r="M18" s="6">
        <f t="shared" si="1"/>
        <v>1.8</v>
      </c>
      <c r="N18" s="7" t="str">
        <f t="shared" si="2"/>
        <v>Yếu</v>
      </c>
      <c r="O18" s="7">
        <v>67.5</v>
      </c>
      <c r="P18" s="6" t="str">
        <f>VLOOKUP(B18,'[1]Khen thưởng'!$A$2:$C$358,3,0)</f>
        <v>Khá</v>
      </c>
    </row>
    <row r="19" spans="1:16" x14ac:dyDescent="0.25">
      <c r="A19" s="6">
        <v>16</v>
      </c>
      <c r="B19" s="4" t="s">
        <v>48</v>
      </c>
      <c r="C19" s="4" t="s">
        <v>49</v>
      </c>
      <c r="D19" s="9">
        <v>38341</v>
      </c>
      <c r="E19" s="6" t="s">
        <v>820</v>
      </c>
      <c r="F19" s="5">
        <v>15</v>
      </c>
      <c r="G19" s="5">
        <v>6.18</v>
      </c>
      <c r="H19" s="5">
        <v>2.04</v>
      </c>
      <c r="I19" s="5">
        <v>14</v>
      </c>
      <c r="J19" s="5">
        <v>4.99</v>
      </c>
      <c r="K19" s="5">
        <v>1.47</v>
      </c>
      <c r="L19" s="6">
        <f t="shared" si="0"/>
        <v>5.61</v>
      </c>
      <c r="M19" s="6">
        <f t="shared" si="1"/>
        <v>1.76</v>
      </c>
      <c r="N19" s="7" t="str">
        <f t="shared" si="2"/>
        <v>Yếu</v>
      </c>
      <c r="O19" s="7">
        <v>72</v>
      </c>
      <c r="P19" s="6" t="str">
        <f>VLOOKUP(B19,'[1]Khen thưởng'!$A$2:$C$358,3,0)</f>
        <v>Khá</v>
      </c>
    </row>
    <row r="20" spans="1:16" x14ac:dyDescent="0.25">
      <c r="A20" s="6">
        <v>17</v>
      </c>
      <c r="B20" s="4" t="s">
        <v>50</v>
      </c>
      <c r="C20" s="4" t="s">
        <v>51</v>
      </c>
      <c r="D20" s="9">
        <v>38041</v>
      </c>
      <c r="E20" s="6" t="s">
        <v>820</v>
      </c>
      <c r="F20" s="5">
        <v>19</v>
      </c>
      <c r="G20" s="5">
        <v>6.55</v>
      </c>
      <c r="H20" s="5">
        <v>2.66</v>
      </c>
      <c r="I20" s="5">
        <v>19</v>
      </c>
      <c r="J20" s="5">
        <v>6.48</v>
      </c>
      <c r="K20" s="5">
        <v>2.48</v>
      </c>
      <c r="L20" s="6">
        <f t="shared" si="0"/>
        <v>6.52</v>
      </c>
      <c r="M20" s="6">
        <f t="shared" si="1"/>
        <v>2.57</v>
      </c>
      <c r="N20" s="7" t="str">
        <f t="shared" si="2"/>
        <v>Khá</v>
      </c>
      <c r="O20" s="7">
        <v>74.5</v>
      </c>
      <c r="P20" s="6" t="str">
        <f>VLOOKUP(B20,'[1]Khen thưởng'!$A$2:$C$358,3,0)</f>
        <v>Khá</v>
      </c>
    </row>
    <row r="21" spans="1:16" x14ac:dyDescent="0.25">
      <c r="A21" s="6">
        <v>18</v>
      </c>
      <c r="B21" s="4" t="s">
        <v>52</v>
      </c>
      <c r="C21" s="4" t="s">
        <v>53</v>
      </c>
      <c r="D21" s="9">
        <v>36468</v>
      </c>
      <c r="E21" s="6" t="s">
        <v>820</v>
      </c>
      <c r="F21" s="5">
        <v>19</v>
      </c>
      <c r="G21" s="5">
        <v>8.33</v>
      </c>
      <c r="H21" s="5">
        <v>3.57</v>
      </c>
      <c r="I21" s="5">
        <v>19</v>
      </c>
      <c r="J21" s="5">
        <v>6.99</v>
      </c>
      <c r="K21" s="5">
        <v>2.88</v>
      </c>
      <c r="L21" s="6">
        <f t="shared" si="0"/>
        <v>7.66</v>
      </c>
      <c r="M21" s="6">
        <f t="shared" si="1"/>
        <v>3.23</v>
      </c>
      <c r="N21" s="7" t="str">
        <f t="shared" si="2"/>
        <v>Giỏi</v>
      </c>
      <c r="O21" s="7">
        <v>63</v>
      </c>
      <c r="P21" s="6" t="str">
        <f>VLOOKUP(B21,'[1]Khen thưởng'!$A$2:$C$358,3,0)</f>
        <v>Trung Bình</v>
      </c>
    </row>
    <row r="22" spans="1:16" x14ac:dyDescent="0.25">
      <c r="A22" s="6">
        <v>19</v>
      </c>
      <c r="B22" s="4" t="s">
        <v>62</v>
      </c>
      <c r="C22" s="4" t="s">
        <v>63</v>
      </c>
      <c r="D22" s="9">
        <v>37997</v>
      </c>
      <c r="E22" s="6" t="s">
        <v>820</v>
      </c>
      <c r="F22" s="5">
        <v>19</v>
      </c>
      <c r="G22" s="5">
        <v>7.95</v>
      </c>
      <c r="H22" s="5">
        <v>3.45</v>
      </c>
      <c r="I22" s="5">
        <v>19</v>
      </c>
      <c r="J22" s="5">
        <v>8.0299999999999994</v>
      </c>
      <c r="K22" s="5">
        <v>3.47</v>
      </c>
      <c r="L22" s="6">
        <f t="shared" si="0"/>
        <v>7.99</v>
      </c>
      <c r="M22" s="6">
        <f t="shared" si="1"/>
        <v>3.46</v>
      </c>
      <c r="N22" s="7" t="str">
        <f t="shared" si="2"/>
        <v>Giỏi</v>
      </c>
      <c r="O22" s="7">
        <v>86.5</v>
      </c>
      <c r="P22" s="6" t="str">
        <f>VLOOKUP(B22,'[1]Khen thưởng'!$A$2:$C$358,3,0)</f>
        <v>Tốt</v>
      </c>
    </row>
    <row r="23" spans="1:16" x14ac:dyDescent="0.25">
      <c r="A23" s="6">
        <v>20</v>
      </c>
      <c r="B23" s="4" t="s">
        <v>56</v>
      </c>
      <c r="C23" s="4" t="s">
        <v>57</v>
      </c>
      <c r="D23" s="9">
        <v>38107</v>
      </c>
      <c r="E23" s="6" t="s">
        <v>820</v>
      </c>
      <c r="F23" s="5">
        <v>19</v>
      </c>
      <c r="G23" s="5">
        <v>7.72</v>
      </c>
      <c r="H23" s="5">
        <v>3.31</v>
      </c>
      <c r="I23" s="5">
        <v>19</v>
      </c>
      <c r="J23" s="5">
        <v>7.88</v>
      </c>
      <c r="K23" s="5">
        <v>3.36</v>
      </c>
      <c r="L23" s="6">
        <f t="shared" si="0"/>
        <v>7.8</v>
      </c>
      <c r="M23" s="6">
        <f t="shared" si="1"/>
        <v>3.34</v>
      </c>
      <c r="N23" s="7" t="str">
        <f t="shared" si="2"/>
        <v>Giỏi</v>
      </c>
      <c r="O23" s="7">
        <v>86</v>
      </c>
      <c r="P23" s="6" t="str">
        <f>VLOOKUP(B23,'[1]Khen thưởng'!$A$2:$C$358,3,0)</f>
        <v>Tốt</v>
      </c>
    </row>
    <row r="24" spans="1:16" x14ac:dyDescent="0.25">
      <c r="A24" s="6">
        <v>21</v>
      </c>
      <c r="B24" s="4" t="s">
        <v>58</v>
      </c>
      <c r="C24" s="4" t="s">
        <v>59</v>
      </c>
      <c r="D24" s="9">
        <v>38173</v>
      </c>
      <c r="E24" s="6" t="s">
        <v>820</v>
      </c>
      <c r="F24" s="5">
        <v>18</v>
      </c>
      <c r="G24" s="5">
        <v>7.01</v>
      </c>
      <c r="H24" s="5">
        <v>2.8</v>
      </c>
      <c r="I24" s="5">
        <v>10</v>
      </c>
      <c r="J24" s="5">
        <v>6.82</v>
      </c>
      <c r="K24" s="5">
        <v>2.66</v>
      </c>
      <c r="L24" s="6">
        <f t="shared" si="0"/>
        <v>6.94</v>
      </c>
      <c r="M24" s="6">
        <f t="shared" si="1"/>
        <v>2.75</v>
      </c>
      <c r="N24" s="7" t="str">
        <f t="shared" si="2"/>
        <v>Khá</v>
      </c>
      <c r="O24" s="7">
        <v>80</v>
      </c>
      <c r="P24" s="6" t="str">
        <f>VLOOKUP(B24,'[1]Khen thưởng'!$A$2:$C$358,3,0)</f>
        <v>Tốt</v>
      </c>
    </row>
    <row r="25" spans="1:16" x14ac:dyDescent="0.25">
      <c r="A25" s="6">
        <v>22</v>
      </c>
      <c r="B25" s="4" t="s">
        <v>54</v>
      </c>
      <c r="C25" s="4" t="s">
        <v>55</v>
      </c>
      <c r="D25" s="9">
        <v>38010</v>
      </c>
      <c r="E25" s="6" t="s">
        <v>820</v>
      </c>
      <c r="F25" s="5">
        <v>18</v>
      </c>
      <c r="G25" s="5">
        <v>6.94</v>
      </c>
      <c r="H25" s="5">
        <v>2.81</v>
      </c>
      <c r="I25" s="5">
        <v>19</v>
      </c>
      <c r="J25" s="5">
        <v>6.82</v>
      </c>
      <c r="K25" s="5">
        <v>2.63</v>
      </c>
      <c r="L25" s="6">
        <f t="shared" si="0"/>
        <v>6.88</v>
      </c>
      <c r="M25" s="6">
        <f t="shared" si="1"/>
        <v>2.72</v>
      </c>
      <c r="N25" s="7" t="str">
        <f t="shared" si="2"/>
        <v>Khá</v>
      </c>
      <c r="O25" s="7">
        <v>84.5</v>
      </c>
      <c r="P25" s="6" t="str">
        <f>VLOOKUP(B25,'[1]Khen thưởng'!$A$2:$C$358,3,0)</f>
        <v>Tốt</v>
      </c>
    </row>
    <row r="26" spans="1:16" x14ac:dyDescent="0.25">
      <c r="A26" s="6">
        <v>23</v>
      </c>
      <c r="B26" s="4" t="s">
        <v>60</v>
      </c>
      <c r="C26" s="4" t="s">
        <v>61</v>
      </c>
      <c r="D26" s="9">
        <v>38271</v>
      </c>
      <c r="E26" s="6" t="s">
        <v>820</v>
      </c>
      <c r="F26" s="5">
        <v>19</v>
      </c>
      <c r="G26" s="5">
        <v>6.05</v>
      </c>
      <c r="H26" s="5">
        <v>2.33</v>
      </c>
      <c r="I26" s="5">
        <v>19</v>
      </c>
      <c r="J26" s="5">
        <v>6.01</v>
      </c>
      <c r="K26" s="5">
        <v>2.2200000000000002</v>
      </c>
      <c r="L26" s="6">
        <f t="shared" si="0"/>
        <v>6.03</v>
      </c>
      <c r="M26" s="6">
        <f t="shared" si="1"/>
        <v>2.2799999999999998</v>
      </c>
      <c r="N26" s="7" t="str">
        <f t="shared" si="2"/>
        <v>Trung Bình</v>
      </c>
      <c r="O26" s="7">
        <v>76.5</v>
      </c>
      <c r="P26" s="6" t="str">
        <f>VLOOKUP(B26,'[1]Khen thưởng'!$A$2:$C$358,3,0)</f>
        <v>Khá</v>
      </c>
    </row>
    <row r="27" spans="1:16" x14ac:dyDescent="0.25">
      <c r="A27" s="6">
        <v>24</v>
      </c>
      <c r="B27" s="4" t="s">
        <v>64</v>
      </c>
      <c r="C27" s="4" t="s">
        <v>65</v>
      </c>
      <c r="D27" s="9">
        <v>38158</v>
      </c>
      <c r="E27" s="6" t="s">
        <v>820</v>
      </c>
      <c r="F27" s="5">
        <v>18</v>
      </c>
      <c r="G27" s="5">
        <v>7.42</v>
      </c>
      <c r="H27" s="5">
        <v>3.1</v>
      </c>
      <c r="I27" s="5">
        <v>18</v>
      </c>
      <c r="J27" s="5">
        <v>6.83</v>
      </c>
      <c r="K27" s="5">
        <v>2.79</v>
      </c>
      <c r="L27" s="6">
        <f t="shared" si="0"/>
        <v>7.13</v>
      </c>
      <c r="M27" s="6">
        <f t="shared" si="1"/>
        <v>2.95</v>
      </c>
      <c r="N27" s="7" t="str">
        <f t="shared" si="2"/>
        <v>Khá</v>
      </c>
      <c r="O27" s="7">
        <v>82</v>
      </c>
      <c r="P27" s="6" t="str">
        <f>VLOOKUP(B27,'[1]Khen thưởng'!$A$2:$C$358,3,0)</f>
        <v>Tốt</v>
      </c>
    </row>
    <row r="28" spans="1:16" x14ac:dyDescent="0.25">
      <c r="A28" s="6">
        <v>25</v>
      </c>
      <c r="B28" s="4" t="s">
        <v>66</v>
      </c>
      <c r="C28" s="4" t="s">
        <v>67</v>
      </c>
      <c r="D28" s="9">
        <v>38114</v>
      </c>
      <c r="E28" s="6" t="s">
        <v>820</v>
      </c>
      <c r="F28" s="5">
        <v>19</v>
      </c>
      <c r="G28" s="5">
        <v>7.13</v>
      </c>
      <c r="H28" s="5">
        <v>2.92</v>
      </c>
      <c r="I28" s="5">
        <v>18</v>
      </c>
      <c r="J28" s="5">
        <v>7.86</v>
      </c>
      <c r="K28" s="5">
        <v>3.44</v>
      </c>
      <c r="L28" s="6">
        <f t="shared" si="0"/>
        <v>7.49</v>
      </c>
      <c r="M28" s="6">
        <f t="shared" si="1"/>
        <v>3.17</v>
      </c>
      <c r="N28" s="7" t="str">
        <f t="shared" si="2"/>
        <v>Khá</v>
      </c>
      <c r="O28" s="7">
        <v>87.5</v>
      </c>
      <c r="P28" s="6" t="str">
        <f>VLOOKUP(B28,'[1]Khen thưởng'!$A$2:$C$358,3,0)</f>
        <v>Tốt</v>
      </c>
    </row>
    <row r="29" spans="1:16" x14ac:dyDescent="0.25">
      <c r="A29" s="6">
        <v>26</v>
      </c>
      <c r="B29" s="4" t="s">
        <v>68</v>
      </c>
      <c r="C29" s="4" t="s">
        <v>69</v>
      </c>
      <c r="D29" s="9">
        <v>38301</v>
      </c>
      <c r="E29" s="6" t="s">
        <v>820</v>
      </c>
      <c r="F29" s="5">
        <v>19</v>
      </c>
      <c r="G29" s="5">
        <v>7.61</v>
      </c>
      <c r="H29" s="5">
        <v>3.17</v>
      </c>
      <c r="I29" s="5">
        <v>19</v>
      </c>
      <c r="J29" s="5">
        <v>7.29</v>
      </c>
      <c r="K29" s="5">
        <v>3.12</v>
      </c>
      <c r="L29" s="6">
        <f t="shared" si="0"/>
        <v>7.45</v>
      </c>
      <c r="M29" s="6">
        <f t="shared" si="1"/>
        <v>3.15</v>
      </c>
      <c r="N29" s="7" t="str">
        <f t="shared" si="2"/>
        <v>Khá</v>
      </c>
      <c r="O29" s="7">
        <v>81</v>
      </c>
      <c r="P29" s="6" t="str">
        <f>VLOOKUP(B29,'[1]Khen thưởng'!$A$2:$C$358,3,0)</f>
        <v>Tốt</v>
      </c>
    </row>
    <row r="30" spans="1:16" x14ac:dyDescent="0.25">
      <c r="A30" s="6">
        <v>27</v>
      </c>
      <c r="B30" s="4" t="s">
        <v>72</v>
      </c>
      <c r="C30" s="4" t="s">
        <v>73</v>
      </c>
      <c r="D30" s="9">
        <v>38328</v>
      </c>
      <c r="E30" s="6" t="s">
        <v>820</v>
      </c>
      <c r="F30" s="5">
        <v>19</v>
      </c>
      <c r="G30" s="5">
        <v>7.74</v>
      </c>
      <c r="H30" s="5">
        <v>3.33</v>
      </c>
      <c r="I30" s="5">
        <v>19</v>
      </c>
      <c r="J30" s="5">
        <v>8.0399999999999991</v>
      </c>
      <c r="K30" s="5">
        <v>3.47</v>
      </c>
      <c r="L30" s="6">
        <f t="shared" si="0"/>
        <v>7.89</v>
      </c>
      <c r="M30" s="6">
        <f t="shared" si="1"/>
        <v>3.4</v>
      </c>
      <c r="N30" s="7" t="str">
        <f t="shared" si="2"/>
        <v>Giỏi</v>
      </c>
      <c r="O30" s="7">
        <v>85.5</v>
      </c>
      <c r="P30" s="6" t="str">
        <f>VLOOKUP(B30,'[1]Khen thưởng'!$A$2:$C$358,3,0)</f>
        <v>Tốt</v>
      </c>
    </row>
    <row r="31" spans="1:16" x14ac:dyDescent="0.25">
      <c r="A31" s="6">
        <v>28</v>
      </c>
      <c r="B31" s="4" t="s">
        <v>76</v>
      </c>
      <c r="C31" s="4" t="s">
        <v>77</v>
      </c>
      <c r="D31" s="9">
        <v>36913</v>
      </c>
      <c r="E31" s="6" t="s">
        <v>820</v>
      </c>
      <c r="F31" s="5">
        <v>18</v>
      </c>
      <c r="G31" s="5">
        <v>5.64</v>
      </c>
      <c r="H31" s="5">
        <v>2.0699999999999998</v>
      </c>
      <c r="I31" s="5">
        <v>16</v>
      </c>
      <c r="J31" s="5">
        <v>5.1100000000000003</v>
      </c>
      <c r="K31" s="5">
        <v>1.49</v>
      </c>
      <c r="L31" s="6">
        <f t="shared" si="0"/>
        <v>5.39</v>
      </c>
      <c r="M31" s="6">
        <f t="shared" si="1"/>
        <v>1.8</v>
      </c>
      <c r="N31" s="7" t="str">
        <f t="shared" si="2"/>
        <v>Yếu</v>
      </c>
      <c r="O31" s="7">
        <v>67</v>
      </c>
      <c r="P31" s="6" t="str">
        <f>VLOOKUP(B31,'[1]Khen thưởng'!$A$2:$C$358,3,0)</f>
        <v>Khá</v>
      </c>
    </row>
    <row r="32" spans="1:16" x14ac:dyDescent="0.25">
      <c r="A32" s="6">
        <v>29</v>
      </c>
      <c r="B32" s="4" t="s">
        <v>78</v>
      </c>
      <c r="C32" s="4" t="s">
        <v>79</v>
      </c>
      <c r="D32" s="9">
        <v>38313</v>
      </c>
      <c r="E32" s="6" t="s">
        <v>820</v>
      </c>
      <c r="F32" s="5">
        <v>19</v>
      </c>
      <c r="G32" s="5">
        <v>6.79</v>
      </c>
      <c r="H32" s="5">
        <v>2.73</v>
      </c>
      <c r="I32" s="5">
        <v>19</v>
      </c>
      <c r="J32" s="5">
        <v>7.14</v>
      </c>
      <c r="K32" s="5">
        <v>3.01</v>
      </c>
      <c r="L32" s="6">
        <f t="shared" si="0"/>
        <v>6.97</v>
      </c>
      <c r="M32" s="6">
        <f t="shared" si="1"/>
        <v>2.87</v>
      </c>
      <c r="N32" s="7" t="str">
        <f t="shared" si="2"/>
        <v>Khá</v>
      </c>
      <c r="O32" s="7">
        <v>80.5</v>
      </c>
      <c r="P32" s="6" t="str">
        <f>VLOOKUP(B32,'[1]Khen thưởng'!$A$2:$C$358,3,0)</f>
        <v>Tốt</v>
      </c>
    </row>
    <row r="33" spans="1:16" x14ac:dyDescent="0.25">
      <c r="A33" s="6">
        <v>30</v>
      </c>
      <c r="B33" s="4" t="s">
        <v>80</v>
      </c>
      <c r="C33" s="4" t="s">
        <v>81</v>
      </c>
      <c r="D33" s="9">
        <v>38295</v>
      </c>
      <c r="E33" s="6" t="s">
        <v>820</v>
      </c>
      <c r="F33" s="5">
        <v>19</v>
      </c>
      <c r="G33" s="5">
        <v>8.07</v>
      </c>
      <c r="H33" s="5">
        <v>3.52</v>
      </c>
      <c r="I33" s="5">
        <v>19</v>
      </c>
      <c r="J33" s="5">
        <v>8.18</v>
      </c>
      <c r="K33" s="5">
        <v>3.54</v>
      </c>
      <c r="L33" s="6">
        <f t="shared" si="0"/>
        <v>8.1300000000000008</v>
      </c>
      <c r="M33" s="6">
        <f t="shared" si="1"/>
        <v>3.53</v>
      </c>
      <c r="N33" s="7" t="str">
        <f t="shared" si="2"/>
        <v>Giỏi</v>
      </c>
      <c r="O33" s="7">
        <v>87.5</v>
      </c>
      <c r="P33" s="6" t="str">
        <f>VLOOKUP(B33,'[1]Khen thưởng'!$A$2:$C$358,3,0)</f>
        <v>Tốt</v>
      </c>
    </row>
    <row r="34" spans="1:16" x14ac:dyDescent="0.25">
      <c r="A34" s="6">
        <v>31</v>
      </c>
      <c r="B34" s="4" t="s">
        <v>82</v>
      </c>
      <c r="C34" s="4" t="s">
        <v>83</v>
      </c>
      <c r="D34" s="9">
        <v>37705</v>
      </c>
      <c r="E34" s="6" t="s">
        <v>820</v>
      </c>
      <c r="F34" s="5">
        <v>16</v>
      </c>
      <c r="G34" s="5">
        <v>7.74</v>
      </c>
      <c r="H34" s="5">
        <v>3.45</v>
      </c>
      <c r="I34" s="5">
        <v>18</v>
      </c>
      <c r="J34" s="5">
        <v>7.63</v>
      </c>
      <c r="K34" s="5">
        <v>3.2</v>
      </c>
      <c r="L34" s="6">
        <f t="shared" si="0"/>
        <v>7.68</v>
      </c>
      <c r="M34" s="6">
        <f t="shared" si="1"/>
        <v>3.32</v>
      </c>
      <c r="N34" s="7" t="str">
        <f t="shared" si="2"/>
        <v>Giỏi</v>
      </c>
      <c r="O34" s="7">
        <v>83</v>
      </c>
      <c r="P34" s="6" t="str">
        <f>VLOOKUP(B34,'[1]Khen thưởng'!$A$2:$C$358,3,0)</f>
        <v>Tốt</v>
      </c>
    </row>
    <row r="35" spans="1:16" x14ac:dyDescent="0.25">
      <c r="A35" s="6">
        <v>32</v>
      </c>
      <c r="B35" s="4" t="s">
        <v>94</v>
      </c>
      <c r="C35" s="4" t="s">
        <v>95</v>
      </c>
      <c r="D35" s="9">
        <v>38078</v>
      </c>
      <c r="E35" s="6" t="s">
        <v>820</v>
      </c>
      <c r="F35" s="5">
        <v>19</v>
      </c>
      <c r="G35" s="5">
        <v>8.75</v>
      </c>
      <c r="H35" s="5">
        <v>3.93</v>
      </c>
      <c r="I35" s="5">
        <v>19</v>
      </c>
      <c r="J35" s="5">
        <v>8.92</v>
      </c>
      <c r="K35" s="5">
        <v>3.84</v>
      </c>
      <c r="L35" s="6">
        <f t="shared" si="0"/>
        <v>8.84</v>
      </c>
      <c r="M35" s="6">
        <f t="shared" si="1"/>
        <v>3.89</v>
      </c>
      <c r="N35" s="7" t="str">
        <f t="shared" si="2"/>
        <v>Xuất sắc</v>
      </c>
      <c r="O35" s="7">
        <v>90</v>
      </c>
      <c r="P35" s="6" t="str">
        <f>VLOOKUP(B35,'[1]Khen thưởng'!$A$2:$C$358,3,0)</f>
        <v>Xuất Sắc</v>
      </c>
    </row>
    <row r="36" spans="1:16" x14ac:dyDescent="0.25">
      <c r="A36" s="6">
        <v>33</v>
      </c>
      <c r="B36" s="4" t="s">
        <v>93</v>
      </c>
      <c r="C36" s="4" t="s">
        <v>91</v>
      </c>
      <c r="D36" s="9">
        <v>38002</v>
      </c>
      <c r="E36" s="6" t="s">
        <v>820</v>
      </c>
      <c r="F36" s="5">
        <v>19</v>
      </c>
      <c r="G36" s="5">
        <v>7.61</v>
      </c>
      <c r="H36" s="5">
        <v>3.31</v>
      </c>
      <c r="I36" s="5">
        <v>19</v>
      </c>
      <c r="J36" s="5">
        <v>8.39</v>
      </c>
      <c r="K36" s="5">
        <v>3.7</v>
      </c>
      <c r="L36" s="6">
        <f t="shared" si="0"/>
        <v>8</v>
      </c>
      <c r="M36" s="6">
        <f t="shared" si="1"/>
        <v>3.51</v>
      </c>
      <c r="N36" s="7" t="str">
        <f t="shared" si="2"/>
        <v>Giỏi</v>
      </c>
      <c r="O36" s="7">
        <v>84.5</v>
      </c>
      <c r="P36" s="6" t="str">
        <f>VLOOKUP(B36,'[1]Khen thưởng'!$A$2:$C$358,3,0)</f>
        <v>Tốt</v>
      </c>
    </row>
    <row r="37" spans="1:16" x14ac:dyDescent="0.25">
      <c r="A37" s="6">
        <v>34</v>
      </c>
      <c r="B37" s="4" t="s">
        <v>88</v>
      </c>
      <c r="C37" s="4" t="s">
        <v>89</v>
      </c>
      <c r="D37" s="9">
        <v>38090</v>
      </c>
      <c r="E37" s="6" t="s">
        <v>820</v>
      </c>
      <c r="F37" s="5">
        <v>19</v>
      </c>
      <c r="G37" s="5">
        <v>7.26</v>
      </c>
      <c r="H37" s="5">
        <v>3.05</v>
      </c>
      <c r="I37" s="5">
        <v>19</v>
      </c>
      <c r="J37" s="5">
        <v>7.7</v>
      </c>
      <c r="K37" s="5">
        <v>3.21</v>
      </c>
      <c r="L37" s="6">
        <f t="shared" si="0"/>
        <v>7.48</v>
      </c>
      <c r="M37" s="6">
        <f t="shared" si="1"/>
        <v>3.13</v>
      </c>
      <c r="N37" s="7" t="str">
        <f t="shared" si="2"/>
        <v>Khá</v>
      </c>
      <c r="O37" s="7">
        <v>84.5</v>
      </c>
      <c r="P37" s="6" t="str">
        <f>VLOOKUP(B37,'[1]Khen thưởng'!$A$2:$C$358,3,0)</f>
        <v>Tốt</v>
      </c>
    </row>
    <row r="38" spans="1:16" x14ac:dyDescent="0.25">
      <c r="A38" s="6">
        <v>35</v>
      </c>
      <c r="B38" s="4" t="s">
        <v>90</v>
      </c>
      <c r="C38" s="4" t="s">
        <v>91</v>
      </c>
      <c r="D38" s="9">
        <v>38246</v>
      </c>
      <c r="E38" s="6" t="s">
        <v>820</v>
      </c>
      <c r="F38" s="5">
        <v>18</v>
      </c>
      <c r="G38" s="5">
        <v>6.94</v>
      </c>
      <c r="H38" s="5">
        <v>2.84</v>
      </c>
      <c r="I38" s="5">
        <v>19</v>
      </c>
      <c r="J38" s="5">
        <v>6.12</v>
      </c>
      <c r="K38" s="5">
        <v>2.29</v>
      </c>
      <c r="L38" s="6">
        <f t="shared" si="0"/>
        <v>6.52</v>
      </c>
      <c r="M38" s="6">
        <f t="shared" si="1"/>
        <v>2.56</v>
      </c>
      <c r="N38" s="7" t="str">
        <f t="shared" si="2"/>
        <v>Khá</v>
      </c>
      <c r="O38" s="7">
        <v>74</v>
      </c>
      <c r="P38" s="6" t="str">
        <f>VLOOKUP(B38,'[1]Khen thưởng'!$A$2:$C$358,3,0)</f>
        <v>Khá</v>
      </c>
    </row>
    <row r="39" spans="1:16" x14ac:dyDescent="0.25">
      <c r="A39" s="6">
        <v>36</v>
      </c>
      <c r="B39" s="4" t="s">
        <v>92</v>
      </c>
      <c r="C39" s="4" t="s">
        <v>91</v>
      </c>
      <c r="D39" s="9">
        <v>38189</v>
      </c>
      <c r="E39" s="6" t="s">
        <v>820</v>
      </c>
      <c r="F39" s="5">
        <v>19</v>
      </c>
      <c r="G39" s="5">
        <v>3.47</v>
      </c>
      <c r="H39" s="5">
        <v>1.05</v>
      </c>
      <c r="I39" s="5">
        <v>16</v>
      </c>
      <c r="J39" s="5">
        <v>5.21</v>
      </c>
      <c r="K39" s="5">
        <v>1.66</v>
      </c>
      <c r="L39" s="6">
        <f t="shared" si="0"/>
        <v>4.2699999999999996</v>
      </c>
      <c r="M39" s="6">
        <f t="shared" si="1"/>
        <v>1.33</v>
      </c>
      <c r="N39" s="7" t="str">
        <f t="shared" si="2"/>
        <v>Yếu</v>
      </c>
      <c r="O39" s="7">
        <v>69.5</v>
      </c>
      <c r="P39" s="6" t="str">
        <f>VLOOKUP(B39,'[1]Khen thưởng'!$A$2:$C$358,3,0)</f>
        <v>Khá</v>
      </c>
    </row>
    <row r="40" spans="1:16" x14ac:dyDescent="0.25">
      <c r="A40" s="6">
        <v>37</v>
      </c>
      <c r="B40" s="4" t="s">
        <v>86</v>
      </c>
      <c r="C40" s="4" t="s">
        <v>87</v>
      </c>
      <c r="D40" s="9">
        <v>37907</v>
      </c>
      <c r="E40" s="6" t="s">
        <v>820</v>
      </c>
      <c r="F40" s="5">
        <v>11</v>
      </c>
      <c r="G40" s="5">
        <v>4.0999999999999996</v>
      </c>
      <c r="H40" s="5">
        <v>1.63</v>
      </c>
      <c r="I40" s="5">
        <v>14</v>
      </c>
      <c r="J40" s="5">
        <v>1.64</v>
      </c>
      <c r="K40" s="5">
        <v>0.61</v>
      </c>
      <c r="L40" s="6">
        <f t="shared" si="0"/>
        <v>2.72</v>
      </c>
      <c r="M40" s="6">
        <f t="shared" si="1"/>
        <v>1.06</v>
      </c>
      <c r="N40" s="7" t="str">
        <f t="shared" si="2"/>
        <v>Yếu</v>
      </c>
      <c r="O40" s="7">
        <v>36</v>
      </c>
      <c r="P40" s="6" t="str">
        <f>VLOOKUP(B40,'[1]Khen thưởng'!$A$2:$C$358,3,0)</f>
        <v>Yếu</v>
      </c>
    </row>
    <row r="41" spans="1:16" x14ac:dyDescent="0.25">
      <c r="A41" s="6">
        <v>38</v>
      </c>
      <c r="B41" s="4" t="s">
        <v>112</v>
      </c>
      <c r="C41" s="4" t="s">
        <v>113</v>
      </c>
      <c r="D41" s="9">
        <v>38320</v>
      </c>
      <c r="E41" s="6" t="s">
        <v>820</v>
      </c>
      <c r="F41" s="5">
        <v>19</v>
      </c>
      <c r="G41" s="5">
        <v>7.92</v>
      </c>
      <c r="H41" s="5">
        <v>3.45</v>
      </c>
      <c r="I41" s="5">
        <v>15</v>
      </c>
      <c r="J41" s="5">
        <v>8.2100000000000009</v>
      </c>
      <c r="K41" s="5">
        <v>3.66</v>
      </c>
      <c r="L41" s="6">
        <f t="shared" si="0"/>
        <v>8.0500000000000007</v>
      </c>
      <c r="M41" s="6">
        <f t="shared" si="1"/>
        <v>3.54</v>
      </c>
      <c r="N41" s="7" t="str">
        <f t="shared" si="2"/>
        <v>Giỏi</v>
      </c>
      <c r="O41" s="7">
        <v>73.5</v>
      </c>
      <c r="P41" s="6" t="str">
        <f>VLOOKUP(B41,'[1]Khen thưởng'!$A$2:$C$358,3,0)</f>
        <v>Khá</v>
      </c>
    </row>
    <row r="42" spans="1:16" x14ac:dyDescent="0.25">
      <c r="A42" s="6">
        <v>39</v>
      </c>
      <c r="B42" s="4" t="s">
        <v>114</v>
      </c>
      <c r="C42" s="4" t="s">
        <v>115</v>
      </c>
      <c r="D42" s="9">
        <v>38254</v>
      </c>
      <c r="E42" s="6" t="s">
        <v>820</v>
      </c>
      <c r="F42" s="5">
        <v>19</v>
      </c>
      <c r="G42" s="5">
        <v>8.4700000000000006</v>
      </c>
      <c r="H42" s="5">
        <v>3.72</v>
      </c>
      <c r="I42" s="5">
        <v>18</v>
      </c>
      <c r="J42" s="5">
        <v>7.46</v>
      </c>
      <c r="K42" s="5">
        <v>3.14</v>
      </c>
      <c r="L42" s="6">
        <f t="shared" si="0"/>
        <v>7.98</v>
      </c>
      <c r="M42" s="6">
        <f t="shared" si="1"/>
        <v>3.44</v>
      </c>
      <c r="N42" s="7" t="str">
        <f t="shared" si="2"/>
        <v>Giỏi</v>
      </c>
      <c r="O42" s="7">
        <v>87.5</v>
      </c>
      <c r="P42" s="6" t="str">
        <f>VLOOKUP(B42,'[1]Khen thưởng'!$A$2:$C$358,3,0)</f>
        <v>Tốt</v>
      </c>
    </row>
    <row r="43" spans="1:16" x14ac:dyDescent="0.25">
      <c r="A43" s="6">
        <v>40</v>
      </c>
      <c r="B43" s="4" t="s">
        <v>102</v>
      </c>
      <c r="C43" s="4" t="s">
        <v>103</v>
      </c>
      <c r="D43" s="9">
        <v>38270</v>
      </c>
      <c r="E43" s="6" t="s">
        <v>820</v>
      </c>
      <c r="F43" s="5">
        <v>19</v>
      </c>
      <c r="G43" s="5">
        <v>7.97</v>
      </c>
      <c r="H43" s="5">
        <v>3.47</v>
      </c>
      <c r="I43" s="5">
        <v>18</v>
      </c>
      <c r="J43" s="5">
        <v>7.59</v>
      </c>
      <c r="K43" s="5">
        <v>3.31</v>
      </c>
      <c r="L43" s="6">
        <f t="shared" si="0"/>
        <v>7.79</v>
      </c>
      <c r="M43" s="6">
        <f t="shared" si="1"/>
        <v>3.39</v>
      </c>
      <c r="N43" s="7" t="str">
        <f t="shared" si="2"/>
        <v>Giỏi</v>
      </c>
      <c r="O43" s="7">
        <v>82.5</v>
      </c>
      <c r="P43" s="6" t="str">
        <f>VLOOKUP(B43,'[1]Khen thưởng'!$A$2:$C$358,3,0)</f>
        <v>Tốt</v>
      </c>
    </row>
    <row r="44" spans="1:16" x14ac:dyDescent="0.25">
      <c r="A44" s="6">
        <v>41</v>
      </c>
      <c r="B44" s="4" t="s">
        <v>108</v>
      </c>
      <c r="C44" s="4" t="s">
        <v>109</v>
      </c>
      <c r="D44" s="9">
        <v>38325</v>
      </c>
      <c r="E44" s="6" t="s">
        <v>820</v>
      </c>
      <c r="F44" s="5">
        <v>15</v>
      </c>
      <c r="G44" s="5">
        <v>7.41</v>
      </c>
      <c r="H44" s="5">
        <v>3.13</v>
      </c>
      <c r="I44" s="5">
        <v>19</v>
      </c>
      <c r="J44" s="5">
        <v>6.2</v>
      </c>
      <c r="K44" s="5">
        <v>2.64</v>
      </c>
      <c r="L44" s="6">
        <f t="shared" si="0"/>
        <v>6.73</v>
      </c>
      <c r="M44" s="6">
        <f t="shared" si="1"/>
        <v>2.86</v>
      </c>
      <c r="N44" s="7" t="str">
        <f t="shared" si="2"/>
        <v>Khá</v>
      </c>
      <c r="O44" s="7">
        <v>75</v>
      </c>
      <c r="P44" s="6" t="str">
        <f>VLOOKUP(B44,'[1]Khen thưởng'!$A$2:$C$358,3,0)</f>
        <v>Khá</v>
      </c>
    </row>
    <row r="45" spans="1:16" x14ac:dyDescent="0.25">
      <c r="A45" s="6">
        <v>42</v>
      </c>
      <c r="B45" s="4" t="s">
        <v>98</v>
      </c>
      <c r="C45" s="4" t="s">
        <v>99</v>
      </c>
      <c r="D45" s="9">
        <v>38132</v>
      </c>
      <c r="E45" s="6" t="s">
        <v>820</v>
      </c>
      <c r="F45" s="5">
        <v>18</v>
      </c>
      <c r="G45" s="5">
        <v>6.64</v>
      </c>
      <c r="H45" s="5">
        <v>2.59</v>
      </c>
      <c r="I45" s="5">
        <v>10</v>
      </c>
      <c r="J45" s="5">
        <v>6.75</v>
      </c>
      <c r="K45" s="5">
        <v>2.7</v>
      </c>
      <c r="L45" s="6">
        <f t="shared" si="0"/>
        <v>6.68</v>
      </c>
      <c r="M45" s="6">
        <f t="shared" si="1"/>
        <v>2.63</v>
      </c>
      <c r="N45" s="7" t="str">
        <f t="shared" si="2"/>
        <v>Khá</v>
      </c>
      <c r="O45" s="7">
        <v>84.5</v>
      </c>
      <c r="P45" s="6" t="str">
        <f>VLOOKUP(B45,'[1]Khen thưởng'!$A$2:$C$358,3,0)</f>
        <v>Tốt</v>
      </c>
    </row>
    <row r="46" spans="1:16" x14ac:dyDescent="0.25">
      <c r="A46" s="6">
        <v>43</v>
      </c>
      <c r="B46" s="4" t="s">
        <v>106</v>
      </c>
      <c r="C46" s="4" t="s">
        <v>107</v>
      </c>
      <c r="D46" s="9">
        <v>38307</v>
      </c>
      <c r="E46" s="6" t="s">
        <v>820</v>
      </c>
      <c r="F46" s="5">
        <v>14</v>
      </c>
      <c r="G46" s="5">
        <v>5.95</v>
      </c>
      <c r="H46" s="5">
        <v>2.2599999999999998</v>
      </c>
      <c r="I46" s="5">
        <v>19</v>
      </c>
      <c r="J46" s="5">
        <v>5.93</v>
      </c>
      <c r="K46" s="5">
        <v>2.16</v>
      </c>
      <c r="L46" s="6">
        <f t="shared" si="0"/>
        <v>5.94</v>
      </c>
      <c r="M46" s="6">
        <f t="shared" si="1"/>
        <v>2.2000000000000002</v>
      </c>
      <c r="N46" s="7" t="str">
        <f t="shared" si="2"/>
        <v>Trung Bình</v>
      </c>
      <c r="O46" s="7">
        <v>79.5</v>
      </c>
      <c r="P46" s="6" t="str">
        <f>VLOOKUP(B46,'[1]Khen thưởng'!$A$2:$C$358,3,0)</f>
        <v>Khá</v>
      </c>
    </row>
    <row r="47" spans="1:16" x14ac:dyDescent="0.25">
      <c r="A47" s="6">
        <v>44</v>
      </c>
      <c r="B47" s="4" t="s">
        <v>110</v>
      </c>
      <c r="C47" s="4" t="s">
        <v>111</v>
      </c>
      <c r="D47" s="9">
        <v>38288</v>
      </c>
      <c r="E47" s="6" t="s">
        <v>820</v>
      </c>
      <c r="F47" s="5">
        <v>18</v>
      </c>
      <c r="G47" s="5">
        <v>6.07</v>
      </c>
      <c r="H47" s="5">
        <v>2.1800000000000002</v>
      </c>
      <c r="I47" s="5">
        <v>16</v>
      </c>
      <c r="J47" s="5">
        <v>5.72</v>
      </c>
      <c r="K47" s="5">
        <v>1.97</v>
      </c>
      <c r="L47" s="6">
        <f t="shared" si="0"/>
        <v>5.91</v>
      </c>
      <c r="M47" s="6">
        <f t="shared" si="1"/>
        <v>2.08</v>
      </c>
      <c r="N47" s="7" t="str">
        <f t="shared" si="2"/>
        <v>Trung Bình</v>
      </c>
      <c r="O47" s="7">
        <v>82</v>
      </c>
      <c r="P47" s="6" t="str">
        <f>VLOOKUP(B47,'[1]Khen thưởng'!$A$2:$C$358,3,0)</f>
        <v>Tốt</v>
      </c>
    </row>
    <row r="48" spans="1:16" x14ac:dyDescent="0.25">
      <c r="A48" s="6">
        <v>45</v>
      </c>
      <c r="B48" s="4" t="s">
        <v>100</v>
      </c>
      <c r="C48" s="4" t="s">
        <v>101</v>
      </c>
      <c r="D48" s="9">
        <v>38040</v>
      </c>
      <c r="E48" s="6" t="s">
        <v>820</v>
      </c>
      <c r="F48" s="5">
        <v>18</v>
      </c>
      <c r="G48" s="5">
        <v>5.79</v>
      </c>
      <c r="H48" s="5">
        <v>2.2200000000000002</v>
      </c>
      <c r="I48" s="5">
        <v>18</v>
      </c>
      <c r="J48" s="5">
        <v>5.16</v>
      </c>
      <c r="K48" s="5">
        <v>1.79</v>
      </c>
      <c r="L48" s="6">
        <f t="shared" si="0"/>
        <v>5.48</v>
      </c>
      <c r="M48" s="6">
        <f t="shared" si="1"/>
        <v>2.0099999999999998</v>
      </c>
      <c r="N48" s="7" t="str">
        <f t="shared" si="2"/>
        <v>Trung Bình</v>
      </c>
      <c r="O48" s="7">
        <v>89</v>
      </c>
      <c r="P48" s="6" t="str">
        <f>VLOOKUP(B48,'[1]Khen thưởng'!$A$2:$C$358,3,0)</f>
        <v>Tốt</v>
      </c>
    </row>
    <row r="49" spans="1:16" x14ac:dyDescent="0.25">
      <c r="A49" s="6">
        <v>46</v>
      </c>
      <c r="B49" s="4" t="s">
        <v>96</v>
      </c>
      <c r="C49" s="4" t="s">
        <v>97</v>
      </c>
      <c r="D49" s="9">
        <v>38234</v>
      </c>
      <c r="E49" s="6" t="s">
        <v>820</v>
      </c>
      <c r="F49" s="5">
        <v>18</v>
      </c>
      <c r="G49" s="5">
        <v>5.87</v>
      </c>
      <c r="H49" s="5">
        <v>2.14</v>
      </c>
      <c r="I49" s="5">
        <v>15</v>
      </c>
      <c r="J49" s="5">
        <v>4.21</v>
      </c>
      <c r="K49" s="5">
        <v>1.51</v>
      </c>
      <c r="L49" s="6">
        <f t="shared" si="0"/>
        <v>5.12</v>
      </c>
      <c r="M49" s="6">
        <f t="shared" si="1"/>
        <v>1.85</v>
      </c>
      <c r="N49" s="7" t="str">
        <f t="shared" si="2"/>
        <v>Yếu</v>
      </c>
      <c r="O49" s="7">
        <v>36.5</v>
      </c>
      <c r="P49" s="6" t="str">
        <f>VLOOKUP(B49,'[1]Khen thưởng'!$A$2:$C$358,3,0)</f>
        <v>Yếu</v>
      </c>
    </row>
    <row r="50" spans="1:16" x14ac:dyDescent="0.25">
      <c r="A50" s="6">
        <v>47</v>
      </c>
      <c r="B50" s="4" t="s">
        <v>104</v>
      </c>
      <c r="C50" s="4" t="s">
        <v>105</v>
      </c>
      <c r="D50" s="9">
        <v>38020</v>
      </c>
      <c r="E50" s="6" t="s">
        <v>820</v>
      </c>
      <c r="F50" s="5">
        <v>17</v>
      </c>
      <c r="G50" s="5">
        <v>5.25</v>
      </c>
      <c r="H50" s="5">
        <v>1.95</v>
      </c>
      <c r="I50" s="5">
        <v>18</v>
      </c>
      <c r="J50" s="5">
        <v>5.09</v>
      </c>
      <c r="K50" s="5">
        <v>1.7</v>
      </c>
      <c r="L50" s="6">
        <f t="shared" si="0"/>
        <v>5.17</v>
      </c>
      <c r="M50" s="6">
        <f t="shared" si="1"/>
        <v>1.82</v>
      </c>
      <c r="N50" s="7" t="str">
        <f t="shared" si="2"/>
        <v>Yếu</v>
      </c>
      <c r="O50" s="7">
        <v>74.5</v>
      </c>
      <c r="P50" s="6" t="str">
        <f>VLOOKUP(B50,'[1]Khen thưởng'!$A$2:$C$358,3,0)</f>
        <v>Khá</v>
      </c>
    </row>
    <row r="51" spans="1:16" x14ac:dyDescent="0.25">
      <c r="A51" s="6">
        <v>48</v>
      </c>
      <c r="B51" s="4" t="s">
        <v>122</v>
      </c>
      <c r="C51" s="4" t="s">
        <v>123</v>
      </c>
      <c r="D51" s="9">
        <v>38309</v>
      </c>
      <c r="E51" s="6" t="s">
        <v>820</v>
      </c>
      <c r="F51" s="5">
        <v>19</v>
      </c>
      <c r="G51" s="5">
        <v>8.49</v>
      </c>
      <c r="H51" s="5">
        <v>3.73</v>
      </c>
      <c r="I51" s="5">
        <v>19</v>
      </c>
      <c r="J51" s="5">
        <v>8.56</v>
      </c>
      <c r="K51" s="5">
        <v>3.75</v>
      </c>
      <c r="L51" s="6">
        <f t="shared" si="0"/>
        <v>8.5299999999999994</v>
      </c>
      <c r="M51" s="6">
        <f t="shared" si="1"/>
        <v>3.74</v>
      </c>
      <c r="N51" s="7" t="str">
        <f t="shared" si="2"/>
        <v>Xuất sắc</v>
      </c>
      <c r="O51" s="7">
        <v>86</v>
      </c>
      <c r="P51" s="6" t="str">
        <f>VLOOKUP(B51,'[1]Khen thưởng'!$A$2:$C$358,3,0)</f>
        <v>Tốt</v>
      </c>
    </row>
    <row r="52" spans="1:16" x14ac:dyDescent="0.25">
      <c r="A52" s="6">
        <v>49</v>
      </c>
      <c r="B52" s="4" t="s">
        <v>130</v>
      </c>
      <c r="C52" s="4" t="s">
        <v>131</v>
      </c>
      <c r="D52" s="9">
        <v>38183</v>
      </c>
      <c r="E52" s="6" t="s">
        <v>820</v>
      </c>
      <c r="F52" s="5">
        <v>14</v>
      </c>
      <c r="G52" s="5">
        <v>8.01</v>
      </c>
      <c r="H52" s="5">
        <v>3.56</v>
      </c>
      <c r="I52" s="5">
        <v>19</v>
      </c>
      <c r="J52" s="5">
        <v>7.62</v>
      </c>
      <c r="K52" s="5">
        <v>3.24</v>
      </c>
      <c r="L52" s="6">
        <f t="shared" si="0"/>
        <v>7.79</v>
      </c>
      <c r="M52" s="6">
        <f t="shared" si="1"/>
        <v>3.38</v>
      </c>
      <c r="N52" s="7" t="str">
        <f t="shared" si="2"/>
        <v>Giỏi</v>
      </c>
      <c r="O52" s="7">
        <v>99</v>
      </c>
      <c r="P52" s="6" t="str">
        <f>VLOOKUP(B52,'[1]Khen thưởng'!$A$2:$C$358,3,0)</f>
        <v>Xuất Sắc</v>
      </c>
    </row>
    <row r="53" spans="1:16" x14ac:dyDescent="0.25">
      <c r="A53" s="6">
        <v>50</v>
      </c>
      <c r="B53" s="4" t="s">
        <v>118</v>
      </c>
      <c r="C53" s="4" t="s">
        <v>119</v>
      </c>
      <c r="D53" s="9">
        <v>37849</v>
      </c>
      <c r="E53" s="6" t="s">
        <v>820</v>
      </c>
      <c r="F53" s="5">
        <v>19</v>
      </c>
      <c r="G53" s="5">
        <v>6.84</v>
      </c>
      <c r="H53" s="5">
        <v>2.96</v>
      </c>
      <c r="I53" s="5">
        <v>18</v>
      </c>
      <c r="J53" s="5">
        <v>7.53</v>
      </c>
      <c r="K53" s="5">
        <v>3.2</v>
      </c>
      <c r="L53" s="6">
        <f t="shared" si="0"/>
        <v>7.18</v>
      </c>
      <c r="M53" s="6">
        <f t="shared" si="1"/>
        <v>3.08</v>
      </c>
      <c r="N53" s="7" t="str">
        <f t="shared" si="2"/>
        <v>Khá</v>
      </c>
      <c r="O53" s="7">
        <v>74</v>
      </c>
      <c r="P53" s="6" t="str">
        <f>VLOOKUP(B53,'[1]Khen thưởng'!$A$2:$C$358,3,0)</f>
        <v>Khá</v>
      </c>
    </row>
    <row r="54" spans="1:16" x14ac:dyDescent="0.25">
      <c r="A54" s="6">
        <v>51</v>
      </c>
      <c r="B54" s="4" t="s">
        <v>128</v>
      </c>
      <c r="C54" s="4" t="s">
        <v>129</v>
      </c>
      <c r="D54" s="9">
        <v>38109</v>
      </c>
      <c r="E54" s="6" t="s">
        <v>820</v>
      </c>
      <c r="F54" s="5">
        <v>19</v>
      </c>
      <c r="G54" s="5">
        <v>6.59</v>
      </c>
      <c r="H54" s="5">
        <v>2.57</v>
      </c>
      <c r="I54" s="5">
        <v>19</v>
      </c>
      <c r="J54" s="5">
        <v>7.37</v>
      </c>
      <c r="K54" s="5">
        <v>3.08</v>
      </c>
      <c r="L54" s="6">
        <f t="shared" si="0"/>
        <v>6.98</v>
      </c>
      <c r="M54" s="6">
        <f t="shared" si="1"/>
        <v>2.83</v>
      </c>
      <c r="N54" s="7" t="str">
        <f t="shared" si="2"/>
        <v>Khá</v>
      </c>
      <c r="O54" s="7">
        <v>79</v>
      </c>
      <c r="P54" s="6" t="str">
        <f>VLOOKUP(B54,'[1]Khen thưởng'!$A$2:$C$358,3,0)</f>
        <v>Khá</v>
      </c>
    </row>
    <row r="55" spans="1:16" x14ac:dyDescent="0.25">
      <c r="A55" s="6">
        <v>52</v>
      </c>
      <c r="B55" s="4" t="s">
        <v>120</v>
      </c>
      <c r="C55" s="4" t="s">
        <v>121</v>
      </c>
      <c r="D55" s="9">
        <v>38000</v>
      </c>
      <c r="E55" s="6" t="s">
        <v>820</v>
      </c>
      <c r="F55" s="5">
        <v>19</v>
      </c>
      <c r="G55" s="5">
        <v>6.98</v>
      </c>
      <c r="H55" s="5">
        <v>2.78</v>
      </c>
      <c r="I55" s="5">
        <v>16</v>
      </c>
      <c r="J55" s="5">
        <v>6.72</v>
      </c>
      <c r="K55" s="5">
        <v>2.74</v>
      </c>
      <c r="L55" s="6">
        <f t="shared" si="0"/>
        <v>6.86</v>
      </c>
      <c r="M55" s="6">
        <f t="shared" si="1"/>
        <v>2.76</v>
      </c>
      <c r="N55" s="7" t="str">
        <f t="shared" si="2"/>
        <v>Khá</v>
      </c>
      <c r="O55" s="7">
        <v>82</v>
      </c>
      <c r="P55" s="6" t="str">
        <f>VLOOKUP(B55,'[1]Khen thưởng'!$A$2:$C$358,3,0)</f>
        <v>Tốt</v>
      </c>
    </row>
    <row r="56" spans="1:16" x14ac:dyDescent="0.25">
      <c r="A56" s="6">
        <v>53</v>
      </c>
      <c r="B56" s="4" t="s">
        <v>132</v>
      </c>
      <c r="C56" s="4" t="s">
        <v>133</v>
      </c>
      <c r="D56" s="9">
        <v>38172</v>
      </c>
      <c r="E56" s="6" t="s">
        <v>820</v>
      </c>
      <c r="F56" s="5">
        <v>19</v>
      </c>
      <c r="G56" s="5">
        <v>6.42</v>
      </c>
      <c r="H56" s="5">
        <v>2.48</v>
      </c>
      <c r="I56" s="5">
        <v>16</v>
      </c>
      <c r="J56" s="5">
        <v>6.37</v>
      </c>
      <c r="K56" s="5">
        <v>2.4700000000000002</v>
      </c>
      <c r="L56" s="6">
        <f t="shared" si="0"/>
        <v>6.4</v>
      </c>
      <c r="M56" s="6">
        <f t="shared" si="1"/>
        <v>2.48</v>
      </c>
      <c r="N56" s="7" t="str">
        <f t="shared" si="2"/>
        <v>Trung Bình</v>
      </c>
      <c r="O56" s="7">
        <v>74</v>
      </c>
      <c r="P56" s="6" t="str">
        <f>VLOOKUP(B56,'[1]Khen thưởng'!$A$2:$C$358,3,0)</f>
        <v>Khá</v>
      </c>
    </row>
    <row r="57" spans="1:16" x14ac:dyDescent="0.25">
      <c r="A57" s="6">
        <v>54</v>
      </c>
      <c r="B57" s="4" t="s">
        <v>138</v>
      </c>
      <c r="C57" s="4" t="s">
        <v>139</v>
      </c>
      <c r="D57" s="9">
        <v>38301</v>
      </c>
      <c r="E57" s="6" t="s">
        <v>820</v>
      </c>
      <c r="F57" s="5">
        <v>18</v>
      </c>
      <c r="G57" s="5">
        <v>7.23</v>
      </c>
      <c r="H57" s="5">
        <v>2.99</v>
      </c>
      <c r="I57" s="5">
        <v>18</v>
      </c>
      <c r="J57" s="5">
        <v>6.79</v>
      </c>
      <c r="K57" s="5">
        <v>2.7</v>
      </c>
      <c r="L57" s="6">
        <f t="shared" si="0"/>
        <v>7.01</v>
      </c>
      <c r="M57" s="6">
        <f t="shared" si="1"/>
        <v>2.85</v>
      </c>
      <c r="N57" s="7" t="str">
        <f t="shared" si="2"/>
        <v>Khá</v>
      </c>
      <c r="O57" s="7">
        <v>79</v>
      </c>
      <c r="P57" s="6" t="str">
        <f>VLOOKUP(B57,'[1]Khen thưởng'!$A$2:$C$358,3,0)</f>
        <v>Khá</v>
      </c>
    </row>
    <row r="58" spans="1:16" x14ac:dyDescent="0.25">
      <c r="A58" s="6">
        <v>55</v>
      </c>
      <c r="B58" s="4" t="s">
        <v>134</v>
      </c>
      <c r="C58" s="4" t="s">
        <v>135</v>
      </c>
      <c r="D58" s="9">
        <v>38272</v>
      </c>
      <c r="E58" s="6" t="s">
        <v>820</v>
      </c>
      <c r="F58" s="5">
        <v>15</v>
      </c>
      <c r="G58" s="5">
        <v>6.81</v>
      </c>
      <c r="H58" s="5">
        <v>2.72</v>
      </c>
      <c r="I58" s="5">
        <v>18</v>
      </c>
      <c r="J58" s="5">
        <v>6.29</v>
      </c>
      <c r="K58" s="5">
        <v>2.4</v>
      </c>
      <c r="L58" s="6">
        <f t="shared" si="0"/>
        <v>6.53</v>
      </c>
      <c r="M58" s="6">
        <f t="shared" si="1"/>
        <v>2.5499999999999998</v>
      </c>
      <c r="N58" s="7" t="str">
        <f t="shared" si="2"/>
        <v>Khá</v>
      </c>
      <c r="O58" s="7">
        <v>92.5</v>
      </c>
      <c r="P58" s="6" t="str">
        <f>VLOOKUP(B58,'[1]Khen thưởng'!$A$2:$C$358,3,0)</f>
        <v>Xuất Sắc</v>
      </c>
    </row>
    <row r="59" spans="1:16" x14ac:dyDescent="0.25">
      <c r="A59" s="6">
        <v>56</v>
      </c>
      <c r="B59" s="4" t="s">
        <v>148</v>
      </c>
      <c r="C59" s="4" t="s">
        <v>149</v>
      </c>
      <c r="D59" s="9">
        <v>38282</v>
      </c>
      <c r="E59" s="6" t="s">
        <v>820</v>
      </c>
      <c r="F59" s="5">
        <v>19</v>
      </c>
      <c r="G59" s="5">
        <v>7.94</v>
      </c>
      <c r="H59" s="5">
        <v>3.33</v>
      </c>
      <c r="I59" s="5">
        <v>16</v>
      </c>
      <c r="J59" s="5">
        <v>7.86</v>
      </c>
      <c r="K59" s="5">
        <v>3.39</v>
      </c>
      <c r="L59" s="6">
        <f t="shared" si="0"/>
        <v>7.9</v>
      </c>
      <c r="M59" s="6">
        <f t="shared" si="1"/>
        <v>3.36</v>
      </c>
      <c r="N59" s="7" t="str">
        <f t="shared" si="2"/>
        <v>Giỏi</v>
      </c>
      <c r="O59" s="7">
        <v>85</v>
      </c>
      <c r="P59" s="6" t="str">
        <f>VLOOKUP(B59,'[1]Khen thưởng'!$A$2:$C$358,3,0)</f>
        <v>Tốt</v>
      </c>
    </row>
    <row r="60" spans="1:16" x14ac:dyDescent="0.25">
      <c r="A60" s="6">
        <v>57</v>
      </c>
      <c r="B60" s="4" t="s">
        <v>142</v>
      </c>
      <c r="C60" s="4" t="s">
        <v>143</v>
      </c>
      <c r="D60" s="9">
        <v>38157</v>
      </c>
      <c r="E60" s="6" t="s">
        <v>820</v>
      </c>
      <c r="F60" s="5">
        <v>17</v>
      </c>
      <c r="G60" s="5">
        <v>7.5</v>
      </c>
      <c r="H60" s="5">
        <v>3.19</v>
      </c>
      <c r="I60" s="5">
        <v>17</v>
      </c>
      <c r="J60" s="5">
        <v>7.6</v>
      </c>
      <c r="K60" s="5">
        <v>3.27</v>
      </c>
      <c r="L60" s="6">
        <f t="shared" si="0"/>
        <v>7.55</v>
      </c>
      <c r="M60" s="6">
        <f t="shared" si="1"/>
        <v>3.23</v>
      </c>
      <c r="N60" s="7" t="str">
        <f t="shared" si="2"/>
        <v>Giỏi</v>
      </c>
      <c r="O60" s="7">
        <v>78.5</v>
      </c>
      <c r="P60" s="6" t="str">
        <f>VLOOKUP(B60,'[1]Khen thưởng'!$A$2:$C$358,3,0)</f>
        <v>Khá</v>
      </c>
    </row>
    <row r="61" spans="1:16" x14ac:dyDescent="0.25">
      <c r="A61" s="6">
        <v>58</v>
      </c>
      <c r="B61" s="4" t="s">
        <v>144</v>
      </c>
      <c r="C61" s="4" t="s">
        <v>145</v>
      </c>
      <c r="D61" s="9">
        <v>38075</v>
      </c>
      <c r="E61" s="6" t="s">
        <v>820</v>
      </c>
      <c r="F61" s="5">
        <v>17</v>
      </c>
      <c r="G61" s="5">
        <v>6.42</v>
      </c>
      <c r="H61" s="5">
        <v>2.62</v>
      </c>
      <c r="I61" s="5">
        <v>17</v>
      </c>
      <c r="J61" s="5">
        <v>7.36</v>
      </c>
      <c r="K61" s="5">
        <v>3.05</v>
      </c>
      <c r="L61" s="6">
        <f t="shared" si="0"/>
        <v>6.89</v>
      </c>
      <c r="M61" s="6">
        <f t="shared" si="1"/>
        <v>2.84</v>
      </c>
      <c r="N61" s="7" t="str">
        <f t="shared" si="2"/>
        <v>Khá</v>
      </c>
      <c r="O61" s="7">
        <v>82</v>
      </c>
      <c r="P61" s="6" t="str">
        <f>VLOOKUP(B61,'[1]Khen thưởng'!$A$2:$C$358,3,0)</f>
        <v>Tốt</v>
      </c>
    </row>
    <row r="62" spans="1:16" x14ac:dyDescent="0.25">
      <c r="A62" s="6">
        <v>59</v>
      </c>
      <c r="B62" s="4" t="s">
        <v>146</v>
      </c>
      <c r="C62" s="4" t="s">
        <v>147</v>
      </c>
      <c r="D62" s="9">
        <v>38014</v>
      </c>
      <c r="E62" s="6" t="s">
        <v>820</v>
      </c>
      <c r="F62" s="5">
        <v>18</v>
      </c>
      <c r="G62" s="5">
        <v>6.01</v>
      </c>
      <c r="H62" s="5">
        <v>2.25</v>
      </c>
      <c r="I62" s="5">
        <v>15</v>
      </c>
      <c r="J62" s="5">
        <v>6.49</v>
      </c>
      <c r="K62" s="5">
        <v>2.5499999999999998</v>
      </c>
      <c r="L62" s="6">
        <f t="shared" si="0"/>
        <v>6.23</v>
      </c>
      <c r="M62" s="6">
        <f t="shared" si="1"/>
        <v>2.39</v>
      </c>
      <c r="N62" s="7" t="str">
        <f t="shared" si="2"/>
        <v>Trung Bình</v>
      </c>
      <c r="O62" s="7">
        <v>81.5</v>
      </c>
      <c r="P62" s="6" t="str">
        <f>VLOOKUP(B62,'[1]Khen thưởng'!$A$2:$C$358,3,0)</f>
        <v>Tốt</v>
      </c>
    </row>
    <row r="63" spans="1:16" x14ac:dyDescent="0.25">
      <c r="A63" s="6">
        <v>60</v>
      </c>
      <c r="B63" s="4" t="s">
        <v>150</v>
      </c>
      <c r="C63" s="4" t="s">
        <v>151</v>
      </c>
      <c r="D63" s="9">
        <v>38219</v>
      </c>
      <c r="E63" s="6" t="s">
        <v>820</v>
      </c>
      <c r="F63" s="5">
        <v>18</v>
      </c>
      <c r="G63" s="5">
        <v>7.14</v>
      </c>
      <c r="H63" s="5">
        <v>2.95</v>
      </c>
      <c r="I63" s="5">
        <v>15</v>
      </c>
      <c r="J63" s="5">
        <v>6.91</v>
      </c>
      <c r="K63" s="5">
        <v>2.84</v>
      </c>
      <c r="L63" s="6">
        <f t="shared" si="0"/>
        <v>7.04</v>
      </c>
      <c r="M63" s="6">
        <f t="shared" si="1"/>
        <v>2.9</v>
      </c>
      <c r="N63" s="7" t="str">
        <f t="shared" si="2"/>
        <v>Khá</v>
      </c>
      <c r="O63" s="7">
        <v>85.5</v>
      </c>
      <c r="P63" s="6" t="str">
        <f>VLOOKUP(B63,'[1]Khen thưởng'!$A$2:$C$358,3,0)</f>
        <v>Tốt</v>
      </c>
    </row>
    <row r="64" spans="1:16" x14ac:dyDescent="0.25">
      <c r="A64" s="6">
        <v>61</v>
      </c>
      <c r="B64" s="4" t="s">
        <v>154</v>
      </c>
      <c r="C64" s="4" t="s">
        <v>155</v>
      </c>
      <c r="D64" s="9">
        <v>38089</v>
      </c>
      <c r="E64" s="6" t="s">
        <v>820</v>
      </c>
      <c r="F64" s="5">
        <v>19</v>
      </c>
      <c r="G64" s="5">
        <v>6.25</v>
      </c>
      <c r="H64" s="5">
        <v>2.4</v>
      </c>
      <c r="I64" s="5">
        <v>18</v>
      </c>
      <c r="J64" s="5">
        <v>5.95</v>
      </c>
      <c r="K64" s="5">
        <v>2.25</v>
      </c>
      <c r="L64" s="6">
        <f t="shared" si="0"/>
        <v>6.1</v>
      </c>
      <c r="M64" s="6">
        <f t="shared" si="1"/>
        <v>2.33</v>
      </c>
      <c r="N64" s="7" t="str">
        <f t="shared" si="2"/>
        <v>Trung Bình</v>
      </c>
      <c r="O64" s="7">
        <v>71.5</v>
      </c>
      <c r="P64" s="6" t="str">
        <f>VLOOKUP(B64,'[1]Khen thưởng'!$A$2:$C$358,3,0)</f>
        <v>Khá</v>
      </c>
    </row>
    <row r="65" spans="1:16" x14ac:dyDescent="0.25">
      <c r="A65" s="6">
        <v>62</v>
      </c>
      <c r="B65" s="4" t="s">
        <v>152</v>
      </c>
      <c r="C65" s="4" t="s">
        <v>153</v>
      </c>
      <c r="D65" s="9">
        <v>38341</v>
      </c>
      <c r="E65" s="6" t="s">
        <v>820</v>
      </c>
      <c r="F65" s="5">
        <v>18</v>
      </c>
      <c r="G65" s="5">
        <v>3.73</v>
      </c>
      <c r="H65" s="5">
        <v>1.31</v>
      </c>
      <c r="I65" s="5">
        <v>11</v>
      </c>
      <c r="J65" s="5">
        <v>3.23</v>
      </c>
      <c r="K65" s="5">
        <v>1.27</v>
      </c>
      <c r="L65" s="6">
        <f t="shared" si="0"/>
        <v>3.54</v>
      </c>
      <c r="M65" s="6">
        <f t="shared" si="1"/>
        <v>1.29</v>
      </c>
      <c r="N65" s="7" t="str">
        <f t="shared" si="2"/>
        <v>Yếu</v>
      </c>
      <c r="O65" s="7">
        <v>74</v>
      </c>
      <c r="P65" s="6" t="str">
        <f>VLOOKUP(B65,'[1]Khen thưởng'!$A$2:$C$358,3,0)</f>
        <v>Khá</v>
      </c>
    </row>
    <row r="66" spans="1:16" x14ac:dyDescent="0.25">
      <c r="A66" s="6">
        <v>63</v>
      </c>
      <c r="B66" s="4" t="s">
        <v>170</v>
      </c>
      <c r="C66" s="4" t="s">
        <v>171</v>
      </c>
      <c r="D66" s="9">
        <v>37880</v>
      </c>
      <c r="E66" s="6" t="s">
        <v>820</v>
      </c>
      <c r="F66" s="5">
        <v>18</v>
      </c>
      <c r="G66" s="5">
        <v>8.2799999999999994</v>
      </c>
      <c r="H66" s="5">
        <v>3.71</v>
      </c>
      <c r="I66" s="5">
        <v>18</v>
      </c>
      <c r="J66" s="5">
        <v>8.59</v>
      </c>
      <c r="K66" s="5">
        <v>3.85</v>
      </c>
      <c r="L66" s="6">
        <f t="shared" si="0"/>
        <v>8.44</v>
      </c>
      <c r="M66" s="6">
        <f t="shared" si="1"/>
        <v>3.78</v>
      </c>
      <c r="N66" s="7" t="str">
        <f t="shared" si="2"/>
        <v>Xuất sắc</v>
      </c>
      <c r="O66" s="7">
        <v>85</v>
      </c>
      <c r="P66" s="6" t="str">
        <f>VLOOKUP(B66,'[1]Khen thưởng'!$A$2:$C$358,3,0)</f>
        <v>Tốt</v>
      </c>
    </row>
    <row r="67" spans="1:16" x14ac:dyDescent="0.25">
      <c r="A67" s="6">
        <v>64</v>
      </c>
      <c r="B67" s="4" t="s">
        <v>162</v>
      </c>
      <c r="C67" s="4" t="s">
        <v>163</v>
      </c>
      <c r="D67" s="9">
        <v>38211</v>
      </c>
      <c r="E67" s="6" t="s">
        <v>820</v>
      </c>
      <c r="F67" s="5">
        <v>16</v>
      </c>
      <c r="G67" s="5">
        <v>8.0399999999999991</v>
      </c>
      <c r="H67" s="5">
        <v>3.47</v>
      </c>
      <c r="I67" s="5">
        <v>18</v>
      </c>
      <c r="J67" s="5">
        <v>8.19</v>
      </c>
      <c r="K67" s="5">
        <v>3.57</v>
      </c>
      <c r="L67" s="6">
        <f t="shared" si="0"/>
        <v>8.1199999999999992</v>
      </c>
      <c r="M67" s="6">
        <f t="shared" si="1"/>
        <v>3.52</v>
      </c>
      <c r="N67" s="7" t="str">
        <f t="shared" si="2"/>
        <v>Giỏi</v>
      </c>
      <c r="O67" s="7">
        <v>82.5</v>
      </c>
      <c r="P67" s="6" t="str">
        <f>VLOOKUP(B67,'[1]Khen thưởng'!$A$2:$C$358,3,0)</f>
        <v>Tốt</v>
      </c>
    </row>
    <row r="68" spans="1:16" x14ac:dyDescent="0.25">
      <c r="A68" s="6">
        <v>65</v>
      </c>
      <c r="B68" s="4" t="s">
        <v>181</v>
      </c>
      <c r="C68" s="4" t="s">
        <v>182</v>
      </c>
      <c r="D68" s="9">
        <v>38282</v>
      </c>
      <c r="E68" s="6" t="s">
        <v>820</v>
      </c>
      <c r="F68" s="5">
        <v>19</v>
      </c>
      <c r="G68" s="5">
        <v>7.21</v>
      </c>
      <c r="H68" s="5">
        <v>2.99</v>
      </c>
      <c r="I68" s="5">
        <v>19</v>
      </c>
      <c r="J68" s="5">
        <v>7.07</v>
      </c>
      <c r="K68" s="5">
        <v>2.89</v>
      </c>
      <c r="L68" s="6">
        <f t="shared" ref="L68:L131" si="3">ROUND((G68*F68+J68*I68)/(I68+F68),2)</f>
        <v>7.14</v>
      </c>
      <c r="M68" s="6">
        <f t="shared" ref="M68:M131" si="4">ROUND((H68*F68+K68*I68)/(I68+F68),2)</f>
        <v>2.94</v>
      </c>
      <c r="N68" s="7" t="str">
        <f t="shared" ref="N68:N131" si="5">IF(M68&gt;=3.68,"Xuất sắc", IF(M68&gt;=3.2, "Giỏi", IF(M68&gt;=2.5, "Khá", IF(M68&gt;=2, "Trung Bình", "Yếu"))))</f>
        <v>Khá</v>
      </c>
      <c r="O68" s="7">
        <v>84.5</v>
      </c>
      <c r="P68" s="6" t="str">
        <f>VLOOKUP(B68,'[1]Khen thưởng'!$A$2:$C$358,3,0)</f>
        <v>Tốt</v>
      </c>
    </row>
    <row r="69" spans="1:16" x14ac:dyDescent="0.25">
      <c r="A69" s="6">
        <v>66</v>
      </c>
      <c r="B69" s="4" t="s">
        <v>164</v>
      </c>
      <c r="C69" s="4" t="s">
        <v>165</v>
      </c>
      <c r="D69" s="9">
        <v>38039</v>
      </c>
      <c r="E69" s="6" t="s">
        <v>820</v>
      </c>
      <c r="F69" s="5">
        <v>19</v>
      </c>
      <c r="G69" s="5">
        <v>7.3</v>
      </c>
      <c r="H69" s="5">
        <v>3.05</v>
      </c>
      <c r="I69" s="5">
        <v>18</v>
      </c>
      <c r="J69" s="5">
        <v>6.82</v>
      </c>
      <c r="K69" s="5">
        <v>2.7</v>
      </c>
      <c r="L69" s="6">
        <f t="shared" si="3"/>
        <v>7.07</v>
      </c>
      <c r="M69" s="6">
        <f t="shared" si="4"/>
        <v>2.88</v>
      </c>
      <c r="N69" s="7" t="str">
        <f t="shared" si="5"/>
        <v>Khá</v>
      </c>
      <c r="O69" s="7">
        <v>87</v>
      </c>
      <c r="P69" s="6" t="str">
        <f>VLOOKUP(B69,'[1]Khen thưởng'!$A$2:$C$358,3,0)</f>
        <v>Tốt</v>
      </c>
    </row>
    <row r="70" spans="1:16" x14ac:dyDescent="0.25">
      <c r="A70" s="6">
        <v>67</v>
      </c>
      <c r="B70" s="4" t="s">
        <v>180</v>
      </c>
      <c r="C70" s="4" t="s">
        <v>177</v>
      </c>
      <c r="D70" s="9">
        <v>38070</v>
      </c>
      <c r="E70" s="6" t="s">
        <v>820</v>
      </c>
      <c r="F70" s="5">
        <v>14</v>
      </c>
      <c r="G70" s="5">
        <v>6.99</v>
      </c>
      <c r="H70" s="5">
        <v>2.92</v>
      </c>
      <c r="I70" s="5">
        <v>18</v>
      </c>
      <c r="J70" s="5">
        <v>7.05</v>
      </c>
      <c r="K70" s="5">
        <v>2.85</v>
      </c>
      <c r="L70" s="6">
        <f t="shared" si="3"/>
        <v>7.02</v>
      </c>
      <c r="M70" s="6">
        <f t="shared" si="4"/>
        <v>2.88</v>
      </c>
      <c r="N70" s="7" t="str">
        <f t="shared" si="5"/>
        <v>Khá</v>
      </c>
      <c r="O70" s="7">
        <v>98</v>
      </c>
      <c r="P70" s="6" t="str">
        <f>VLOOKUP(B70,'[1]Khen thưởng'!$A$2:$C$358,3,0)</f>
        <v>Xuất Sắc</v>
      </c>
    </row>
    <row r="71" spans="1:16" x14ac:dyDescent="0.25">
      <c r="A71" s="6">
        <v>68</v>
      </c>
      <c r="B71" s="4" t="s">
        <v>178</v>
      </c>
      <c r="C71" s="4" t="s">
        <v>179</v>
      </c>
      <c r="D71" s="9">
        <v>38078</v>
      </c>
      <c r="E71" s="6" t="s">
        <v>820</v>
      </c>
      <c r="F71" s="5">
        <v>18</v>
      </c>
      <c r="G71" s="5">
        <v>6.83</v>
      </c>
      <c r="H71" s="5">
        <v>2.76</v>
      </c>
      <c r="I71" s="5">
        <v>19</v>
      </c>
      <c r="J71" s="5">
        <v>7.24</v>
      </c>
      <c r="K71" s="5">
        <v>2.97</v>
      </c>
      <c r="L71" s="6">
        <f t="shared" si="3"/>
        <v>7.04</v>
      </c>
      <c r="M71" s="6">
        <f t="shared" si="4"/>
        <v>2.87</v>
      </c>
      <c r="N71" s="7" t="str">
        <f t="shared" si="5"/>
        <v>Khá</v>
      </c>
      <c r="O71" s="7">
        <v>83</v>
      </c>
      <c r="P71" s="6" t="str">
        <f>VLOOKUP(B71,'[1]Khen thưởng'!$A$2:$C$358,3,0)</f>
        <v>Tốt</v>
      </c>
    </row>
    <row r="72" spans="1:16" x14ac:dyDescent="0.25">
      <c r="A72" s="6">
        <v>69</v>
      </c>
      <c r="B72" s="4" t="s">
        <v>168</v>
      </c>
      <c r="C72" s="4" t="s">
        <v>169</v>
      </c>
      <c r="D72" s="9">
        <v>38129</v>
      </c>
      <c r="E72" s="6" t="s">
        <v>820</v>
      </c>
      <c r="F72" s="5">
        <v>19</v>
      </c>
      <c r="G72" s="5">
        <v>7.03</v>
      </c>
      <c r="H72" s="5">
        <v>2.85</v>
      </c>
      <c r="I72" s="5">
        <v>19</v>
      </c>
      <c r="J72" s="5">
        <v>6.94</v>
      </c>
      <c r="K72" s="5">
        <v>2.78</v>
      </c>
      <c r="L72" s="6">
        <f t="shared" si="3"/>
        <v>6.99</v>
      </c>
      <c r="M72" s="6">
        <f t="shared" si="4"/>
        <v>2.82</v>
      </c>
      <c r="N72" s="7" t="str">
        <f t="shared" si="5"/>
        <v>Khá</v>
      </c>
      <c r="O72" s="7">
        <v>85</v>
      </c>
      <c r="P72" s="6" t="str">
        <f>VLOOKUP(B72,'[1]Khen thưởng'!$A$2:$C$358,3,0)</f>
        <v>Tốt</v>
      </c>
    </row>
    <row r="73" spans="1:16" x14ac:dyDescent="0.25">
      <c r="A73" s="6">
        <v>70</v>
      </c>
      <c r="B73" s="4" t="s">
        <v>158</v>
      </c>
      <c r="C73" s="4" t="s">
        <v>159</v>
      </c>
      <c r="D73" s="9">
        <v>37746</v>
      </c>
      <c r="E73" s="6" t="s">
        <v>820</v>
      </c>
      <c r="F73" s="5">
        <v>19</v>
      </c>
      <c r="G73" s="5">
        <v>6.84</v>
      </c>
      <c r="H73" s="5">
        <v>2.78</v>
      </c>
      <c r="I73" s="5">
        <v>19</v>
      </c>
      <c r="J73" s="5">
        <v>6.48</v>
      </c>
      <c r="K73" s="5">
        <v>2.5</v>
      </c>
      <c r="L73" s="6">
        <f t="shared" si="3"/>
        <v>6.66</v>
      </c>
      <c r="M73" s="6">
        <f t="shared" si="4"/>
        <v>2.64</v>
      </c>
      <c r="N73" s="7" t="str">
        <f t="shared" si="5"/>
        <v>Khá</v>
      </c>
      <c r="O73" s="7">
        <v>79</v>
      </c>
      <c r="P73" s="6" t="str">
        <f>VLOOKUP(B73,'[1]Khen thưởng'!$A$2:$C$358,3,0)</f>
        <v>Khá</v>
      </c>
    </row>
    <row r="74" spans="1:16" x14ac:dyDescent="0.25">
      <c r="A74" s="6">
        <v>71</v>
      </c>
      <c r="B74" s="4" t="s">
        <v>176</v>
      </c>
      <c r="C74" s="4" t="s">
        <v>177</v>
      </c>
      <c r="D74" s="9">
        <v>38094</v>
      </c>
      <c r="E74" s="6" t="s">
        <v>820</v>
      </c>
      <c r="F74" s="5">
        <v>18</v>
      </c>
      <c r="G74" s="5">
        <v>6.42</v>
      </c>
      <c r="H74" s="5">
        <v>2.62</v>
      </c>
      <c r="I74" s="5">
        <v>18</v>
      </c>
      <c r="J74" s="5">
        <v>6.48</v>
      </c>
      <c r="K74" s="5">
        <v>2.59</v>
      </c>
      <c r="L74" s="6">
        <f t="shared" si="3"/>
        <v>6.45</v>
      </c>
      <c r="M74" s="6">
        <f t="shared" si="4"/>
        <v>2.61</v>
      </c>
      <c r="N74" s="7" t="str">
        <f t="shared" si="5"/>
        <v>Khá</v>
      </c>
      <c r="O74" s="7">
        <v>71.5</v>
      </c>
      <c r="P74" s="6" t="str">
        <f>VLOOKUP(B74,'[1]Khen thưởng'!$A$2:$C$358,3,0)</f>
        <v>Khá</v>
      </c>
    </row>
    <row r="75" spans="1:16" x14ac:dyDescent="0.25">
      <c r="A75" s="6">
        <v>72</v>
      </c>
      <c r="B75" s="4" t="s">
        <v>160</v>
      </c>
      <c r="C75" s="4" t="s">
        <v>161</v>
      </c>
      <c r="D75" s="9">
        <v>38154</v>
      </c>
      <c r="E75" s="6" t="s">
        <v>820</v>
      </c>
      <c r="F75" s="5">
        <v>16</v>
      </c>
      <c r="G75" s="5">
        <v>6.29</v>
      </c>
      <c r="H75" s="5">
        <v>2.36</v>
      </c>
      <c r="I75" s="5">
        <v>17</v>
      </c>
      <c r="J75" s="5">
        <v>6.58</v>
      </c>
      <c r="K75" s="5">
        <v>2.6</v>
      </c>
      <c r="L75" s="6">
        <f t="shared" si="3"/>
        <v>6.44</v>
      </c>
      <c r="M75" s="6">
        <f t="shared" si="4"/>
        <v>2.48</v>
      </c>
      <c r="N75" s="7" t="str">
        <f t="shared" si="5"/>
        <v>Trung Bình</v>
      </c>
      <c r="O75" s="7">
        <v>71</v>
      </c>
      <c r="P75" s="6" t="str">
        <f>VLOOKUP(B75,'[1]Khen thưởng'!$A$2:$C$358,3,0)</f>
        <v>Khá</v>
      </c>
    </row>
    <row r="76" spans="1:16" x14ac:dyDescent="0.25">
      <c r="A76" s="6">
        <v>73</v>
      </c>
      <c r="B76" s="4" t="s">
        <v>172</v>
      </c>
      <c r="C76" s="4" t="s">
        <v>173</v>
      </c>
      <c r="D76" s="9">
        <v>38302</v>
      </c>
      <c r="E76" s="6" t="s">
        <v>820</v>
      </c>
      <c r="F76" s="5">
        <v>19</v>
      </c>
      <c r="G76" s="5">
        <v>5.25</v>
      </c>
      <c r="H76" s="5">
        <v>1.96</v>
      </c>
      <c r="I76" s="5">
        <v>19</v>
      </c>
      <c r="J76" s="5">
        <v>6.27</v>
      </c>
      <c r="K76" s="5">
        <v>2.4500000000000002</v>
      </c>
      <c r="L76" s="6">
        <f t="shared" si="3"/>
        <v>5.76</v>
      </c>
      <c r="M76" s="6">
        <f t="shared" si="4"/>
        <v>2.21</v>
      </c>
      <c r="N76" s="7" t="str">
        <f t="shared" si="5"/>
        <v>Trung Bình</v>
      </c>
      <c r="O76" s="7">
        <v>79</v>
      </c>
      <c r="P76" s="6" t="str">
        <f>VLOOKUP(B76,'[1]Khen thưởng'!$A$2:$C$358,3,0)</f>
        <v>Khá</v>
      </c>
    </row>
    <row r="77" spans="1:16" x14ac:dyDescent="0.25">
      <c r="A77" s="6">
        <v>74</v>
      </c>
      <c r="B77" s="4" t="s">
        <v>174</v>
      </c>
      <c r="C77" s="4" t="s">
        <v>175</v>
      </c>
      <c r="D77" s="9">
        <v>38007</v>
      </c>
      <c r="E77" s="6" t="s">
        <v>820</v>
      </c>
      <c r="F77" s="5">
        <v>18</v>
      </c>
      <c r="G77" s="5">
        <v>3.82</v>
      </c>
      <c r="H77" s="5">
        <v>1.1100000000000001</v>
      </c>
      <c r="I77" s="5">
        <v>17</v>
      </c>
      <c r="J77" s="5">
        <v>5.14</v>
      </c>
      <c r="K77" s="5">
        <v>1.5</v>
      </c>
      <c r="L77" s="6">
        <f t="shared" si="3"/>
        <v>4.46</v>
      </c>
      <c r="M77" s="6">
        <f t="shared" si="4"/>
        <v>1.3</v>
      </c>
      <c r="N77" s="7" t="str">
        <f t="shared" si="5"/>
        <v>Yếu</v>
      </c>
      <c r="O77" s="7">
        <v>72.5</v>
      </c>
      <c r="P77" s="6" t="str">
        <f>VLOOKUP(B77,'[1]Khen thưởng'!$A$2:$C$358,3,0)</f>
        <v>Khá</v>
      </c>
    </row>
    <row r="78" spans="1:16" x14ac:dyDescent="0.25">
      <c r="A78" s="6">
        <v>75</v>
      </c>
      <c r="B78" s="4" t="s">
        <v>166</v>
      </c>
      <c r="C78" s="4" t="s">
        <v>167</v>
      </c>
      <c r="D78" s="9">
        <v>38154</v>
      </c>
      <c r="E78" s="6" t="s">
        <v>820</v>
      </c>
      <c r="F78" s="5">
        <v>16</v>
      </c>
      <c r="G78" s="5">
        <v>4.6100000000000003</v>
      </c>
      <c r="H78" s="5">
        <v>1.58</v>
      </c>
      <c r="I78" s="5">
        <v>18</v>
      </c>
      <c r="J78" s="5">
        <v>3.42</v>
      </c>
      <c r="K78" s="5">
        <v>0.66</v>
      </c>
      <c r="L78" s="6">
        <f t="shared" si="3"/>
        <v>3.98</v>
      </c>
      <c r="M78" s="6">
        <f t="shared" si="4"/>
        <v>1.0900000000000001</v>
      </c>
      <c r="N78" s="7" t="str">
        <f t="shared" si="5"/>
        <v>Yếu</v>
      </c>
      <c r="O78" s="7">
        <v>75</v>
      </c>
      <c r="P78" s="6" t="str">
        <f>VLOOKUP(B78,'[1]Khen thưởng'!$A$2:$C$358,3,0)</f>
        <v>Khá</v>
      </c>
    </row>
    <row r="79" spans="1:16" x14ac:dyDescent="0.25">
      <c r="A79" s="6">
        <v>76</v>
      </c>
      <c r="B79" s="4" t="s">
        <v>185</v>
      </c>
      <c r="C79" s="4" t="s">
        <v>186</v>
      </c>
      <c r="D79" s="9">
        <v>38124</v>
      </c>
      <c r="E79" s="6" t="s">
        <v>820</v>
      </c>
      <c r="F79" s="5">
        <v>18</v>
      </c>
      <c r="G79" s="5">
        <v>8.43</v>
      </c>
      <c r="H79" s="5">
        <v>3.76</v>
      </c>
      <c r="I79" s="5">
        <v>19</v>
      </c>
      <c r="J79" s="5">
        <v>8.7799999999999994</v>
      </c>
      <c r="K79" s="5">
        <v>3.89</v>
      </c>
      <c r="L79" s="6">
        <f t="shared" si="3"/>
        <v>8.61</v>
      </c>
      <c r="M79" s="6">
        <f t="shared" si="4"/>
        <v>3.83</v>
      </c>
      <c r="N79" s="7" t="str">
        <f t="shared" si="5"/>
        <v>Xuất sắc</v>
      </c>
      <c r="O79" s="7">
        <v>86.5</v>
      </c>
      <c r="P79" s="6" t="str">
        <f>VLOOKUP(B79,'[1]Khen thưởng'!$A$2:$C$358,3,0)</f>
        <v>Tốt</v>
      </c>
    </row>
    <row r="80" spans="1:16" x14ac:dyDescent="0.25">
      <c r="A80" s="6">
        <v>77</v>
      </c>
      <c r="B80" s="4" t="s">
        <v>187</v>
      </c>
      <c r="C80" s="4" t="s">
        <v>188</v>
      </c>
      <c r="D80" s="9">
        <v>38112</v>
      </c>
      <c r="E80" s="6" t="s">
        <v>820</v>
      </c>
      <c r="F80" s="5">
        <v>19</v>
      </c>
      <c r="G80" s="5">
        <v>7.07</v>
      </c>
      <c r="H80" s="5">
        <v>2.91</v>
      </c>
      <c r="I80" s="5">
        <v>19</v>
      </c>
      <c r="J80" s="5">
        <v>6.53</v>
      </c>
      <c r="K80" s="5">
        <v>2.5</v>
      </c>
      <c r="L80" s="6">
        <f t="shared" si="3"/>
        <v>6.8</v>
      </c>
      <c r="M80" s="6">
        <f t="shared" si="4"/>
        <v>2.71</v>
      </c>
      <c r="N80" s="7" t="str">
        <f t="shared" si="5"/>
        <v>Khá</v>
      </c>
      <c r="O80" s="7">
        <v>83.5</v>
      </c>
      <c r="P80" s="6" t="str">
        <f>VLOOKUP(B80,'[1]Khen thưởng'!$A$2:$C$358,3,0)</f>
        <v>Tốt</v>
      </c>
    </row>
    <row r="81" spans="1:16" x14ac:dyDescent="0.25">
      <c r="A81" s="6">
        <v>78</v>
      </c>
      <c r="B81" s="4" t="s">
        <v>183</v>
      </c>
      <c r="C81" s="4" t="s">
        <v>184</v>
      </c>
      <c r="D81" s="9">
        <v>37709</v>
      </c>
      <c r="E81" s="6" t="s">
        <v>820</v>
      </c>
      <c r="F81" s="5">
        <v>18</v>
      </c>
      <c r="G81" s="5">
        <v>6.06</v>
      </c>
      <c r="H81" s="5">
        <v>2.23</v>
      </c>
      <c r="I81" s="5">
        <v>15</v>
      </c>
      <c r="J81" s="5">
        <v>5.44</v>
      </c>
      <c r="K81" s="5">
        <v>1.9</v>
      </c>
      <c r="L81" s="6">
        <f t="shared" si="3"/>
        <v>5.78</v>
      </c>
      <c r="M81" s="6">
        <f t="shared" si="4"/>
        <v>2.08</v>
      </c>
      <c r="N81" s="7" t="str">
        <f t="shared" si="5"/>
        <v>Trung Bình</v>
      </c>
      <c r="O81" s="7">
        <v>69</v>
      </c>
      <c r="P81" s="6" t="str">
        <f>VLOOKUP(B81,'[1]Khen thưởng'!$A$2:$C$358,3,0)</f>
        <v>Khá</v>
      </c>
    </row>
    <row r="82" spans="1:16" x14ac:dyDescent="0.25">
      <c r="A82" s="6">
        <v>79</v>
      </c>
      <c r="B82" s="4" t="s">
        <v>193</v>
      </c>
      <c r="C82" s="4" t="s">
        <v>194</v>
      </c>
      <c r="D82" s="9">
        <v>37989</v>
      </c>
      <c r="E82" s="6" t="s">
        <v>820</v>
      </c>
      <c r="F82" s="5">
        <v>18</v>
      </c>
      <c r="G82" s="5">
        <v>8.58</v>
      </c>
      <c r="H82" s="5">
        <v>3.7</v>
      </c>
      <c r="I82" s="5">
        <v>19</v>
      </c>
      <c r="J82" s="5">
        <v>7.96</v>
      </c>
      <c r="K82" s="5">
        <v>3.35</v>
      </c>
      <c r="L82" s="6">
        <f t="shared" si="3"/>
        <v>8.26</v>
      </c>
      <c r="M82" s="6">
        <f t="shared" si="4"/>
        <v>3.52</v>
      </c>
      <c r="N82" s="7" t="str">
        <f t="shared" si="5"/>
        <v>Giỏi</v>
      </c>
      <c r="O82" s="7" t="e">
        <v>#N/A</v>
      </c>
      <c r="P82" s="6" t="e">
        <f>VLOOKUP(B82,'[1]Khen thưởng'!$A$2:$C$358,3,0)</f>
        <v>#N/A</v>
      </c>
    </row>
    <row r="83" spans="1:16" x14ac:dyDescent="0.25">
      <c r="A83" s="6">
        <v>80</v>
      </c>
      <c r="B83" s="4" t="s">
        <v>191</v>
      </c>
      <c r="C83" s="4" t="s">
        <v>192</v>
      </c>
      <c r="D83" s="9">
        <v>38239</v>
      </c>
      <c r="E83" s="6" t="s">
        <v>820</v>
      </c>
      <c r="F83" s="5">
        <v>18</v>
      </c>
      <c r="G83" s="5">
        <v>6.03</v>
      </c>
      <c r="H83" s="5">
        <v>2.2000000000000002</v>
      </c>
      <c r="I83" s="5">
        <v>14</v>
      </c>
      <c r="J83" s="5">
        <v>6.14</v>
      </c>
      <c r="K83" s="5">
        <v>2.14</v>
      </c>
      <c r="L83" s="6">
        <f t="shared" si="3"/>
        <v>6.08</v>
      </c>
      <c r="M83" s="6">
        <f t="shared" si="4"/>
        <v>2.17</v>
      </c>
      <c r="N83" s="7" t="str">
        <f t="shared" si="5"/>
        <v>Trung Bình</v>
      </c>
      <c r="O83" s="7">
        <v>75</v>
      </c>
      <c r="P83" s="6" t="str">
        <f>VLOOKUP(B83,'[1]Khen thưởng'!$A$2:$C$358,3,0)</f>
        <v>Khá</v>
      </c>
    </row>
    <row r="84" spans="1:16" x14ac:dyDescent="0.25">
      <c r="A84" s="6">
        <v>81</v>
      </c>
      <c r="B84" s="4" t="s">
        <v>189</v>
      </c>
      <c r="C84" s="4" t="s">
        <v>190</v>
      </c>
      <c r="D84" s="9">
        <v>38195</v>
      </c>
      <c r="E84" s="6" t="s">
        <v>820</v>
      </c>
      <c r="F84" s="5">
        <v>16</v>
      </c>
      <c r="G84" s="5">
        <v>4.68</v>
      </c>
      <c r="H84" s="5">
        <v>1.41</v>
      </c>
      <c r="I84" s="5">
        <v>18</v>
      </c>
      <c r="J84" s="5">
        <v>5.27</v>
      </c>
      <c r="K84" s="5">
        <v>1.51</v>
      </c>
      <c r="L84" s="6">
        <f t="shared" si="3"/>
        <v>4.99</v>
      </c>
      <c r="M84" s="6">
        <f t="shared" si="4"/>
        <v>1.46</v>
      </c>
      <c r="N84" s="7" t="str">
        <f t="shared" si="5"/>
        <v>Yếu</v>
      </c>
      <c r="O84" s="7">
        <v>65.5</v>
      </c>
      <c r="P84" s="6" t="str">
        <f>VLOOKUP(B84,'[1]Khen thưởng'!$A$2:$C$358,3,0)</f>
        <v>Khá</v>
      </c>
    </row>
    <row r="85" spans="1:16" x14ac:dyDescent="0.25">
      <c r="A85" s="6">
        <v>82</v>
      </c>
      <c r="B85" s="4" t="s">
        <v>195</v>
      </c>
      <c r="C85" s="4" t="s">
        <v>196</v>
      </c>
      <c r="D85" s="9">
        <v>38276</v>
      </c>
      <c r="E85" s="6" t="s">
        <v>820</v>
      </c>
      <c r="F85" s="5">
        <v>17</v>
      </c>
      <c r="G85" s="5">
        <v>7.44</v>
      </c>
      <c r="H85" s="5">
        <v>3.15</v>
      </c>
      <c r="I85" s="5">
        <v>16</v>
      </c>
      <c r="J85" s="5">
        <v>7.88</v>
      </c>
      <c r="K85" s="5">
        <v>3.41</v>
      </c>
      <c r="L85" s="6">
        <f t="shared" si="3"/>
        <v>7.65</v>
      </c>
      <c r="M85" s="6">
        <f t="shared" si="4"/>
        <v>3.28</v>
      </c>
      <c r="N85" s="7" t="str">
        <f t="shared" si="5"/>
        <v>Giỏi</v>
      </c>
      <c r="O85" s="7">
        <v>78</v>
      </c>
      <c r="P85" s="6" t="str">
        <f>VLOOKUP(B85,'[1]Khen thưởng'!$A$2:$C$358,3,0)</f>
        <v>Khá</v>
      </c>
    </row>
    <row r="86" spans="1:16" x14ac:dyDescent="0.25">
      <c r="A86" s="6">
        <v>83</v>
      </c>
      <c r="B86" s="4" t="s">
        <v>197</v>
      </c>
      <c r="C86" s="4" t="s">
        <v>198</v>
      </c>
      <c r="D86" s="9">
        <v>38106</v>
      </c>
      <c r="E86" s="6" t="s">
        <v>820</v>
      </c>
      <c r="F86" s="5">
        <v>19</v>
      </c>
      <c r="G86" s="5">
        <v>7.89</v>
      </c>
      <c r="H86" s="5">
        <v>3.47</v>
      </c>
      <c r="I86" s="5">
        <v>18</v>
      </c>
      <c r="J86" s="5">
        <v>8.11</v>
      </c>
      <c r="K86" s="5">
        <v>3.51</v>
      </c>
      <c r="L86" s="6">
        <f t="shared" si="3"/>
        <v>8</v>
      </c>
      <c r="M86" s="6">
        <f t="shared" si="4"/>
        <v>3.49</v>
      </c>
      <c r="N86" s="7" t="str">
        <f t="shared" si="5"/>
        <v>Giỏi</v>
      </c>
      <c r="O86" s="7">
        <v>91.5</v>
      </c>
      <c r="P86" s="6" t="str">
        <f>VLOOKUP(B86,'[1]Khen thưởng'!$A$2:$C$358,3,0)</f>
        <v>Xuất Sắc</v>
      </c>
    </row>
    <row r="87" spans="1:16" x14ac:dyDescent="0.25">
      <c r="A87" s="6">
        <v>84</v>
      </c>
      <c r="B87" s="4" t="s">
        <v>199</v>
      </c>
      <c r="C87" s="4" t="s">
        <v>200</v>
      </c>
      <c r="D87" s="9">
        <v>38292</v>
      </c>
      <c r="E87" s="6" t="s">
        <v>820</v>
      </c>
      <c r="F87" s="5">
        <v>19</v>
      </c>
      <c r="G87" s="5">
        <v>7.43</v>
      </c>
      <c r="H87" s="5">
        <v>3.06</v>
      </c>
      <c r="I87" s="5">
        <v>19</v>
      </c>
      <c r="J87" s="5">
        <v>7.7</v>
      </c>
      <c r="K87" s="5">
        <v>3.31</v>
      </c>
      <c r="L87" s="6">
        <f t="shared" si="3"/>
        <v>7.57</v>
      </c>
      <c r="M87" s="6">
        <f t="shared" si="4"/>
        <v>3.19</v>
      </c>
      <c r="N87" s="7" t="str">
        <f t="shared" si="5"/>
        <v>Khá</v>
      </c>
      <c r="O87" s="7">
        <v>88</v>
      </c>
      <c r="P87" s="6" t="str">
        <f>VLOOKUP(B87,'[1]Khen thưởng'!$A$2:$C$358,3,0)</f>
        <v>Tốt</v>
      </c>
    </row>
    <row r="88" spans="1:16" x14ac:dyDescent="0.25">
      <c r="A88" s="6">
        <v>85</v>
      </c>
      <c r="B88" s="4" t="s">
        <v>201</v>
      </c>
      <c r="C88" s="4" t="s">
        <v>202</v>
      </c>
      <c r="D88" s="9">
        <v>38279</v>
      </c>
      <c r="E88" s="6" t="s">
        <v>820</v>
      </c>
      <c r="F88" s="5">
        <v>17</v>
      </c>
      <c r="G88" s="5">
        <v>1</v>
      </c>
      <c r="H88" s="5">
        <v>0.47</v>
      </c>
      <c r="I88" s="5">
        <v>0</v>
      </c>
      <c r="J88" s="5">
        <v>0</v>
      </c>
      <c r="K88" s="5">
        <v>0</v>
      </c>
      <c r="L88" s="6">
        <f t="shared" si="3"/>
        <v>1</v>
      </c>
      <c r="M88" s="6">
        <f t="shared" si="4"/>
        <v>0.47</v>
      </c>
      <c r="N88" s="7" t="str">
        <f t="shared" si="5"/>
        <v>Yếu</v>
      </c>
      <c r="O88" s="7" t="e">
        <v>#N/A</v>
      </c>
      <c r="P88" s="6" t="e">
        <f>VLOOKUP(B88,'[1]Khen thưởng'!$A$2:$C$358,3,0)</f>
        <v>#N/A</v>
      </c>
    </row>
    <row r="89" spans="1:16" x14ac:dyDescent="0.25">
      <c r="A89" s="6">
        <v>86</v>
      </c>
      <c r="B89" s="4" t="s">
        <v>203</v>
      </c>
      <c r="C89" s="4" t="s">
        <v>204</v>
      </c>
      <c r="D89" s="9">
        <v>37988</v>
      </c>
      <c r="E89" s="6" t="s">
        <v>820</v>
      </c>
      <c r="F89" s="5">
        <v>19</v>
      </c>
      <c r="G89" s="5">
        <v>6.47</v>
      </c>
      <c r="H89" s="5">
        <v>2.44</v>
      </c>
      <c r="I89" s="5">
        <v>19</v>
      </c>
      <c r="J89" s="5">
        <v>6.15</v>
      </c>
      <c r="K89" s="5">
        <v>2.38</v>
      </c>
      <c r="L89" s="6">
        <f t="shared" si="3"/>
        <v>6.31</v>
      </c>
      <c r="M89" s="6">
        <f t="shared" si="4"/>
        <v>2.41</v>
      </c>
      <c r="N89" s="7" t="str">
        <f t="shared" si="5"/>
        <v>Trung Bình</v>
      </c>
      <c r="O89" s="7">
        <v>79</v>
      </c>
      <c r="P89" s="6" t="str">
        <f>VLOOKUP(B89,'[1]Khen thưởng'!$A$2:$C$358,3,0)</f>
        <v>Khá</v>
      </c>
    </row>
    <row r="90" spans="1:16" x14ac:dyDescent="0.25">
      <c r="A90" s="6">
        <v>87</v>
      </c>
      <c r="B90" s="4" t="s">
        <v>205</v>
      </c>
      <c r="C90" s="4" t="s">
        <v>206</v>
      </c>
      <c r="D90" s="9">
        <v>38086</v>
      </c>
      <c r="E90" s="6" t="s">
        <v>820</v>
      </c>
      <c r="F90" s="5">
        <v>19</v>
      </c>
      <c r="G90" s="5">
        <v>5.09</v>
      </c>
      <c r="H90" s="5">
        <v>1.48</v>
      </c>
      <c r="I90" s="5">
        <v>16</v>
      </c>
      <c r="J90" s="5">
        <v>5.16</v>
      </c>
      <c r="K90" s="5">
        <v>1.55</v>
      </c>
      <c r="L90" s="6">
        <f t="shared" si="3"/>
        <v>5.12</v>
      </c>
      <c r="M90" s="6">
        <f t="shared" si="4"/>
        <v>1.51</v>
      </c>
      <c r="N90" s="7" t="str">
        <f t="shared" si="5"/>
        <v>Yếu</v>
      </c>
      <c r="O90" s="7">
        <v>72.5</v>
      </c>
      <c r="P90" s="6" t="str">
        <f>VLOOKUP(B90,'[1]Khen thưởng'!$A$2:$C$358,3,0)</f>
        <v>Khá</v>
      </c>
    </row>
    <row r="91" spans="1:16" x14ac:dyDescent="0.25">
      <c r="A91" s="6">
        <v>88</v>
      </c>
      <c r="B91" s="4" t="s">
        <v>207</v>
      </c>
      <c r="C91" s="4" t="s">
        <v>208</v>
      </c>
      <c r="D91" s="9">
        <v>38198</v>
      </c>
      <c r="E91" s="6" t="s">
        <v>820</v>
      </c>
      <c r="F91" s="5">
        <v>19</v>
      </c>
      <c r="G91" s="5">
        <v>8.61</v>
      </c>
      <c r="H91" s="5">
        <v>3.79</v>
      </c>
      <c r="I91" s="5">
        <v>19</v>
      </c>
      <c r="J91" s="5">
        <v>8.56</v>
      </c>
      <c r="K91" s="5">
        <v>3.68</v>
      </c>
      <c r="L91" s="6">
        <f t="shared" si="3"/>
        <v>8.59</v>
      </c>
      <c r="M91" s="6">
        <f t="shared" si="4"/>
        <v>3.74</v>
      </c>
      <c r="N91" s="7" t="str">
        <f t="shared" si="5"/>
        <v>Xuất sắc</v>
      </c>
      <c r="O91" s="7">
        <v>80</v>
      </c>
      <c r="P91" s="6" t="str">
        <f>VLOOKUP(B91,'[1]Khen thưởng'!$A$2:$C$358,3,0)</f>
        <v>Tốt</v>
      </c>
    </row>
    <row r="92" spans="1:16" x14ac:dyDescent="0.25">
      <c r="A92" s="6">
        <v>89</v>
      </c>
      <c r="B92" s="4" t="s">
        <v>213</v>
      </c>
      <c r="C92" s="4" t="s">
        <v>214</v>
      </c>
      <c r="D92" s="9">
        <v>38095</v>
      </c>
      <c r="E92" s="6" t="s">
        <v>820</v>
      </c>
      <c r="F92" s="5">
        <v>18</v>
      </c>
      <c r="G92" s="5">
        <v>9.1199999999999992</v>
      </c>
      <c r="H92" s="5">
        <v>3.96</v>
      </c>
      <c r="I92" s="5">
        <v>19</v>
      </c>
      <c r="J92" s="5">
        <v>8.77</v>
      </c>
      <c r="K92" s="5">
        <v>3.91</v>
      </c>
      <c r="L92" s="6">
        <f t="shared" si="3"/>
        <v>8.94</v>
      </c>
      <c r="M92" s="6">
        <f t="shared" si="4"/>
        <v>3.93</v>
      </c>
      <c r="N92" s="7" t="str">
        <f t="shared" si="5"/>
        <v>Xuất sắc</v>
      </c>
      <c r="O92" s="7">
        <v>79.5</v>
      </c>
      <c r="P92" s="6" t="str">
        <f>VLOOKUP(B92,'[1]Khen thưởng'!$A$2:$C$358,3,0)</f>
        <v>Khá</v>
      </c>
    </row>
    <row r="93" spans="1:16" x14ac:dyDescent="0.25">
      <c r="A93" s="6">
        <v>90</v>
      </c>
      <c r="B93" s="4" t="s">
        <v>217</v>
      </c>
      <c r="C93" s="4" t="s">
        <v>214</v>
      </c>
      <c r="D93" s="9">
        <v>37763</v>
      </c>
      <c r="E93" s="6" t="s">
        <v>820</v>
      </c>
      <c r="F93" s="5">
        <v>18</v>
      </c>
      <c r="G93" s="5">
        <v>8.67</v>
      </c>
      <c r="H93" s="5">
        <v>3.86</v>
      </c>
      <c r="I93" s="5">
        <v>19</v>
      </c>
      <c r="J93" s="5">
        <v>8.92</v>
      </c>
      <c r="K93" s="5">
        <v>3.94</v>
      </c>
      <c r="L93" s="6">
        <f t="shared" si="3"/>
        <v>8.8000000000000007</v>
      </c>
      <c r="M93" s="6">
        <f t="shared" si="4"/>
        <v>3.9</v>
      </c>
      <c r="N93" s="7" t="str">
        <f t="shared" si="5"/>
        <v>Xuất sắc</v>
      </c>
      <c r="O93" s="7">
        <v>85</v>
      </c>
      <c r="P93" s="6" t="str">
        <f>VLOOKUP(B93,'[1]Khen thưởng'!$A$2:$C$358,3,0)</f>
        <v>Tốt</v>
      </c>
    </row>
    <row r="94" spans="1:16" x14ac:dyDescent="0.25">
      <c r="A94" s="6">
        <v>91</v>
      </c>
      <c r="B94" s="4" t="s">
        <v>215</v>
      </c>
      <c r="C94" s="4" t="s">
        <v>216</v>
      </c>
      <c r="D94" s="9">
        <v>38104</v>
      </c>
      <c r="E94" s="6" t="s">
        <v>820</v>
      </c>
      <c r="F94" s="5">
        <v>19</v>
      </c>
      <c r="G94" s="5">
        <v>7.83</v>
      </c>
      <c r="H94" s="5">
        <v>3.36</v>
      </c>
      <c r="I94" s="5">
        <v>18</v>
      </c>
      <c r="J94" s="5">
        <v>7.66</v>
      </c>
      <c r="K94" s="5">
        <v>3.27</v>
      </c>
      <c r="L94" s="6">
        <f t="shared" si="3"/>
        <v>7.75</v>
      </c>
      <c r="M94" s="6">
        <f t="shared" si="4"/>
        <v>3.32</v>
      </c>
      <c r="N94" s="7" t="str">
        <f t="shared" si="5"/>
        <v>Giỏi</v>
      </c>
      <c r="O94" s="7">
        <v>80</v>
      </c>
      <c r="P94" s="6" t="str">
        <f>VLOOKUP(B94,'[1]Khen thưởng'!$A$2:$C$358,3,0)</f>
        <v>Tốt</v>
      </c>
    </row>
    <row r="95" spans="1:16" x14ac:dyDescent="0.25">
      <c r="A95" s="6">
        <v>92</v>
      </c>
      <c r="B95" s="4" t="s">
        <v>209</v>
      </c>
      <c r="C95" s="4" t="s">
        <v>210</v>
      </c>
      <c r="D95" s="9">
        <v>38344</v>
      </c>
      <c r="E95" s="6" t="s">
        <v>820</v>
      </c>
      <c r="F95" s="5">
        <v>19</v>
      </c>
      <c r="G95" s="5">
        <v>7.95</v>
      </c>
      <c r="H95" s="5">
        <v>3.42</v>
      </c>
      <c r="I95" s="5">
        <v>19</v>
      </c>
      <c r="J95" s="5">
        <v>7.57</v>
      </c>
      <c r="K95" s="5">
        <v>3.17</v>
      </c>
      <c r="L95" s="6">
        <f t="shared" si="3"/>
        <v>7.76</v>
      </c>
      <c r="M95" s="6">
        <f t="shared" si="4"/>
        <v>3.3</v>
      </c>
      <c r="N95" s="7" t="str">
        <f t="shared" si="5"/>
        <v>Giỏi</v>
      </c>
      <c r="O95" s="7">
        <v>78.5</v>
      </c>
      <c r="P95" s="6" t="str">
        <f>VLOOKUP(B95,'[1]Khen thưởng'!$A$2:$C$358,3,0)</f>
        <v>Khá</v>
      </c>
    </row>
    <row r="96" spans="1:16" x14ac:dyDescent="0.25">
      <c r="A96" s="6">
        <v>93</v>
      </c>
      <c r="B96" s="4" t="s">
        <v>218</v>
      </c>
      <c r="C96" s="4" t="s">
        <v>219</v>
      </c>
      <c r="D96" s="9">
        <v>38335</v>
      </c>
      <c r="E96" s="6" t="s">
        <v>820</v>
      </c>
      <c r="F96" s="5">
        <v>16</v>
      </c>
      <c r="G96" s="5">
        <v>5.67</v>
      </c>
      <c r="H96" s="5">
        <v>1.99</v>
      </c>
      <c r="I96" s="5">
        <v>14</v>
      </c>
      <c r="J96" s="5">
        <v>5.53</v>
      </c>
      <c r="K96" s="5">
        <v>1.85</v>
      </c>
      <c r="L96" s="6">
        <f t="shared" si="3"/>
        <v>5.6</v>
      </c>
      <c r="M96" s="6">
        <f t="shared" si="4"/>
        <v>1.92</v>
      </c>
      <c r="N96" s="7" t="str">
        <f t="shared" si="5"/>
        <v>Yếu</v>
      </c>
      <c r="O96" s="7">
        <v>68</v>
      </c>
      <c r="P96" s="6" t="str">
        <f>VLOOKUP(B96,'[1]Khen thưởng'!$A$2:$C$358,3,0)</f>
        <v>Khá</v>
      </c>
    </row>
    <row r="97" spans="1:16" x14ac:dyDescent="0.25">
      <c r="A97" s="6">
        <v>94</v>
      </c>
      <c r="B97" s="4" t="s">
        <v>211</v>
      </c>
      <c r="C97" s="4" t="s">
        <v>212</v>
      </c>
      <c r="D97" s="9">
        <v>38341</v>
      </c>
      <c r="E97" s="6" t="s">
        <v>820</v>
      </c>
      <c r="F97" s="5">
        <v>19</v>
      </c>
      <c r="G97" s="5">
        <v>3.13</v>
      </c>
      <c r="H97" s="5">
        <v>0.72</v>
      </c>
      <c r="I97" s="5">
        <v>17</v>
      </c>
      <c r="J97" s="5">
        <v>4.8099999999999996</v>
      </c>
      <c r="K97" s="5">
        <v>1.33</v>
      </c>
      <c r="L97" s="6">
        <f t="shared" si="3"/>
        <v>3.92</v>
      </c>
      <c r="M97" s="6">
        <f t="shared" si="4"/>
        <v>1.01</v>
      </c>
      <c r="N97" s="7" t="str">
        <f t="shared" si="5"/>
        <v>Yếu</v>
      </c>
      <c r="O97" s="7">
        <v>61.5</v>
      </c>
      <c r="P97" s="6" t="str">
        <f>VLOOKUP(B97,'[1]Khen thưởng'!$A$2:$C$358,3,0)</f>
        <v>Trung Bình</v>
      </c>
    </row>
    <row r="98" spans="1:16" x14ac:dyDescent="0.25">
      <c r="A98" s="6">
        <v>95</v>
      </c>
      <c r="B98" s="4" t="s">
        <v>226</v>
      </c>
      <c r="C98" s="4" t="s">
        <v>227</v>
      </c>
      <c r="D98" s="9">
        <v>38325</v>
      </c>
      <c r="E98" s="6" t="s">
        <v>820</v>
      </c>
      <c r="F98" s="5">
        <v>19</v>
      </c>
      <c r="G98" s="5">
        <v>7.53</v>
      </c>
      <c r="H98" s="5">
        <v>3.21</v>
      </c>
      <c r="I98" s="5">
        <v>17</v>
      </c>
      <c r="J98" s="5">
        <v>8.65</v>
      </c>
      <c r="K98" s="5">
        <v>3.84</v>
      </c>
      <c r="L98" s="6">
        <f t="shared" si="3"/>
        <v>8.06</v>
      </c>
      <c r="M98" s="6">
        <f t="shared" si="4"/>
        <v>3.51</v>
      </c>
      <c r="N98" s="7" t="str">
        <f t="shared" si="5"/>
        <v>Giỏi</v>
      </c>
      <c r="O98" s="7">
        <v>86</v>
      </c>
      <c r="P98" s="6" t="str">
        <f>VLOOKUP(B98,'[1]Khen thưởng'!$A$2:$C$358,3,0)</f>
        <v>Tốt</v>
      </c>
    </row>
    <row r="99" spans="1:16" x14ac:dyDescent="0.25">
      <c r="A99" s="6">
        <v>96</v>
      </c>
      <c r="B99" s="4" t="s">
        <v>230</v>
      </c>
      <c r="C99" s="4" t="s">
        <v>231</v>
      </c>
      <c r="D99" s="9">
        <v>38182</v>
      </c>
      <c r="E99" s="6" t="s">
        <v>820</v>
      </c>
      <c r="F99" s="5">
        <v>19</v>
      </c>
      <c r="G99" s="5">
        <v>7.15</v>
      </c>
      <c r="H99" s="5">
        <v>2.99</v>
      </c>
      <c r="I99" s="5">
        <v>19</v>
      </c>
      <c r="J99" s="5">
        <v>7.63</v>
      </c>
      <c r="K99" s="5">
        <v>3.29</v>
      </c>
      <c r="L99" s="6">
        <f t="shared" si="3"/>
        <v>7.39</v>
      </c>
      <c r="M99" s="6">
        <f t="shared" si="4"/>
        <v>3.14</v>
      </c>
      <c r="N99" s="7" t="str">
        <f t="shared" si="5"/>
        <v>Khá</v>
      </c>
      <c r="O99" s="7">
        <v>78.5</v>
      </c>
      <c r="P99" s="6" t="str">
        <f>VLOOKUP(B99,'[1]Khen thưởng'!$A$2:$C$358,3,0)</f>
        <v>Khá</v>
      </c>
    </row>
    <row r="100" spans="1:16" x14ac:dyDescent="0.25">
      <c r="A100" s="6">
        <v>97</v>
      </c>
      <c r="B100" s="4" t="s">
        <v>224</v>
      </c>
      <c r="C100" s="4" t="s">
        <v>225</v>
      </c>
      <c r="D100" s="9">
        <v>38287</v>
      </c>
      <c r="E100" s="6" t="s">
        <v>820</v>
      </c>
      <c r="F100" s="5">
        <v>18</v>
      </c>
      <c r="G100" s="5">
        <v>7.09</v>
      </c>
      <c r="H100" s="5">
        <v>2.84</v>
      </c>
      <c r="I100" s="5">
        <v>16</v>
      </c>
      <c r="J100" s="5">
        <v>6.36</v>
      </c>
      <c r="K100" s="5">
        <v>2.4700000000000002</v>
      </c>
      <c r="L100" s="6">
        <f t="shared" si="3"/>
        <v>6.75</v>
      </c>
      <c r="M100" s="6">
        <f t="shared" si="4"/>
        <v>2.67</v>
      </c>
      <c r="N100" s="7" t="str">
        <f t="shared" si="5"/>
        <v>Khá</v>
      </c>
      <c r="O100" s="7">
        <v>80</v>
      </c>
      <c r="P100" s="6" t="str">
        <f>VLOOKUP(B100,'[1]Khen thưởng'!$A$2:$C$358,3,0)</f>
        <v>Tốt</v>
      </c>
    </row>
    <row r="101" spans="1:16" x14ac:dyDescent="0.25">
      <c r="A101" s="6">
        <v>98</v>
      </c>
      <c r="B101" s="4" t="s">
        <v>232</v>
      </c>
      <c r="C101" s="4" t="s">
        <v>233</v>
      </c>
      <c r="D101" s="9">
        <v>38264</v>
      </c>
      <c r="E101" s="6" t="s">
        <v>820</v>
      </c>
      <c r="F101" s="5">
        <v>19</v>
      </c>
      <c r="G101" s="5">
        <v>8.4700000000000006</v>
      </c>
      <c r="H101" s="5">
        <v>3.7</v>
      </c>
      <c r="I101" s="5">
        <v>19</v>
      </c>
      <c r="J101" s="5">
        <v>8.26</v>
      </c>
      <c r="K101" s="5">
        <v>3.57</v>
      </c>
      <c r="L101" s="6">
        <f t="shared" si="3"/>
        <v>8.3699999999999992</v>
      </c>
      <c r="M101" s="6">
        <f t="shared" si="4"/>
        <v>3.64</v>
      </c>
      <c r="N101" s="7" t="str">
        <f t="shared" si="5"/>
        <v>Giỏi</v>
      </c>
      <c r="O101" s="7">
        <v>80.5</v>
      </c>
      <c r="P101" s="6" t="str">
        <f>VLOOKUP(B101,'[1]Khen thưởng'!$A$2:$C$358,3,0)</f>
        <v>Tốt</v>
      </c>
    </row>
    <row r="102" spans="1:16" x14ac:dyDescent="0.25">
      <c r="A102" s="6">
        <v>99</v>
      </c>
      <c r="B102" s="4" t="s">
        <v>236</v>
      </c>
      <c r="C102" s="4" t="s">
        <v>237</v>
      </c>
      <c r="D102" s="9">
        <v>38108</v>
      </c>
      <c r="E102" s="6" t="s">
        <v>820</v>
      </c>
      <c r="F102" s="5">
        <v>18</v>
      </c>
      <c r="G102" s="5">
        <v>7.55</v>
      </c>
      <c r="H102" s="5">
        <v>3.16</v>
      </c>
      <c r="I102" s="5">
        <v>19</v>
      </c>
      <c r="J102" s="5">
        <v>7.75</v>
      </c>
      <c r="K102" s="5">
        <v>3.36</v>
      </c>
      <c r="L102" s="6">
        <f t="shared" si="3"/>
        <v>7.65</v>
      </c>
      <c r="M102" s="6">
        <f t="shared" si="4"/>
        <v>3.26</v>
      </c>
      <c r="N102" s="7" t="str">
        <f t="shared" si="5"/>
        <v>Giỏi</v>
      </c>
      <c r="O102" s="7">
        <v>80</v>
      </c>
      <c r="P102" s="6" t="str">
        <f>VLOOKUP(B102,'[1]Khen thưởng'!$A$2:$C$358,3,0)</f>
        <v>Tốt</v>
      </c>
    </row>
    <row r="103" spans="1:16" x14ac:dyDescent="0.25">
      <c r="A103" s="6">
        <v>100</v>
      </c>
      <c r="B103" s="4" t="s">
        <v>234</v>
      </c>
      <c r="C103" s="4" t="s">
        <v>235</v>
      </c>
      <c r="D103" s="9">
        <v>38276</v>
      </c>
      <c r="E103" s="6" t="s">
        <v>820</v>
      </c>
      <c r="F103" s="5">
        <v>18</v>
      </c>
      <c r="G103" s="5">
        <v>5.86</v>
      </c>
      <c r="H103" s="5">
        <v>2.0099999999999998</v>
      </c>
      <c r="I103" s="5">
        <v>16</v>
      </c>
      <c r="J103" s="5">
        <v>5.6</v>
      </c>
      <c r="K103" s="5">
        <v>2.0099999999999998</v>
      </c>
      <c r="L103" s="6">
        <f t="shared" si="3"/>
        <v>5.74</v>
      </c>
      <c r="M103" s="6">
        <f t="shared" si="4"/>
        <v>2.0099999999999998</v>
      </c>
      <c r="N103" s="7" t="str">
        <f t="shared" si="5"/>
        <v>Trung Bình</v>
      </c>
      <c r="O103" s="7">
        <v>72.5</v>
      </c>
      <c r="P103" s="6" t="str">
        <f>VLOOKUP(B103,'[1]Khen thưởng'!$A$2:$C$358,3,0)</f>
        <v>Khá</v>
      </c>
    </row>
    <row r="104" spans="1:16" x14ac:dyDescent="0.25">
      <c r="A104" s="6">
        <v>101</v>
      </c>
      <c r="B104" s="4" t="s">
        <v>240</v>
      </c>
      <c r="C104" s="4" t="s">
        <v>241</v>
      </c>
      <c r="D104" s="9">
        <v>38306</v>
      </c>
      <c r="E104" s="6" t="s">
        <v>820</v>
      </c>
      <c r="F104" s="5">
        <v>15</v>
      </c>
      <c r="G104" s="5">
        <v>7.88</v>
      </c>
      <c r="H104" s="5">
        <v>3.48</v>
      </c>
      <c r="I104" s="5">
        <v>18</v>
      </c>
      <c r="J104" s="5">
        <v>7.48</v>
      </c>
      <c r="K104" s="5">
        <v>3.22</v>
      </c>
      <c r="L104" s="6">
        <f t="shared" si="3"/>
        <v>7.66</v>
      </c>
      <c r="M104" s="6">
        <f t="shared" si="4"/>
        <v>3.34</v>
      </c>
      <c r="N104" s="7" t="str">
        <f t="shared" si="5"/>
        <v>Giỏi</v>
      </c>
      <c r="O104" s="7">
        <v>78.5</v>
      </c>
      <c r="P104" s="6" t="str">
        <f>VLOOKUP(B104,'[1]Khen thưởng'!$A$2:$C$358,3,0)</f>
        <v>Khá</v>
      </c>
    </row>
    <row r="105" spans="1:16" x14ac:dyDescent="0.25">
      <c r="A105" s="6">
        <v>102</v>
      </c>
      <c r="B105" s="4" t="s">
        <v>242</v>
      </c>
      <c r="C105" s="4" t="s">
        <v>243</v>
      </c>
      <c r="D105" s="9">
        <v>38316</v>
      </c>
      <c r="E105" s="6" t="s">
        <v>820</v>
      </c>
      <c r="F105" s="5">
        <v>16</v>
      </c>
      <c r="G105" s="5">
        <v>5</v>
      </c>
      <c r="H105" s="5">
        <v>1.76</v>
      </c>
      <c r="I105" s="5">
        <v>14</v>
      </c>
      <c r="J105" s="5">
        <v>5.72</v>
      </c>
      <c r="K105" s="5">
        <v>2.11</v>
      </c>
      <c r="L105" s="6">
        <f t="shared" si="3"/>
        <v>5.34</v>
      </c>
      <c r="M105" s="6">
        <f t="shared" si="4"/>
        <v>1.92</v>
      </c>
      <c r="N105" s="7" t="str">
        <f t="shared" si="5"/>
        <v>Yếu</v>
      </c>
      <c r="O105" s="7">
        <v>75</v>
      </c>
      <c r="P105" s="6" t="str">
        <f>VLOOKUP(B105,'[1]Khen thưởng'!$A$2:$C$358,3,0)</f>
        <v>Khá</v>
      </c>
    </row>
    <row r="106" spans="1:16" x14ac:dyDescent="0.25">
      <c r="A106" s="6">
        <v>103</v>
      </c>
      <c r="B106" s="4" t="s">
        <v>246</v>
      </c>
      <c r="C106" s="4" t="s">
        <v>247</v>
      </c>
      <c r="D106" s="9">
        <v>38346</v>
      </c>
      <c r="E106" s="6" t="s">
        <v>820</v>
      </c>
      <c r="F106" s="5">
        <v>18</v>
      </c>
      <c r="G106" s="5">
        <v>6.97</v>
      </c>
      <c r="H106" s="5">
        <v>2.84</v>
      </c>
      <c r="I106" s="5">
        <v>18</v>
      </c>
      <c r="J106" s="5">
        <v>6.83</v>
      </c>
      <c r="K106" s="5">
        <v>2.77</v>
      </c>
      <c r="L106" s="6">
        <f t="shared" si="3"/>
        <v>6.9</v>
      </c>
      <c r="M106" s="6">
        <f t="shared" si="4"/>
        <v>2.81</v>
      </c>
      <c r="N106" s="7" t="str">
        <f t="shared" si="5"/>
        <v>Khá</v>
      </c>
      <c r="O106" s="7">
        <v>77</v>
      </c>
      <c r="P106" s="6" t="str">
        <f>VLOOKUP(B106,'[1]Khen thưởng'!$A$2:$C$358,3,0)</f>
        <v>Khá</v>
      </c>
    </row>
    <row r="107" spans="1:16" x14ac:dyDescent="0.25">
      <c r="A107" s="6">
        <v>104</v>
      </c>
      <c r="B107" s="4" t="s">
        <v>248</v>
      </c>
      <c r="C107" s="4" t="s">
        <v>249</v>
      </c>
      <c r="D107" s="9">
        <v>38134</v>
      </c>
      <c r="E107" s="6" t="s">
        <v>820</v>
      </c>
      <c r="F107" s="5">
        <v>17</v>
      </c>
      <c r="G107" s="5">
        <v>6.49</v>
      </c>
      <c r="H107" s="5">
        <v>2.5</v>
      </c>
      <c r="I107" s="5">
        <v>18</v>
      </c>
      <c r="J107" s="5">
        <v>5.89</v>
      </c>
      <c r="K107" s="5">
        <v>2.1800000000000002</v>
      </c>
      <c r="L107" s="6">
        <f t="shared" si="3"/>
        <v>6.18</v>
      </c>
      <c r="M107" s="6">
        <f t="shared" si="4"/>
        <v>2.34</v>
      </c>
      <c r="N107" s="7" t="str">
        <f t="shared" si="5"/>
        <v>Trung Bình</v>
      </c>
      <c r="O107" s="7">
        <v>80</v>
      </c>
      <c r="P107" s="6" t="str">
        <f>VLOOKUP(B107,'[1]Khen thưởng'!$A$2:$C$358,3,0)</f>
        <v>Tốt</v>
      </c>
    </row>
    <row r="108" spans="1:16" x14ac:dyDescent="0.25">
      <c r="A108" s="6">
        <v>105</v>
      </c>
      <c r="B108" s="4" t="s">
        <v>252</v>
      </c>
      <c r="C108" s="4" t="s">
        <v>253</v>
      </c>
      <c r="D108" s="9">
        <v>38178</v>
      </c>
      <c r="E108" s="6" t="s">
        <v>820</v>
      </c>
      <c r="F108" s="5">
        <v>19</v>
      </c>
      <c r="G108" s="5">
        <v>8.27</v>
      </c>
      <c r="H108" s="5">
        <v>3.61</v>
      </c>
      <c r="I108" s="5">
        <v>19</v>
      </c>
      <c r="J108" s="5">
        <v>8.4499999999999993</v>
      </c>
      <c r="K108" s="5">
        <v>3.66</v>
      </c>
      <c r="L108" s="6">
        <f t="shared" si="3"/>
        <v>8.36</v>
      </c>
      <c r="M108" s="6">
        <f t="shared" si="4"/>
        <v>3.64</v>
      </c>
      <c r="N108" s="7" t="str">
        <f t="shared" si="5"/>
        <v>Giỏi</v>
      </c>
      <c r="O108" s="7">
        <v>86.5</v>
      </c>
      <c r="P108" s="6" t="str">
        <f>VLOOKUP(B108,'[1]Khen thưởng'!$A$2:$C$358,3,0)</f>
        <v>Tốt</v>
      </c>
    </row>
    <row r="109" spans="1:16" x14ac:dyDescent="0.25">
      <c r="A109" s="6">
        <v>106</v>
      </c>
      <c r="B109" s="4" t="s">
        <v>250</v>
      </c>
      <c r="C109" s="4" t="s">
        <v>251</v>
      </c>
      <c r="D109" s="9">
        <v>38189</v>
      </c>
      <c r="E109" s="6" t="s">
        <v>820</v>
      </c>
      <c r="F109" s="5">
        <v>18</v>
      </c>
      <c r="G109" s="5">
        <v>5.93</v>
      </c>
      <c r="H109" s="5">
        <v>2.2400000000000002</v>
      </c>
      <c r="I109" s="5">
        <v>19</v>
      </c>
      <c r="J109" s="5">
        <v>5.96</v>
      </c>
      <c r="K109" s="5">
        <v>2.17</v>
      </c>
      <c r="L109" s="6">
        <f t="shared" si="3"/>
        <v>5.95</v>
      </c>
      <c r="M109" s="6">
        <f t="shared" si="4"/>
        <v>2.2000000000000002</v>
      </c>
      <c r="N109" s="7" t="str">
        <f t="shared" si="5"/>
        <v>Trung Bình</v>
      </c>
      <c r="O109" s="7">
        <v>78</v>
      </c>
      <c r="P109" s="6" t="str">
        <f>VLOOKUP(B109,'[1]Khen thưởng'!$A$2:$C$358,3,0)</f>
        <v>Khá</v>
      </c>
    </row>
    <row r="110" spans="1:16" x14ac:dyDescent="0.25">
      <c r="A110" s="6">
        <v>107</v>
      </c>
      <c r="B110" s="4" t="s">
        <v>274</v>
      </c>
      <c r="C110" s="4" t="s">
        <v>267</v>
      </c>
      <c r="D110" s="9">
        <v>38301</v>
      </c>
      <c r="E110" s="6" t="s">
        <v>820</v>
      </c>
      <c r="F110" s="5">
        <v>19</v>
      </c>
      <c r="G110" s="5">
        <v>9.0399999999999991</v>
      </c>
      <c r="H110" s="5">
        <v>3.86</v>
      </c>
      <c r="I110" s="5">
        <v>18</v>
      </c>
      <c r="J110" s="5">
        <v>9.08</v>
      </c>
      <c r="K110" s="5">
        <v>3.92</v>
      </c>
      <c r="L110" s="6">
        <f t="shared" si="3"/>
        <v>9.06</v>
      </c>
      <c r="M110" s="6">
        <f t="shared" si="4"/>
        <v>3.89</v>
      </c>
      <c r="N110" s="7" t="str">
        <f t="shared" si="5"/>
        <v>Xuất sắc</v>
      </c>
      <c r="O110" s="7">
        <v>100</v>
      </c>
      <c r="P110" s="6" t="str">
        <f>VLOOKUP(B110,'[1]Khen thưởng'!$A$2:$C$358,3,0)</f>
        <v>Xuất Sắc</v>
      </c>
    </row>
    <row r="111" spans="1:16" x14ac:dyDescent="0.25">
      <c r="A111" s="6">
        <v>108</v>
      </c>
      <c r="B111" s="4" t="s">
        <v>256</v>
      </c>
      <c r="C111" s="4" t="s">
        <v>257</v>
      </c>
      <c r="D111" s="9">
        <v>38211</v>
      </c>
      <c r="E111" s="6" t="s">
        <v>820</v>
      </c>
      <c r="F111" s="5">
        <v>19</v>
      </c>
      <c r="G111" s="5">
        <v>8.6300000000000008</v>
      </c>
      <c r="H111" s="5">
        <v>3.72</v>
      </c>
      <c r="I111" s="5">
        <v>19</v>
      </c>
      <c r="J111" s="5">
        <v>9.2899999999999991</v>
      </c>
      <c r="K111" s="5">
        <v>3.96</v>
      </c>
      <c r="L111" s="6">
        <f t="shared" si="3"/>
        <v>8.9600000000000009</v>
      </c>
      <c r="M111" s="6">
        <f t="shared" si="4"/>
        <v>3.84</v>
      </c>
      <c r="N111" s="7" t="str">
        <f t="shared" si="5"/>
        <v>Xuất sắc</v>
      </c>
      <c r="O111" s="7">
        <v>84</v>
      </c>
      <c r="P111" s="6" t="str">
        <f>VLOOKUP(B111,'[1]Khen thưởng'!$A$2:$C$358,3,0)</f>
        <v>Tốt</v>
      </c>
    </row>
    <row r="112" spans="1:16" x14ac:dyDescent="0.25">
      <c r="A112" s="6">
        <v>109</v>
      </c>
      <c r="B112" s="4" t="s">
        <v>275</v>
      </c>
      <c r="C112" s="4" t="s">
        <v>276</v>
      </c>
      <c r="D112" s="9">
        <v>38063</v>
      </c>
      <c r="E112" s="6" t="s">
        <v>820</v>
      </c>
      <c r="F112" s="5">
        <v>19</v>
      </c>
      <c r="G112" s="5">
        <v>7.87</v>
      </c>
      <c r="H112" s="5">
        <v>3.43</v>
      </c>
      <c r="I112" s="5">
        <v>19</v>
      </c>
      <c r="J112" s="5">
        <v>8.6300000000000008</v>
      </c>
      <c r="K112" s="5">
        <v>3.77</v>
      </c>
      <c r="L112" s="6">
        <f t="shared" si="3"/>
        <v>8.25</v>
      </c>
      <c r="M112" s="6">
        <f t="shared" si="4"/>
        <v>3.6</v>
      </c>
      <c r="N112" s="7" t="str">
        <f t="shared" si="5"/>
        <v>Giỏi</v>
      </c>
      <c r="O112" s="7">
        <v>90</v>
      </c>
      <c r="P112" s="6" t="str">
        <f>VLOOKUP(B112,'[1]Khen thưởng'!$A$2:$C$358,3,0)</f>
        <v>Xuất Sắc</v>
      </c>
    </row>
    <row r="113" spans="1:16" x14ac:dyDescent="0.25">
      <c r="A113" s="6">
        <v>110</v>
      </c>
      <c r="B113" s="4" t="s">
        <v>268</v>
      </c>
      <c r="C113" s="4" t="s">
        <v>269</v>
      </c>
      <c r="D113" s="9">
        <v>38067</v>
      </c>
      <c r="E113" s="6" t="s">
        <v>820</v>
      </c>
      <c r="F113" s="5">
        <v>19</v>
      </c>
      <c r="G113" s="5">
        <v>8.18</v>
      </c>
      <c r="H113" s="5">
        <v>3.58</v>
      </c>
      <c r="I113" s="5">
        <v>19</v>
      </c>
      <c r="J113" s="5">
        <v>8.4</v>
      </c>
      <c r="K113" s="5">
        <v>3.61</v>
      </c>
      <c r="L113" s="6">
        <f t="shared" si="3"/>
        <v>8.2899999999999991</v>
      </c>
      <c r="M113" s="6">
        <f t="shared" si="4"/>
        <v>3.6</v>
      </c>
      <c r="N113" s="7" t="str">
        <f t="shared" si="5"/>
        <v>Giỏi</v>
      </c>
      <c r="O113" s="7">
        <v>87</v>
      </c>
      <c r="P113" s="6" t="str">
        <f>VLOOKUP(B113,'[1]Khen thưởng'!$A$2:$C$358,3,0)</f>
        <v>Tốt</v>
      </c>
    </row>
    <row r="114" spans="1:16" x14ac:dyDescent="0.25">
      <c r="A114" s="6">
        <v>111</v>
      </c>
      <c r="B114" s="4" t="s">
        <v>264</v>
      </c>
      <c r="C114" s="4" t="s">
        <v>265</v>
      </c>
      <c r="D114" s="9">
        <v>38253</v>
      </c>
      <c r="E114" s="6" t="s">
        <v>820</v>
      </c>
      <c r="F114" s="5">
        <v>18</v>
      </c>
      <c r="G114" s="5">
        <v>7.88</v>
      </c>
      <c r="H114" s="5">
        <v>3.38</v>
      </c>
      <c r="I114" s="5">
        <v>18</v>
      </c>
      <c r="J114" s="5">
        <v>8.08</v>
      </c>
      <c r="K114" s="5">
        <v>3.49</v>
      </c>
      <c r="L114" s="6">
        <f t="shared" si="3"/>
        <v>7.98</v>
      </c>
      <c r="M114" s="6">
        <f t="shared" si="4"/>
        <v>3.44</v>
      </c>
      <c r="N114" s="7" t="str">
        <f t="shared" si="5"/>
        <v>Giỏi</v>
      </c>
      <c r="O114" s="7">
        <v>83</v>
      </c>
      <c r="P114" s="6" t="str">
        <f>VLOOKUP(B114,'[1]Khen thưởng'!$A$2:$C$358,3,0)</f>
        <v>Tốt</v>
      </c>
    </row>
    <row r="115" spans="1:16" x14ac:dyDescent="0.25">
      <c r="A115" s="6">
        <v>112</v>
      </c>
      <c r="B115" s="4" t="s">
        <v>277</v>
      </c>
      <c r="C115" s="4" t="s">
        <v>278</v>
      </c>
      <c r="D115" s="9">
        <v>38277</v>
      </c>
      <c r="E115" s="6" t="s">
        <v>820</v>
      </c>
      <c r="F115" s="5">
        <v>17</v>
      </c>
      <c r="G115" s="5">
        <v>8.1199999999999992</v>
      </c>
      <c r="H115" s="5">
        <v>3.54</v>
      </c>
      <c r="I115" s="5">
        <v>19</v>
      </c>
      <c r="J115" s="5">
        <v>7.85</v>
      </c>
      <c r="K115" s="5">
        <v>3.26</v>
      </c>
      <c r="L115" s="6">
        <f t="shared" si="3"/>
        <v>7.98</v>
      </c>
      <c r="M115" s="6">
        <f t="shared" si="4"/>
        <v>3.39</v>
      </c>
      <c r="N115" s="7" t="str">
        <f t="shared" si="5"/>
        <v>Giỏi</v>
      </c>
      <c r="O115" s="7">
        <v>83</v>
      </c>
      <c r="P115" s="6" t="str">
        <f>VLOOKUP(B115,'[1]Khen thưởng'!$A$2:$C$358,3,0)</f>
        <v>Tốt</v>
      </c>
    </row>
    <row r="116" spans="1:16" x14ac:dyDescent="0.25">
      <c r="A116" s="6">
        <v>113</v>
      </c>
      <c r="B116" s="4" t="s">
        <v>262</v>
      </c>
      <c r="C116" s="4" t="s">
        <v>263</v>
      </c>
      <c r="D116" s="9">
        <v>38286</v>
      </c>
      <c r="E116" s="6" t="s">
        <v>820</v>
      </c>
      <c r="F116" s="5">
        <v>19</v>
      </c>
      <c r="G116" s="5">
        <v>7.99</v>
      </c>
      <c r="H116" s="5">
        <v>3.47</v>
      </c>
      <c r="I116" s="5">
        <v>19</v>
      </c>
      <c r="J116" s="5">
        <v>7.56</v>
      </c>
      <c r="K116" s="5">
        <v>3.19</v>
      </c>
      <c r="L116" s="6">
        <f t="shared" si="3"/>
        <v>7.78</v>
      </c>
      <c r="M116" s="6">
        <f t="shared" si="4"/>
        <v>3.33</v>
      </c>
      <c r="N116" s="7" t="str">
        <f t="shared" si="5"/>
        <v>Giỏi</v>
      </c>
      <c r="O116" s="7">
        <v>86</v>
      </c>
      <c r="P116" s="6" t="str">
        <f>VLOOKUP(B116,'[1]Khen thưởng'!$A$2:$C$358,3,0)</f>
        <v>Tốt</v>
      </c>
    </row>
    <row r="117" spans="1:16" x14ac:dyDescent="0.25">
      <c r="A117" s="6">
        <v>114</v>
      </c>
      <c r="B117" s="4" t="s">
        <v>258</v>
      </c>
      <c r="C117" s="4" t="s">
        <v>259</v>
      </c>
      <c r="D117" s="9">
        <v>38301</v>
      </c>
      <c r="E117" s="6" t="s">
        <v>820</v>
      </c>
      <c r="F117" s="5">
        <v>19</v>
      </c>
      <c r="G117" s="5">
        <v>7.76</v>
      </c>
      <c r="H117" s="5">
        <v>3.4</v>
      </c>
      <c r="I117" s="5">
        <v>19</v>
      </c>
      <c r="J117" s="5">
        <v>7.43</v>
      </c>
      <c r="K117" s="5">
        <v>3.1</v>
      </c>
      <c r="L117" s="6">
        <f t="shared" si="3"/>
        <v>7.6</v>
      </c>
      <c r="M117" s="6">
        <f t="shared" si="4"/>
        <v>3.25</v>
      </c>
      <c r="N117" s="7" t="str">
        <f t="shared" si="5"/>
        <v>Giỏi</v>
      </c>
      <c r="O117" s="7">
        <v>89</v>
      </c>
      <c r="P117" s="6" t="str">
        <f>VLOOKUP(B117,'[1]Khen thưởng'!$A$2:$C$358,3,0)</f>
        <v>Tốt</v>
      </c>
    </row>
    <row r="118" spans="1:16" x14ac:dyDescent="0.25">
      <c r="A118" s="6">
        <v>115</v>
      </c>
      <c r="B118" s="4" t="s">
        <v>266</v>
      </c>
      <c r="C118" s="4" t="s">
        <v>267</v>
      </c>
      <c r="D118" s="9">
        <v>38200</v>
      </c>
      <c r="E118" s="6" t="s">
        <v>820</v>
      </c>
      <c r="F118" s="5">
        <v>16</v>
      </c>
      <c r="G118" s="5">
        <v>7.19</v>
      </c>
      <c r="H118" s="5">
        <v>2.91</v>
      </c>
      <c r="I118" s="5">
        <v>19</v>
      </c>
      <c r="J118" s="5">
        <v>6.76</v>
      </c>
      <c r="K118" s="5">
        <v>2.66</v>
      </c>
      <c r="L118" s="6">
        <f t="shared" si="3"/>
        <v>6.96</v>
      </c>
      <c r="M118" s="6">
        <f t="shared" si="4"/>
        <v>2.77</v>
      </c>
      <c r="N118" s="7" t="str">
        <f t="shared" si="5"/>
        <v>Khá</v>
      </c>
      <c r="O118" s="7">
        <v>100</v>
      </c>
      <c r="P118" s="6" t="str">
        <f>VLOOKUP(B118,'[1]Khen thưởng'!$A$2:$C$358,3,0)</f>
        <v>Xuất Sắc</v>
      </c>
    </row>
    <row r="119" spans="1:16" x14ac:dyDescent="0.25">
      <c r="A119" s="6">
        <v>116</v>
      </c>
      <c r="B119" s="4" t="s">
        <v>281</v>
      </c>
      <c r="C119" s="4" t="s">
        <v>282</v>
      </c>
      <c r="D119" s="9">
        <v>38224</v>
      </c>
      <c r="E119" s="6" t="s">
        <v>820</v>
      </c>
      <c r="F119" s="5">
        <v>18</v>
      </c>
      <c r="G119" s="5">
        <v>5.88</v>
      </c>
      <c r="H119" s="5">
        <v>2.16</v>
      </c>
      <c r="I119" s="5">
        <v>19</v>
      </c>
      <c r="J119" s="5">
        <v>4.76</v>
      </c>
      <c r="K119" s="5">
        <v>1.58</v>
      </c>
      <c r="L119" s="6">
        <f t="shared" si="3"/>
        <v>5.3</v>
      </c>
      <c r="M119" s="6">
        <f t="shared" si="4"/>
        <v>1.86</v>
      </c>
      <c r="N119" s="7" t="str">
        <f t="shared" si="5"/>
        <v>Yếu</v>
      </c>
      <c r="O119" s="7">
        <v>67</v>
      </c>
      <c r="P119" s="6" t="str">
        <f>VLOOKUP(B119,'[1]Khen thưởng'!$A$2:$C$358,3,0)</f>
        <v>Khá</v>
      </c>
    </row>
    <row r="120" spans="1:16" x14ac:dyDescent="0.25">
      <c r="A120" s="6">
        <v>117</v>
      </c>
      <c r="B120" s="4" t="s">
        <v>254</v>
      </c>
      <c r="C120" s="4" t="s">
        <v>255</v>
      </c>
      <c r="D120" s="9">
        <v>37988</v>
      </c>
      <c r="E120" s="6" t="s">
        <v>820</v>
      </c>
      <c r="F120" s="5">
        <v>19</v>
      </c>
      <c r="G120" s="5">
        <v>6.15</v>
      </c>
      <c r="H120" s="5">
        <v>2.25</v>
      </c>
      <c r="I120" s="5">
        <v>19</v>
      </c>
      <c r="J120" s="5">
        <v>3.41</v>
      </c>
      <c r="K120" s="5">
        <v>1.28</v>
      </c>
      <c r="L120" s="6">
        <f t="shared" si="3"/>
        <v>4.78</v>
      </c>
      <c r="M120" s="6">
        <f t="shared" si="4"/>
        <v>1.77</v>
      </c>
      <c r="N120" s="7" t="str">
        <f t="shared" si="5"/>
        <v>Yếu</v>
      </c>
      <c r="O120" s="7">
        <v>71.5</v>
      </c>
      <c r="P120" s="6" t="str">
        <f>VLOOKUP(B120,'[1]Khen thưởng'!$A$2:$C$358,3,0)</f>
        <v>Khá</v>
      </c>
    </row>
    <row r="121" spans="1:16" x14ac:dyDescent="0.25">
      <c r="A121" s="6">
        <v>118</v>
      </c>
      <c r="B121" s="4" t="s">
        <v>279</v>
      </c>
      <c r="C121" s="4" t="s">
        <v>280</v>
      </c>
      <c r="D121" s="9">
        <v>38268</v>
      </c>
      <c r="E121" s="6" t="s">
        <v>820</v>
      </c>
      <c r="F121" s="5">
        <v>18</v>
      </c>
      <c r="G121" s="5">
        <v>5.04</v>
      </c>
      <c r="H121" s="5">
        <v>1.61</v>
      </c>
      <c r="I121" s="5">
        <v>16</v>
      </c>
      <c r="J121" s="5">
        <v>5.08</v>
      </c>
      <c r="K121" s="5">
        <v>1.71</v>
      </c>
      <c r="L121" s="6">
        <f t="shared" si="3"/>
        <v>5.0599999999999996</v>
      </c>
      <c r="M121" s="6">
        <f t="shared" si="4"/>
        <v>1.66</v>
      </c>
      <c r="N121" s="7" t="str">
        <f t="shared" si="5"/>
        <v>Yếu</v>
      </c>
      <c r="O121" s="7">
        <v>62.5</v>
      </c>
      <c r="P121" s="6" t="str">
        <f>VLOOKUP(B121,'[1]Khen thưởng'!$A$2:$C$358,3,0)</f>
        <v>Trung Bình</v>
      </c>
    </row>
    <row r="122" spans="1:16" x14ac:dyDescent="0.25">
      <c r="A122" s="6">
        <v>119</v>
      </c>
      <c r="B122" s="4" t="s">
        <v>285</v>
      </c>
      <c r="C122" s="4" t="s">
        <v>286</v>
      </c>
      <c r="D122" s="9">
        <v>38342</v>
      </c>
      <c r="E122" s="6" t="s">
        <v>820</v>
      </c>
      <c r="F122" s="5">
        <v>19</v>
      </c>
      <c r="G122" s="5">
        <v>9.02</v>
      </c>
      <c r="H122" s="5">
        <v>3.94</v>
      </c>
      <c r="I122" s="5">
        <v>19</v>
      </c>
      <c r="J122" s="5">
        <v>7.43</v>
      </c>
      <c r="K122" s="5">
        <v>3.23</v>
      </c>
      <c r="L122" s="6">
        <f t="shared" si="3"/>
        <v>8.23</v>
      </c>
      <c r="M122" s="6">
        <f t="shared" si="4"/>
        <v>3.59</v>
      </c>
      <c r="N122" s="7" t="str">
        <f t="shared" si="5"/>
        <v>Giỏi</v>
      </c>
      <c r="O122" s="7">
        <v>97.5</v>
      </c>
      <c r="P122" s="6" t="str">
        <f>VLOOKUP(B122,'[1]Khen thưởng'!$A$2:$C$358,3,0)</f>
        <v>Xuất Sắc</v>
      </c>
    </row>
    <row r="123" spans="1:16" x14ac:dyDescent="0.25">
      <c r="A123" s="6">
        <v>120</v>
      </c>
      <c r="B123" s="4" t="s">
        <v>283</v>
      </c>
      <c r="C123" s="4" t="s">
        <v>284</v>
      </c>
      <c r="D123" s="9">
        <v>37684</v>
      </c>
      <c r="E123" s="6" t="s">
        <v>820</v>
      </c>
      <c r="F123" s="5">
        <v>19</v>
      </c>
      <c r="G123" s="5">
        <v>5.98</v>
      </c>
      <c r="H123" s="5">
        <v>2.2400000000000002</v>
      </c>
      <c r="I123" s="5">
        <v>17</v>
      </c>
      <c r="J123" s="5">
        <v>5.12</v>
      </c>
      <c r="K123" s="5">
        <v>1.53</v>
      </c>
      <c r="L123" s="6">
        <f t="shared" si="3"/>
        <v>5.57</v>
      </c>
      <c r="M123" s="6">
        <f t="shared" si="4"/>
        <v>1.9</v>
      </c>
      <c r="N123" s="7" t="str">
        <f t="shared" si="5"/>
        <v>Yếu</v>
      </c>
      <c r="O123" s="7">
        <v>80.5</v>
      </c>
      <c r="P123" s="6" t="str">
        <f>VLOOKUP(B123,'[1]Khen thưởng'!$A$2:$C$358,3,0)</f>
        <v>Tốt</v>
      </c>
    </row>
    <row r="124" spans="1:16" x14ac:dyDescent="0.25">
      <c r="A124" s="6">
        <v>121</v>
      </c>
      <c r="B124" s="4" t="s">
        <v>287</v>
      </c>
      <c r="C124" s="4" t="s">
        <v>288</v>
      </c>
      <c r="D124" s="9">
        <v>38315</v>
      </c>
      <c r="E124" s="6" t="s">
        <v>820</v>
      </c>
      <c r="F124" s="5">
        <v>18</v>
      </c>
      <c r="G124" s="5">
        <v>6.64</v>
      </c>
      <c r="H124" s="5">
        <v>2.57</v>
      </c>
      <c r="I124" s="5">
        <v>18</v>
      </c>
      <c r="J124" s="5">
        <v>7.56</v>
      </c>
      <c r="K124" s="5">
        <v>3.25</v>
      </c>
      <c r="L124" s="6">
        <f t="shared" si="3"/>
        <v>7.1</v>
      </c>
      <c r="M124" s="6">
        <f t="shared" si="4"/>
        <v>2.91</v>
      </c>
      <c r="N124" s="7" t="str">
        <f t="shared" si="5"/>
        <v>Khá</v>
      </c>
      <c r="O124" s="7">
        <v>79.5</v>
      </c>
      <c r="P124" s="6" t="str">
        <f>VLOOKUP(B124,'[1]Khen thưởng'!$A$2:$C$358,3,0)</f>
        <v>Khá</v>
      </c>
    </row>
    <row r="125" spans="1:16" x14ac:dyDescent="0.25">
      <c r="A125" s="6">
        <v>122</v>
      </c>
      <c r="B125" s="4" t="s">
        <v>294</v>
      </c>
      <c r="C125" s="4" t="s">
        <v>295</v>
      </c>
      <c r="D125" s="9">
        <v>38085</v>
      </c>
      <c r="E125" s="6" t="s">
        <v>820</v>
      </c>
      <c r="F125" s="5">
        <v>19</v>
      </c>
      <c r="G125" s="5">
        <v>8.75</v>
      </c>
      <c r="H125" s="5">
        <v>3.82</v>
      </c>
      <c r="I125" s="5">
        <v>18</v>
      </c>
      <c r="J125" s="5">
        <v>8.41</v>
      </c>
      <c r="K125" s="5">
        <v>3.68</v>
      </c>
      <c r="L125" s="6">
        <f t="shared" si="3"/>
        <v>8.58</v>
      </c>
      <c r="M125" s="6">
        <f t="shared" si="4"/>
        <v>3.75</v>
      </c>
      <c r="N125" s="7" t="str">
        <f t="shared" si="5"/>
        <v>Xuất sắc</v>
      </c>
      <c r="O125" s="7">
        <v>89.5</v>
      </c>
      <c r="P125" s="6" t="str">
        <f>VLOOKUP(B125,'[1]Khen thưởng'!$A$2:$C$358,3,0)</f>
        <v>Tốt</v>
      </c>
    </row>
    <row r="126" spans="1:16" x14ac:dyDescent="0.25">
      <c r="A126" s="6">
        <v>123</v>
      </c>
      <c r="B126" s="4" t="s">
        <v>302</v>
      </c>
      <c r="C126" s="4" t="s">
        <v>303</v>
      </c>
      <c r="D126" s="9">
        <v>38232</v>
      </c>
      <c r="E126" s="6" t="s">
        <v>820</v>
      </c>
      <c r="F126" s="5">
        <v>19</v>
      </c>
      <c r="G126" s="5">
        <v>8.08</v>
      </c>
      <c r="H126" s="5">
        <v>3.53</v>
      </c>
      <c r="I126" s="5">
        <v>19</v>
      </c>
      <c r="J126" s="5">
        <v>8.01</v>
      </c>
      <c r="K126" s="5">
        <v>3.5</v>
      </c>
      <c r="L126" s="6">
        <f t="shared" si="3"/>
        <v>8.0500000000000007</v>
      </c>
      <c r="M126" s="6">
        <f t="shared" si="4"/>
        <v>3.52</v>
      </c>
      <c r="N126" s="7" t="str">
        <f t="shared" si="5"/>
        <v>Giỏi</v>
      </c>
      <c r="O126" s="7">
        <v>100</v>
      </c>
      <c r="P126" s="6" t="str">
        <f>VLOOKUP(B126,'[1]Khen thưởng'!$A$2:$C$358,3,0)</f>
        <v>Xuất Sắc</v>
      </c>
    </row>
    <row r="127" spans="1:16" x14ac:dyDescent="0.25">
      <c r="A127" s="6">
        <v>124</v>
      </c>
      <c r="B127" s="4" t="s">
        <v>289</v>
      </c>
      <c r="C127" s="4" t="s">
        <v>290</v>
      </c>
      <c r="D127" s="9">
        <v>38094</v>
      </c>
      <c r="E127" s="6" t="s">
        <v>820</v>
      </c>
      <c r="F127" s="5">
        <v>19</v>
      </c>
      <c r="G127" s="5">
        <v>8.1300000000000008</v>
      </c>
      <c r="H127" s="5">
        <v>3.62</v>
      </c>
      <c r="I127" s="5">
        <v>19</v>
      </c>
      <c r="J127" s="5">
        <v>7.91</v>
      </c>
      <c r="K127" s="5">
        <v>3.4</v>
      </c>
      <c r="L127" s="6">
        <f t="shared" si="3"/>
        <v>8.02</v>
      </c>
      <c r="M127" s="6">
        <f t="shared" si="4"/>
        <v>3.51</v>
      </c>
      <c r="N127" s="7" t="str">
        <f t="shared" si="5"/>
        <v>Giỏi</v>
      </c>
      <c r="O127" s="7">
        <v>86.5</v>
      </c>
      <c r="P127" s="6" t="str">
        <f>VLOOKUP(B127,'[1]Khen thưởng'!$A$2:$C$358,3,0)</f>
        <v>Tốt</v>
      </c>
    </row>
    <row r="128" spans="1:16" x14ac:dyDescent="0.25">
      <c r="A128" s="6">
        <v>125</v>
      </c>
      <c r="B128" s="4" t="s">
        <v>312</v>
      </c>
      <c r="C128" s="4" t="s">
        <v>313</v>
      </c>
      <c r="D128" s="9">
        <v>38061</v>
      </c>
      <c r="E128" s="6" t="s">
        <v>820</v>
      </c>
      <c r="F128" s="5">
        <v>19</v>
      </c>
      <c r="G128" s="5">
        <v>7.68</v>
      </c>
      <c r="H128" s="5">
        <v>3.29</v>
      </c>
      <c r="I128" s="5">
        <v>19</v>
      </c>
      <c r="J128" s="5">
        <v>7.79</v>
      </c>
      <c r="K128" s="5">
        <v>3.41</v>
      </c>
      <c r="L128" s="6">
        <f t="shared" si="3"/>
        <v>7.74</v>
      </c>
      <c r="M128" s="6">
        <f t="shared" si="4"/>
        <v>3.35</v>
      </c>
      <c r="N128" s="7" t="str">
        <f t="shared" si="5"/>
        <v>Giỏi</v>
      </c>
      <c r="O128" s="7">
        <v>100</v>
      </c>
      <c r="P128" s="6" t="str">
        <f>VLOOKUP(B128,'[1]Khen thưởng'!$A$2:$C$358,3,0)</f>
        <v>Xuất Sắc</v>
      </c>
    </row>
    <row r="129" spans="1:16" x14ac:dyDescent="0.25">
      <c r="A129" s="6">
        <v>126</v>
      </c>
      <c r="B129" s="4" t="s">
        <v>298</v>
      </c>
      <c r="C129" s="4" t="s">
        <v>299</v>
      </c>
      <c r="D129" s="9">
        <v>38004</v>
      </c>
      <c r="E129" s="6" t="s">
        <v>820</v>
      </c>
      <c r="F129" s="5">
        <v>19</v>
      </c>
      <c r="G129" s="5">
        <v>7.52</v>
      </c>
      <c r="H129" s="5">
        <v>3.26</v>
      </c>
      <c r="I129" s="5">
        <v>19</v>
      </c>
      <c r="J129" s="5">
        <v>7.61</v>
      </c>
      <c r="K129" s="5">
        <v>3.2</v>
      </c>
      <c r="L129" s="6">
        <f t="shared" si="3"/>
        <v>7.57</v>
      </c>
      <c r="M129" s="6">
        <f t="shared" si="4"/>
        <v>3.23</v>
      </c>
      <c r="N129" s="7" t="str">
        <f t="shared" si="5"/>
        <v>Giỏi</v>
      </c>
      <c r="O129" s="7">
        <v>81</v>
      </c>
      <c r="P129" s="6" t="str">
        <f>VLOOKUP(B129,'[1]Khen thưởng'!$A$2:$C$358,3,0)</f>
        <v>Tốt</v>
      </c>
    </row>
    <row r="130" spans="1:16" x14ac:dyDescent="0.25">
      <c r="A130" s="6">
        <v>127</v>
      </c>
      <c r="B130" s="4" t="s">
        <v>306</v>
      </c>
      <c r="C130" s="4" t="s">
        <v>307</v>
      </c>
      <c r="D130" s="9">
        <v>37706</v>
      </c>
      <c r="E130" s="6" t="s">
        <v>820</v>
      </c>
      <c r="F130" s="5">
        <v>19</v>
      </c>
      <c r="G130" s="5">
        <v>7.2</v>
      </c>
      <c r="H130" s="5">
        <v>3.05</v>
      </c>
      <c r="I130" s="5">
        <v>19</v>
      </c>
      <c r="J130" s="5">
        <v>7.27</v>
      </c>
      <c r="K130" s="5">
        <v>3.04</v>
      </c>
      <c r="L130" s="6">
        <f t="shared" si="3"/>
        <v>7.24</v>
      </c>
      <c r="M130" s="6">
        <f t="shared" si="4"/>
        <v>3.05</v>
      </c>
      <c r="N130" s="7" t="str">
        <f t="shared" si="5"/>
        <v>Khá</v>
      </c>
      <c r="O130" s="7">
        <v>66.5</v>
      </c>
      <c r="P130" s="6" t="str">
        <f>VLOOKUP(B130,'[1]Khen thưởng'!$A$2:$C$358,3,0)</f>
        <v>Khá</v>
      </c>
    </row>
    <row r="131" spans="1:16" x14ac:dyDescent="0.25">
      <c r="A131" s="6">
        <v>128</v>
      </c>
      <c r="B131" s="4" t="s">
        <v>296</v>
      </c>
      <c r="C131" s="4" t="s">
        <v>297</v>
      </c>
      <c r="D131" s="9">
        <v>38313</v>
      </c>
      <c r="E131" s="6" t="s">
        <v>820</v>
      </c>
      <c r="F131" s="5">
        <v>19</v>
      </c>
      <c r="G131" s="5">
        <v>7.11</v>
      </c>
      <c r="H131" s="5">
        <v>2.89</v>
      </c>
      <c r="I131" s="5">
        <v>18</v>
      </c>
      <c r="J131" s="5">
        <v>7.14</v>
      </c>
      <c r="K131" s="5">
        <v>3.02</v>
      </c>
      <c r="L131" s="6">
        <f t="shared" si="3"/>
        <v>7.12</v>
      </c>
      <c r="M131" s="6">
        <f t="shared" si="4"/>
        <v>2.95</v>
      </c>
      <c r="N131" s="7" t="str">
        <f t="shared" si="5"/>
        <v>Khá</v>
      </c>
      <c r="O131" s="7">
        <v>81.5</v>
      </c>
      <c r="P131" s="6" t="str">
        <f>VLOOKUP(B131,'[1]Khen thưởng'!$A$2:$C$358,3,0)</f>
        <v>Tốt</v>
      </c>
    </row>
    <row r="132" spans="1:16" x14ac:dyDescent="0.25">
      <c r="A132" s="6">
        <v>129</v>
      </c>
      <c r="B132" s="4" t="s">
        <v>293</v>
      </c>
      <c r="C132" s="4" t="s">
        <v>292</v>
      </c>
      <c r="D132" s="9">
        <v>38020</v>
      </c>
      <c r="E132" s="6" t="s">
        <v>820</v>
      </c>
      <c r="F132" s="5">
        <v>19</v>
      </c>
      <c r="G132" s="5">
        <v>7.07</v>
      </c>
      <c r="H132" s="5">
        <v>2.94</v>
      </c>
      <c r="I132" s="5">
        <v>19</v>
      </c>
      <c r="J132" s="5">
        <v>6.64</v>
      </c>
      <c r="K132" s="5">
        <v>2.67</v>
      </c>
      <c r="L132" s="6">
        <f t="shared" ref="L132:L195" si="6">ROUND((G132*F132+J132*I132)/(I132+F132),2)</f>
        <v>6.86</v>
      </c>
      <c r="M132" s="6">
        <f t="shared" ref="M132:M195" si="7">ROUND((H132*F132+K132*I132)/(I132+F132),2)</f>
        <v>2.81</v>
      </c>
      <c r="N132" s="7" t="str">
        <f t="shared" ref="N132:N195" si="8">IF(M132&gt;=3.68,"Xuất sắc", IF(M132&gt;=3.2, "Giỏi", IF(M132&gt;=2.5, "Khá", IF(M132&gt;=2, "Trung Bình", "Yếu"))))</f>
        <v>Khá</v>
      </c>
      <c r="O132" s="7">
        <v>71</v>
      </c>
      <c r="P132" s="6" t="str">
        <f>VLOOKUP(B132,'[1]Khen thưởng'!$A$2:$C$358,3,0)</f>
        <v>Khá</v>
      </c>
    </row>
    <row r="133" spans="1:16" x14ac:dyDescent="0.25">
      <c r="A133" s="6">
        <v>130</v>
      </c>
      <c r="B133" s="4" t="s">
        <v>291</v>
      </c>
      <c r="C133" s="4" t="s">
        <v>292</v>
      </c>
      <c r="D133" s="9">
        <v>38219</v>
      </c>
      <c r="E133" s="6" t="s">
        <v>820</v>
      </c>
      <c r="F133" s="5">
        <v>18</v>
      </c>
      <c r="G133" s="5">
        <v>6.62</v>
      </c>
      <c r="H133" s="5">
        <v>2.64</v>
      </c>
      <c r="I133" s="5">
        <v>16</v>
      </c>
      <c r="J133" s="5">
        <v>5.97</v>
      </c>
      <c r="K133" s="5">
        <v>2.39</v>
      </c>
      <c r="L133" s="6">
        <f t="shared" si="6"/>
        <v>6.31</v>
      </c>
      <c r="M133" s="6">
        <f t="shared" si="7"/>
        <v>2.52</v>
      </c>
      <c r="N133" s="7" t="str">
        <f t="shared" si="8"/>
        <v>Khá</v>
      </c>
      <c r="O133" s="7">
        <v>79.5</v>
      </c>
      <c r="P133" s="6" t="str">
        <f>VLOOKUP(B133,'[1]Khen thưởng'!$A$2:$C$358,3,0)</f>
        <v>Khá</v>
      </c>
    </row>
    <row r="134" spans="1:16" x14ac:dyDescent="0.25">
      <c r="A134" s="6">
        <v>131</v>
      </c>
      <c r="B134" s="4" t="s">
        <v>304</v>
      </c>
      <c r="C134" s="4" t="s">
        <v>305</v>
      </c>
      <c r="D134" s="9">
        <v>38016</v>
      </c>
      <c r="E134" s="6" t="s">
        <v>820</v>
      </c>
      <c r="F134" s="5">
        <v>17</v>
      </c>
      <c r="G134" s="5">
        <v>6.01</v>
      </c>
      <c r="H134" s="5">
        <v>2.35</v>
      </c>
      <c r="I134" s="5">
        <v>17</v>
      </c>
      <c r="J134" s="5">
        <v>6.13</v>
      </c>
      <c r="K134" s="5">
        <v>2.37</v>
      </c>
      <c r="L134" s="6">
        <f t="shared" si="6"/>
        <v>6.07</v>
      </c>
      <c r="M134" s="6">
        <f t="shared" si="7"/>
        <v>2.36</v>
      </c>
      <c r="N134" s="7" t="str">
        <f t="shared" si="8"/>
        <v>Trung Bình</v>
      </c>
      <c r="O134" s="7">
        <v>79</v>
      </c>
      <c r="P134" s="6" t="str">
        <f>VLOOKUP(B134,'[1]Khen thưởng'!$A$2:$C$358,3,0)</f>
        <v>Khá</v>
      </c>
    </row>
    <row r="135" spans="1:16" x14ac:dyDescent="0.25">
      <c r="A135" s="6">
        <v>132</v>
      </c>
      <c r="B135" s="4" t="s">
        <v>300</v>
      </c>
      <c r="C135" s="4" t="s">
        <v>301</v>
      </c>
      <c r="D135" s="9">
        <v>37271</v>
      </c>
      <c r="E135" s="6" t="s">
        <v>820</v>
      </c>
      <c r="F135" s="5">
        <v>0</v>
      </c>
      <c r="G135" s="5">
        <v>0</v>
      </c>
      <c r="H135" s="5">
        <v>0</v>
      </c>
      <c r="I135" s="5">
        <v>9</v>
      </c>
      <c r="J135" s="5">
        <v>6.23</v>
      </c>
      <c r="K135" s="5">
        <v>2.33</v>
      </c>
      <c r="L135" s="6">
        <f t="shared" si="6"/>
        <v>6.23</v>
      </c>
      <c r="M135" s="6">
        <f t="shared" si="7"/>
        <v>2.33</v>
      </c>
      <c r="N135" s="7" t="str">
        <f t="shared" si="8"/>
        <v>Trung Bình</v>
      </c>
      <c r="O135" s="7">
        <v>75.5</v>
      </c>
      <c r="P135" s="6" t="str">
        <f>VLOOKUP(B135,'[1]Khen thưởng'!$A$2:$C$358,3,0)</f>
        <v>Khá</v>
      </c>
    </row>
    <row r="136" spans="1:16" x14ac:dyDescent="0.25">
      <c r="A136" s="6">
        <v>133</v>
      </c>
      <c r="B136" s="4" t="s">
        <v>310</v>
      </c>
      <c r="C136" s="4" t="s">
        <v>311</v>
      </c>
      <c r="D136" s="9">
        <v>38165</v>
      </c>
      <c r="E136" s="6" t="s">
        <v>820</v>
      </c>
      <c r="F136" s="5">
        <v>14</v>
      </c>
      <c r="G136" s="5">
        <v>3.94</v>
      </c>
      <c r="H136" s="5">
        <v>1.26</v>
      </c>
      <c r="I136" s="5">
        <v>16</v>
      </c>
      <c r="J136" s="5">
        <v>3.68</v>
      </c>
      <c r="K136" s="5">
        <v>1.29</v>
      </c>
      <c r="L136" s="6">
        <f t="shared" si="6"/>
        <v>3.8</v>
      </c>
      <c r="M136" s="6">
        <f t="shared" si="7"/>
        <v>1.28</v>
      </c>
      <c r="N136" s="7" t="str">
        <f t="shared" si="8"/>
        <v>Yếu</v>
      </c>
      <c r="O136" s="7">
        <v>64.5</v>
      </c>
      <c r="P136" s="6" t="str">
        <f>VLOOKUP(B136,'[1]Khen thưởng'!$A$2:$C$358,3,0)</f>
        <v>Trung Bình</v>
      </c>
    </row>
    <row r="137" spans="1:16" x14ac:dyDescent="0.25">
      <c r="A137" s="6">
        <v>134</v>
      </c>
      <c r="B137" s="4" t="s">
        <v>314</v>
      </c>
      <c r="C137" s="4" t="s">
        <v>315</v>
      </c>
      <c r="D137" s="9">
        <v>38292</v>
      </c>
      <c r="E137" s="6" t="s">
        <v>820</v>
      </c>
      <c r="F137" s="5">
        <v>19</v>
      </c>
      <c r="G137" s="5">
        <v>8.2200000000000006</v>
      </c>
      <c r="H137" s="5">
        <v>3.63</v>
      </c>
      <c r="I137" s="5">
        <v>18</v>
      </c>
      <c r="J137" s="5">
        <v>7.62</v>
      </c>
      <c r="K137" s="5">
        <v>3.27</v>
      </c>
      <c r="L137" s="6">
        <f t="shared" si="6"/>
        <v>7.93</v>
      </c>
      <c r="M137" s="6">
        <f t="shared" si="7"/>
        <v>3.45</v>
      </c>
      <c r="N137" s="7" t="str">
        <f t="shared" si="8"/>
        <v>Giỏi</v>
      </c>
      <c r="O137" s="7">
        <v>89</v>
      </c>
      <c r="P137" s="6" t="str">
        <f>VLOOKUP(B137,'[1]Khen thưởng'!$A$2:$C$358,3,0)</f>
        <v>Tốt</v>
      </c>
    </row>
    <row r="138" spans="1:16" x14ac:dyDescent="0.25">
      <c r="A138" s="6">
        <v>135</v>
      </c>
      <c r="B138" s="4" t="s">
        <v>318</v>
      </c>
      <c r="C138" s="4" t="s">
        <v>319</v>
      </c>
      <c r="D138" s="9">
        <v>38145</v>
      </c>
      <c r="E138" s="6" t="s">
        <v>820</v>
      </c>
      <c r="F138" s="5">
        <v>19</v>
      </c>
      <c r="G138" s="5">
        <v>7.59</v>
      </c>
      <c r="H138" s="5">
        <v>3.17</v>
      </c>
      <c r="I138" s="5">
        <v>19</v>
      </c>
      <c r="J138" s="5">
        <v>7.91</v>
      </c>
      <c r="K138" s="5">
        <v>3.43</v>
      </c>
      <c r="L138" s="6">
        <f t="shared" si="6"/>
        <v>7.75</v>
      </c>
      <c r="M138" s="6">
        <f t="shared" si="7"/>
        <v>3.3</v>
      </c>
      <c r="N138" s="7" t="str">
        <f t="shared" si="8"/>
        <v>Giỏi</v>
      </c>
      <c r="O138" s="7">
        <v>81</v>
      </c>
      <c r="P138" s="6" t="str">
        <f>VLOOKUP(B138,'[1]Khen thưởng'!$A$2:$C$358,3,0)</f>
        <v>Tốt</v>
      </c>
    </row>
    <row r="139" spans="1:16" x14ac:dyDescent="0.25">
      <c r="A139" s="6">
        <v>136</v>
      </c>
      <c r="B139" s="4" t="s">
        <v>320</v>
      </c>
      <c r="C139" s="4" t="s">
        <v>321</v>
      </c>
      <c r="D139" s="9">
        <v>38030</v>
      </c>
      <c r="E139" s="6" t="s">
        <v>820</v>
      </c>
      <c r="F139" s="5">
        <v>19</v>
      </c>
      <c r="G139" s="5">
        <v>6.91</v>
      </c>
      <c r="H139" s="5">
        <v>2.78</v>
      </c>
      <c r="I139" s="5">
        <v>19</v>
      </c>
      <c r="J139" s="5">
        <v>5.88</v>
      </c>
      <c r="K139" s="5">
        <v>2.2000000000000002</v>
      </c>
      <c r="L139" s="6">
        <f t="shared" si="6"/>
        <v>6.4</v>
      </c>
      <c r="M139" s="6">
        <f t="shared" si="7"/>
        <v>2.4900000000000002</v>
      </c>
      <c r="N139" s="7" t="str">
        <f t="shared" si="8"/>
        <v>Trung Bình</v>
      </c>
      <c r="O139" s="7">
        <v>83</v>
      </c>
      <c r="P139" s="6" t="str">
        <f>VLOOKUP(B139,'[1]Khen thưởng'!$A$2:$C$358,3,0)</f>
        <v>Tốt</v>
      </c>
    </row>
    <row r="140" spans="1:16" x14ac:dyDescent="0.25">
      <c r="A140" s="6">
        <v>137</v>
      </c>
      <c r="B140" s="4" t="s">
        <v>324</v>
      </c>
      <c r="C140" s="4" t="s">
        <v>325</v>
      </c>
      <c r="D140" s="9">
        <v>38027</v>
      </c>
      <c r="E140" s="6" t="s">
        <v>820</v>
      </c>
      <c r="F140" s="5">
        <v>19</v>
      </c>
      <c r="G140" s="5">
        <v>6.86</v>
      </c>
      <c r="H140" s="5">
        <v>2.75</v>
      </c>
      <c r="I140" s="5">
        <v>18</v>
      </c>
      <c r="J140" s="5">
        <v>7.74</v>
      </c>
      <c r="K140" s="5">
        <v>3.29</v>
      </c>
      <c r="L140" s="6">
        <f t="shared" si="6"/>
        <v>7.29</v>
      </c>
      <c r="M140" s="6">
        <f t="shared" si="7"/>
        <v>3.01</v>
      </c>
      <c r="N140" s="7" t="str">
        <f t="shared" si="8"/>
        <v>Khá</v>
      </c>
      <c r="O140" s="7">
        <v>81.5</v>
      </c>
      <c r="P140" s="6" t="str">
        <f>VLOOKUP(B140,'[1]Khen thưởng'!$A$2:$C$358,3,0)</f>
        <v>Tốt</v>
      </c>
    </row>
    <row r="141" spans="1:16" x14ac:dyDescent="0.25">
      <c r="A141" s="6">
        <v>138</v>
      </c>
      <c r="B141" s="4" t="s">
        <v>322</v>
      </c>
      <c r="C141" s="4" t="s">
        <v>323</v>
      </c>
      <c r="D141" s="9">
        <v>38218</v>
      </c>
      <c r="E141" s="6" t="s">
        <v>820</v>
      </c>
      <c r="F141" s="5">
        <v>18</v>
      </c>
      <c r="G141" s="5">
        <v>6.73</v>
      </c>
      <c r="H141" s="5">
        <v>2.73</v>
      </c>
      <c r="I141" s="5">
        <v>10</v>
      </c>
      <c r="J141" s="5">
        <v>7.23</v>
      </c>
      <c r="K141" s="5">
        <v>2.96</v>
      </c>
      <c r="L141" s="6">
        <f t="shared" si="6"/>
        <v>6.91</v>
      </c>
      <c r="M141" s="6">
        <f t="shared" si="7"/>
        <v>2.81</v>
      </c>
      <c r="N141" s="7" t="str">
        <f t="shared" si="8"/>
        <v>Khá</v>
      </c>
      <c r="O141" s="7">
        <v>73.5</v>
      </c>
      <c r="P141" s="6" t="str">
        <f>VLOOKUP(B141,'[1]Khen thưởng'!$A$2:$C$358,3,0)</f>
        <v>Khá</v>
      </c>
    </row>
    <row r="142" spans="1:16" x14ac:dyDescent="0.25">
      <c r="A142" s="6">
        <v>139</v>
      </c>
      <c r="B142" s="4" t="s">
        <v>326</v>
      </c>
      <c r="C142" s="4" t="s">
        <v>327</v>
      </c>
      <c r="D142" s="9">
        <v>38166</v>
      </c>
      <c r="E142" s="6" t="s">
        <v>820</v>
      </c>
      <c r="F142" s="5">
        <v>19</v>
      </c>
      <c r="G142" s="5">
        <v>6.5</v>
      </c>
      <c r="H142" s="5">
        <v>2.5</v>
      </c>
      <c r="I142" s="5">
        <v>18</v>
      </c>
      <c r="J142" s="5">
        <v>6.36</v>
      </c>
      <c r="K142" s="5">
        <v>2.46</v>
      </c>
      <c r="L142" s="6">
        <f t="shared" si="6"/>
        <v>6.43</v>
      </c>
      <c r="M142" s="6">
        <f t="shared" si="7"/>
        <v>2.48</v>
      </c>
      <c r="N142" s="7" t="str">
        <f t="shared" si="8"/>
        <v>Trung Bình</v>
      </c>
      <c r="O142" s="7">
        <v>83</v>
      </c>
      <c r="P142" s="6" t="str">
        <f>VLOOKUP(B142,'[1]Khen thưởng'!$A$2:$C$358,3,0)</f>
        <v>Tốt</v>
      </c>
    </row>
    <row r="143" spans="1:16" x14ac:dyDescent="0.25">
      <c r="A143" s="6">
        <v>140</v>
      </c>
      <c r="B143" s="4" t="s">
        <v>328</v>
      </c>
      <c r="C143" s="4" t="s">
        <v>329</v>
      </c>
      <c r="D143" s="9">
        <v>38133</v>
      </c>
      <c r="E143" s="6" t="s">
        <v>820</v>
      </c>
      <c r="F143" s="5">
        <v>19</v>
      </c>
      <c r="G143" s="5">
        <v>6.65</v>
      </c>
      <c r="H143" s="5">
        <v>2.64</v>
      </c>
      <c r="I143" s="5">
        <v>19</v>
      </c>
      <c r="J143" s="5">
        <v>6.27</v>
      </c>
      <c r="K143" s="5">
        <v>2.35</v>
      </c>
      <c r="L143" s="6">
        <f t="shared" si="6"/>
        <v>6.46</v>
      </c>
      <c r="M143" s="6">
        <f t="shared" si="7"/>
        <v>2.5</v>
      </c>
      <c r="N143" s="7" t="str">
        <f t="shared" si="8"/>
        <v>Khá</v>
      </c>
      <c r="O143" s="7">
        <v>80</v>
      </c>
      <c r="P143" s="6" t="str">
        <f>VLOOKUP(B143,'[1]Khen thưởng'!$A$2:$C$358,3,0)</f>
        <v>Tốt</v>
      </c>
    </row>
    <row r="144" spans="1:16" x14ac:dyDescent="0.25">
      <c r="A144" s="6">
        <v>141</v>
      </c>
      <c r="B144" s="4" t="s">
        <v>332</v>
      </c>
      <c r="C144" s="4" t="s">
        <v>333</v>
      </c>
      <c r="D144" s="9">
        <v>38127</v>
      </c>
      <c r="E144" s="6" t="s">
        <v>820</v>
      </c>
      <c r="F144" s="5">
        <v>18</v>
      </c>
      <c r="G144" s="5">
        <v>8.52</v>
      </c>
      <c r="H144" s="5">
        <v>3.74</v>
      </c>
      <c r="I144" s="5">
        <v>19</v>
      </c>
      <c r="J144" s="5">
        <v>8.66</v>
      </c>
      <c r="K144" s="5">
        <v>3.83</v>
      </c>
      <c r="L144" s="6">
        <f t="shared" si="6"/>
        <v>8.59</v>
      </c>
      <c r="M144" s="6">
        <f t="shared" si="7"/>
        <v>3.79</v>
      </c>
      <c r="N144" s="7" t="str">
        <f t="shared" si="8"/>
        <v>Xuất sắc</v>
      </c>
      <c r="O144" s="7">
        <v>90</v>
      </c>
      <c r="P144" s="6" t="str">
        <f>VLOOKUP(B144,'[1]Khen thưởng'!$A$2:$C$358,3,0)</f>
        <v>Xuất Sắc</v>
      </c>
    </row>
    <row r="145" spans="1:16" x14ac:dyDescent="0.25">
      <c r="A145" s="6">
        <v>142</v>
      </c>
      <c r="B145" s="4" t="s">
        <v>336</v>
      </c>
      <c r="C145" s="4" t="s">
        <v>337</v>
      </c>
      <c r="D145" s="9">
        <v>37997</v>
      </c>
      <c r="E145" s="6" t="s">
        <v>820</v>
      </c>
      <c r="F145" s="5">
        <v>18</v>
      </c>
      <c r="G145" s="5">
        <v>7.11</v>
      </c>
      <c r="H145" s="5">
        <v>2.96</v>
      </c>
      <c r="I145" s="5">
        <v>18</v>
      </c>
      <c r="J145" s="5">
        <v>7.64</v>
      </c>
      <c r="K145" s="5">
        <v>3.29</v>
      </c>
      <c r="L145" s="6">
        <f t="shared" si="6"/>
        <v>7.38</v>
      </c>
      <c r="M145" s="6">
        <f t="shared" si="7"/>
        <v>3.13</v>
      </c>
      <c r="N145" s="7" t="str">
        <f t="shared" si="8"/>
        <v>Khá</v>
      </c>
      <c r="O145" s="7">
        <v>82.5</v>
      </c>
      <c r="P145" s="6" t="str">
        <f>VLOOKUP(B145,'[1]Khen thưởng'!$A$2:$C$358,3,0)</f>
        <v>Tốt</v>
      </c>
    </row>
    <row r="146" spans="1:16" x14ac:dyDescent="0.25">
      <c r="A146" s="6">
        <v>143</v>
      </c>
      <c r="B146" s="4" t="s">
        <v>334</v>
      </c>
      <c r="C146" s="4" t="s">
        <v>335</v>
      </c>
      <c r="D146" s="9">
        <v>38071</v>
      </c>
      <c r="E146" s="6" t="s">
        <v>820</v>
      </c>
      <c r="F146" s="5">
        <v>19</v>
      </c>
      <c r="G146" s="5">
        <v>6.93</v>
      </c>
      <c r="H146" s="5">
        <v>2.73</v>
      </c>
      <c r="I146" s="5">
        <v>19</v>
      </c>
      <c r="J146" s="5">
        <v>6.2</v>
      </c>
      <c r="K146" s="5">
        <v>2.41</v>
      </c>
      <c r="L146" s="6">
        <f t="shared" si="6"/>
        <v>6.57</v>
      </c>
      <c r="M146" s="6">
        <f t="shared" si="7"/>
        <v>2.57</v>
      </c>
      <c r="N146" s="7" t="str">
        <f t="shared" si="8"/>
        <v>Khá</v>
      </c>
      <c r="O146" s="7">
        <v>79</v>
      </c>
      <c r="P146" s="6" t="str">
        <f>VLOOKUP(B146,'[1]Khen thưởng'!$A$2:$C$358,3,0)</f>
        <v>Khá</v>
      </c>
    </row>
    <row r="147" spans="1:16" x14ac:dyDescent="0.25">
      <c r="A147" s="6">
        <v>144</v>
      </c>
      <c r="B147" s="4" t="s">
        <v>338</v>
      </c>
      <c r="C147" s="4" t="s">
        <v>337</v>
      </c>
      <c r="D147" s="9">
        <v>38155</v>
      </c>
      <c r="E147" s="6" t="s">
        <v>820</v>
      </c>
      <c r="F147" s="5">
        <v>16</v>
      </c>
      <c r="G147" s="5">
        <v>3.79</v>
      </c>
      <c r="H147" s="5">
        <v>1.43</v>
      </c>
      <c r="I147" s="5">
        <v>15</v>
      </c>
      <c r="J147" s="5">
        <v>4.6500000000000004</v>
      </c>
      <c r="K147" s="5">
        <v>1.68</v>
      </c>
      <c r="L147" s="6">
        <f t="shared" si="6"/>
        <v>4.21</v>
      </c>
      <c r="M147" s="6">
        <f t="shared" si="7"/>
        <v>1.55</v>
      </c>
      <c r="N147" s="7" t="str">
        <f t="shared" si="8"/>
        <v>Yếu</v>
      </c>
      <c r="O147" s="7">
        <v>77.5</v>
      </c>
      <c r="P147" s="6" t="str">
        <f>VLOOKUP(B147,'[1]Khen thưởng'!$A$2:$C$358,3,0)</f>
        <v>Khá</v>
      </c>
    </row>
    <row r="148" spans="1:16" x14ac:dyDescent="0.25">
      <c r="A148" s="6">
        <v>145</v>
      </c>
      <c r="B148" s="4" t="s">
        <v>330</v>
      </c>
      <c r="C148" s="4" t="s">
        <v>331</v>
      </c>
      <c r="D148" s="9">
        <v>38301</v>
      </c>
      <c r="E148" s="6" t="s">
        <v>820</v>
      </c>
      <c r="F148" s="5">
        <v>18</v>
      </c>
      <c r="G148" s="5">
        <v>4.08</v>
      </c>
      <c r="H148" s="5">
        <v>1.29</v>
      </c>
      <c r="I148" s="5">
        <v>17</v>
      </c>
      <c r="J148" s="5">
        <v>4.49</v>
      </c>
      <c r="K148" s="5">
        <v>1.05</v>
      </c>
      <c r="L148" s="6">
        <f t="shared" si="6"/>
        <v>4.28</v>
      </c>
      <c r="M148" s="6">
        <f t="shared" si="7"/>
        <v>1.17</v>
      </c>
      <c r="N148" s="7" t="str">
        <f t="shared" si="8"/>
        <v>Yếu</v>
      </c>
      <c r="O148" s="7">
        <v>72.5</v>
      </c>
      <c r="P148" s="6" t="str">
        <f>VLOOKUP(B148,'[1]Khen thưởng'!$A$2:$C$358,3,0)</f>
        <v>Khá</v>
      </c>
    </row>
    <row r="149" spans="1:16" x14ac:dyDescent="0.25">
      <c r="A149" s="6">
        <v>146</v>
      </c>
      <c r="B149" s="4" t="s">
        <v>339</v>
      </c>
      <c r="C149" s="4" t="s">
        <v>340</v>
      </c>
      <c r="D149" s="9">
        <v>38276</v>
      </c>
      <c r="E149" s="6" t="s">
        <v>820</v>
      </c>
      <c r="F149" s="5">
        <v>17</v>
      </c>
      <c r="G149" s="5">
        <v>4.24</v>
      </c>
      <c r="H149" s="5">
        <v>1.29</v>
      </c>
      <c r="I149" s="5">
        <v>13</v>
      </c>
      <c r="J149" s="5">
        <v>0.35</v>
      </c>
      <c r="K149" s="5">
        <v>0</v>
      </c>
      <c r="L149" s="6">
        <f t="shared" si="6"/>
        <v>2.5499999999999998</v>
      </c>
      <c r="M149" s="6">
        <f t="shared" si="7"/>
        <v>0.73</v>
      </c>
      <c r="N149" s="7" t="str">
        <f t="shared" si="8"/>
        <v>Yếu</v>
      </c>
      <c r="O149" s="7">
        <v>48.5</v>
      </c>
      <c r="P149" s="6" t="str">
        <f>VLOOKUP(B149,'[1]Khen thưởng'!$A$2:$C$358,3,0)</f>
        <v>Yếu</v>
      </c>
    </row>
    <row r="150" spans="1:16" x14ac:dyDescent="0.25">
      <c r="A150" s="6">
        <v>147</v>
      </c>
      <c r="B150" s="4" t="s">
        <v>341</v>
      </c>
      <c r="C150" s="4" t="s">
        <v>342</v>
      </c>
      <c r="D150" s="9">
        <v>37911</v>
      </c>
      <c r="E150" s="6" t="s">
        <v>820</v>
      </c>
      <c r="F150" s="5">
        <v>17</v>
      </c>
      <c r="G150" s="5">
        <v>0.95</v>
      </c>
      <c r="H150" s="5">
        <v>0.06</v>
      </c>
      <c r="I150" s="5">
        <v>16</v>
      </c>
      <c r="J150" s="5">
        <v>0</v>
      </c>
      <c r="K150" s="5">
        <v>0</v>
      </c>
      <c r="L150" s="6">
        <f t="shared" si="6"/>
        <v>0.49</v>
      </c>
      <c r="M150" s="6">
        <f t="shared" si="7"/>
        <v>0.03</v>
      </c>
      <c r="N150" s="7" t="str">
        <f t="shared" si="8"/>
        <v>Yếu</v>
      </c>
      <c r="O150" s="7">
        <v>65</v>
      </c>
      <c r="P150" s="6" t="str">
        <f>VLOOKUP(B150,'[1]Khen thưởng'!$A$2:$C$358,3,0)</f>
        <v>Khá</v>
      </c>
    </row>
    <row r="151" spans="1:16" x14ac:dyDescent="0.25">
      <c r="A151" s="6">
        <v>148</v>
      </c>
      <c r="B151" s="4" t="s">
        <v>345</v>
      </c>
      <c r="C151" s="4" t="s">
        <v>346</v>
      </c>
      <c r="D151" s="9">
        <v>38167</v>
      </c>
      <c r="E151" s="6" t="s">
        <v>820</v>
      </c>
      <c r="F151" s="5">
        <v>19</v>
      </c>
      <c r="G151" s="5">
        <v>6.61</v>
      </c>
      <c r="H151" s="5">
        <v>2.57</v>
      </c>
      <c r="I151" s="5">
        <v>18</v>
      </c>
      <c r="J151" s="5">
        <v>6.4</v>
      </c>
      <c r="K151" s="5">
        <v>2.46</v>
      </c>
      <c r="L151" s="6">
        <f t="shared" si="6"/>
        <v>6.51</v>
      </c>
      <c r="M151" s="6">
        <f t="shared" si="7"/>
        <v>2.52</v>
      </c>
      <c r="N151" s="7" t="str">
        <f t="shared" si="8"/>
        <v>Khá</v>
      </c>
      <c r="O151" s="7">
        <v>71.5</v>
      </c>
      <c r="P151" s="6" t="str">
        <f>VLOOKUP(B151,'[1]Khen thưởng'!$A$2:$C$358,3,0)</f>
        <v>Khá</v>
      </c>
    </row>
    <row r="152" spans="1:16" x14ac:dyDescent="0.25">
      <c r="A152" s="6">
        <v>149</v>
      </c>
      <c r="B152" s="4" t="s">
        <v>343</v>
      </c>
      <c r="C152" s="4" t="s">
        <v>344</v>
      </c>
      <c r="D152" s="9">
        <v>38326</v>
      </c>
      <c r="E152" s="6" t="s">
        <v>820</v>
      </c>
      <c r="F152" s="5">
        <v>19</v>
      </c>
      <c r="G152" s="5">
        <v>5.95</v>
      </c>
      <c r="H152" s="5">
        <v>2.36</v>
      </c>
      <c r="I152" s="5">
        <v>18</v>
      </c>
      <c r="J152" s="5">
        <v>6.55</v>
      </c>
      <c r="K152" s="5">
        <v>2.58</v>
      </c>
      <c r="L152" s="6">
        <f t="shared" si="6"/>
        <v>6.24</v>
      </c>
      <c r="M152" s="6">
        <f t="shared" si="7"/>
        <v>2.4700000000000002</v>
      </c>
      <c r="N152" s="7" t="str">
        <f t="shared" si="8"/>
        <v>Trung Bình</v>
      </c>
      <c r="O152" s="7">
        <v>84.5</v>
      </c>
      <c r="P152" s="6" t="str">
        <f>VLOOKUP(B152,'[1]Khen thưởng'!$A$2:$C$358,3,0)</f>
        <v>Tốt</v>
      </c>
    </row>
    <row r="153" spans="1:16" x14ac:dyDescent="0.25">
      <c r="A153" s="6">
        <v>150</v>
      </c>
      <c r="B153" s="4" t="s">
        <v>347</v>
      </c>
      <c r="C153" s="4" t="s">
        <v>348</v>
      </c>
      <c r="D153" s="9">
        <v>38251</v>
      </c>
      <c r="E153" s="6" t="s">
        <v>820</v>
      </c>
      <c r="F153" s="5">
        <v>19</v>
      </c>
      <c r="G153" s="5">
        <v>8.5399999999999991</v>
      </c>
      <c r="H153" s="5">
        <v>3.82</v>
      </c>
      <c r="I153" s="5">
        <v>19</v>
      </c>
      <c r="J153" s="5">
        <v>8.7100000000000009</v>
      </c>
      <c r="K153" s="5">
        <v>3.84</v>
      </c>
      <c r="L153" s="6">
        <f t="shared" si="6"/>
        <v>8.6300000000000008</v>
      </c>
      <c r="M153" s="6">
        <f t="shared" si="7"/>
        <v>3.83</v>
      </c>
      <c r="N153" s="7" t="str">
        <f t="shared" si="8"/>
        <v>Xuất sắc</v>
      </c>
      <c r="O153" s="7">
        <v>82.5</v>
      </c>
      <c r="P153" s="6" t="str">
        <f>VLOOKUP(B153,'[1]Khen thưởng'!$A$2:$C$358,3,0)</f>
        <v>Tốt</v>
      </c>
    </row>
    <row r="154" spans="1:16" x14ac:dyDescent="0.25">
      <c r="A154" s="6">
        <v>151</v>
      </c>
      <c r="B154" s="4" t="s">
        <v>351</v>
      </c>
      <c r="C154" s="4" t="s">
        <v>352</v>
      </c>
      <c r="D154" s="9">
        <v>38142</v>
      </c>
      <c r="E154" s="6" t="s">
        <v>820</v>
      </c>
      <c r="F154" s="5">
        <v>19</v>
      </c>
      <c r="G154" s="5">
        <v>8.49</v>
      </c>
      <c r="H154" s="5">
        <v>3.75</v>
      </c>
      <c r="I154" s="5">
        <v>19</v>
      </c>
      <c r="J154" s="5">
        <v>8.58</v>
      </c>
      <c r="K154" s="5">
        <v>3.76</v>
      </c>
      <c r="L154" s="6">
        <f t="shared" si="6"/>
        <v>8.5399999999999991</v>
      </c>
      <c r="M154" s="6">
        <f t="shared" si="7"/>
        <v>3.76</v>
      </c>
      <c r="N154" s="7" t="str">
        <f t="shared" si="8"/>
        <v>Xuất sắc</v>
      </c>
      <c r="O154" s="7">
        <v>100</v>
      </c>
      <c r="P154" s="6" t="str">
        <f>VLOOKUP(B154,'[1]Khen thưởng'!$A$2:$C$358,3,0)</f>
        <v>Xuất Sắc</v>
      </c>
    </row>
    <row r="155" spans="1:16" x14ac:dyDescent="0.25">
      <c r="A155" s="6">
        <v>152</v>
      </c>
      <c r="B155" s="4" t="s">
        <v>349</v>
      </c>
      <c r="C155" s="4" t="s">
        <v>350</v>
      </c>
      <c r="D155" s="9">
        <v>38239</v>
      </c>
      <c r="E155" s="6" t="s">
        <v>820</v>
      </c>
      <c r="F155" s="5">
        <v>19</v>
      </c>
      <c r="G155" s="5">
        <v>5.9</v>
      </c>
      <c r="H155" s="5">
        <v>2.0099999999999998</v>
      </c>
      <c r="I155" s="5">
        <v>16</v>
      </c>
      <c r="J155" s="5">
        <v>5.72</v>
      </c>
      <c r="K155" s="5">
        <v>2.0499999999999998</v>
      </c>
      <c r="L155" s="6">
        <f t="shared" si="6"/>
        <v>5.82</v>
      </c>
      <c r="M155" s="6">
        <f t="shared" si="7"/>
        <v>2.0299999999999998</v>
      </c>
      <c r="N155" s="7" t="str">
        <f t="shared" si="8"/>
        <v>Trung Bình</v>
      </c>
      <c r="O155" s="7">
        <v>66.5</v>
      </c>
      <c r="P155" s="6" t="str">
        <f>VLOOKUP(B155,'[1]Khen thưởng'!$A$2:$C$358,3,0)</f>
        <v>Khá</v>
      </c>
    </row>
    <row r="156" spans="1:16" x14ac:dyDescent="0.25">
      <c r="A156" s="6">
        <v>153</v>
      </c>
      <c r="B156" s="4" t="s">
        <v>357</v>
      </c>
      <c r="C156" s="4" t="s">
        <v>356</v>
      </c>
      <c r="D156" s="9">
        <v>38222</v>
      </c>
      <c r="E156" s="6" t="s">
        <v>820</v>
      </c>
      <c r="F156" s="5">
        <v>19</v>
      </c>
      <c r="G156" s="5">
        <v>8.82</v>
      </c>
      <c r="H156" s="5">
        <v>3.89</v>
      </c>
      <c r="I156" s="5">
        <v>19</v>
      </c>
      <c r="J156" s="5">
        <v>8.6199999999999992</v>
      </c>
      <c r="K156" s="5">
        <v>3.79</v>
      </c>
      <c r="L156" s="6">
        <f t="shared" si="6"/>
        <v>8.7200000000000006</v>
      </c>
      <c r="M156" s="6">
        <f t="shared" si="7"/>
        <v>3.84</v>
      </c>
      <c r="N156" s="7" t="str">
        <f t="shared" si="8"/>
        <v>Xuất sắc</v>
      </c>
      <c r="O156" s="7">
        <v>94</v>
      </c>
      <c r="P156" s="6" t="str">
        <f>VLOOKUP(B156,'[1]Khen thưởng'!$A$2:$C$358,3,0)</f>
        <v>Xuất Sắc</v>
      </c>
    </row>
    <row r="157" spans="1:16" x14ac:dyDescent="0.25">
      <c r="A157" s="6">
        <v>154</v>
      </c>
      <c r="B157" s="4" t="s">
        <v>358</v>
      </c>
      <c r="C157" s="4" t="s">
        <v>359</v>
      </c>
      <c r="D157" s="9">
        <v>38089</v>
      </c>
      <c r="E157" s="6" t="s">
        <v>820</v>
      </c>
      <c r="F157" s="5">
        <v>19</v>
      </c>
      <c r="G157" s="5">
        <v>6.46</v>
      </c>
      <c r="H157" s="5">
        <v>2.54</v>
      </c>
      <c r="I157" s="5">
        <v>0</v>
      </c>
      <c r="J157" s="5">
        <v>0</v>
      </c>
      <c r="K157" s="5">
        <v>0</v>
      </c>
      <c r="L157" s="6">
        <f t="shared" si="6"/>
        <v>6.46</v>
      </c>
      <c r="M157" s="6">
        <f t="shared" si="7"/>
        <v>2.54</v>
      </c>
      <c r="N157" s="7" t="str">
        <f t="shared" si="8"/>
        <v>Khá</v>
      </c>
      <c r="O157" s="7" t="e">
        <v>#N/A</v>
      </c>
      <c r="P157" s="6" t="e">
        <f>VLOOKUP(B157,'[1]Khen thưởng'!$A$2:$C$358,3,0)</f>
        <v>#N/A</v>
      </c>
    </row>
    <row r="158" spans="1:16" x14ac:dyDescent="0.25">
      <c r="A158" s="6">
        <v>155</v>
      </c>
      <c r="B158" s="4" t="s">
        <v>353</v>
      </c>
      <c r="C158" s="4" t="s">
        <v>354</v>
      </c>
      <c r="D158" s="9">
        <v>38287</v>
      </c>
      <c r="E158" s="6" t="s">
        <v>820</v>
      </c>
      <c r="F158" s="5">
        <v>19</v>
      </c>
      <c r="G158" s="5">
        <v>6.3</v>
      </c>
      <c r="H158" s="5">
        <v>2.4</v>
      </c>
      <c r="I158" s="5">
        <v>18</v>
      </c>
      <c r="J158" s="5">
        <v>5.98</v>
      </c>
      <c r="K158" s="5">
        <v>2.2000000000000002</v>
      </c>
      <c r="L158" s="6">
        <f t="shared" si="6"/>
        <v>6.14</v>
      </c>
      <c r="M158" s="6">
        <f t="shared" si="7"/>
        <v>2.2999999999999998</v>
      </c>
      <c r="N158" s="7" t="str">
        <f t="shared" si="8"/>
        <v>Trung Bình</v>
      </c>
      <c r="O158" s="7">
        <v>84</v>
      </c>
      <c r="P158" s="6" t="str">
        <f>VLOOKUP(B158,'[1]Khen thưởng'!$A$2:$C$358,3,0)</f>
        <v>Tốt</v>
      </c>
    </row>
    <row r="159" spans="1:16" x14ac:dyDescent="0.25">
      <c r="A159" s="6">
        <v>156</v>
      </c>
      <c r="B159" s="4" t="s">
        <v>355</v>
      </c>
      <c r="C159" s="4" t="s">
        <v>356</v>
      </c>
      <c r="D159" s="9">
        <v>38217</v>
      </c>
      <c r="E159" s="6" t="s">
        <v>820</v>
      </c>
      <c r="F159" s="5">
        <v>19</v>
      </c>
      <c r="G159" s="5">
        <v>3.63</v>
      </c>
      <c r="H159" s="5">
        <v>1.49</v>
      </c>
      <c r="I159" s="5">
        <v>0</v>
      </c>
      <c r="J159" s="5">
        <v>0</v>
      </c>
      <c r="K159" s="5">
        <v>0</v>
      </c>
      <c r="L159" s="6">
        <f t="shared" si="6"/>
        <v>3.63</v>
      </c>
      <c r="M159" s="6">
        <f t="shared" si="7"/>
        <v>1.49</v>
      </c>
      <c r="N159" s="7" t="str">
        <f t="shared" si="8"/>
        <v>Yếu</v>
      </c>
      <c r="O159" s="7" t="e">
        <v>#N/A</v>
      </c>
      <c r="P159" s="6" t="e">
        <f>VLOOKUP(B159,'[1]Khen thưởng'!$A$2:$C$358,3,0)</f>
        <v>#N/A</v>
      </c>
    </row>
    <row r="160" spans="1:16" x14ac:dyDescent="0.25">
      <c r="A160" s="6">
        <v>157</v>
      </c>
      <c r="B160" s="4" t="s">
        <v>368</v>
      </c>
      <c r="C160" s="4" t="s">
        <v>369</v>
      </c>
      <c r="D160" s="9">
        <v>38170</v>
      </c>
      <c r="E160" s="6" t="s">
        <v>820</v>
      </c>
      <c r="F160" s="5">
        <v>18</v>
      </c>
      <c r="G160" s="5">
        <v>8.51</v>
      </c>
      <c r="H160" s="5">
        <v>3.81</v>
      </c>
      <c r="I160" s="5">
        <v>19</v>
      </c>
      <c r="J160" s="5">
        <v>8.69</v>
      </c>
      <c r="K160" s="5">
        <v>3.74</v>
      </c>
      <c r="L160" s="6">
        <f t="shared" si="6"/>
        <v>8.6</v>
      </c>
      <c r="M160" s="6">
        <f t="shared" si="7"/>
        <v>3.77</v>
      </c>
      <c r="N160" s="7" t="str">
        <f t="shared" si="8"/>
        <v>Xuất sắc</v>
      </c>
      <c r="O160" s="7">
        <v>89</v>
      </c>
      <c r="P160" s="6" t="str">
        <f>VLOOKUP(B160,'[1]Khen thưởng'!$A$2:$C$358,3,0)</f>
        <v>Tốt</v>
      </c>
    </row>
    <row r="161" spans="1:16" x14ac:dyDescent="0.25">
      <c r="A161" s="6">
        <v>158</v>
      </c>
      <c r="B161" s="4" t="s">
        <v>360</v>
      </c>
      <c r="C161" s="4" t="s">
        <v>361</v>
      </c>
      <c r="D161" s="9">
        <v>38114</v>
      </c>
      <c r="E161" s="6" t="s">
        <v>820</v>
      </c>
      <c r="F161" s="5">
        <v>17</v>
      </c>
      <c r="G161" s="5">
        <v>6.45</v>
      </c>
      <c r="H161" s="5">
        <v>2.66</v>
      </c>
      <c r="I161" s="5">
        <v>18</v>
      </c>
      <c r="J161" s="5">
        <v>7.16</v>
      </c>
      <c r="K161" s="5">
        <v>2.94</v>
      </c>
      <c r="L161" s="6">
        <f t="shared" si="6"/>
        <v>6.82</v>
      </c>
      <c r="M161" s="6">
        <f t="shared" si="7"/>
        <v>2.8</v>
      </c>
      <c r="N161" s="7" t="str">
        <f t="shared" si="8"/>
        <v>Khá</v>
      </c>
      <c r="O161" s="7">
        <v>77</v>
      </c>
      <c r="P161" s="6" t="str">
        <f>VLOOKUP(B161,'[1]Khen thưởng'!$A$2:$C$358,3,0)</f>
        <v>Khá</v>
      </c>
    </row>
    <row r="162" spans="1:16" x14ac:dyDescent="0.25">
      <c r="A162" s="6">
        <v>159</v>
      </c>
      <c r="B162" s="4" t="s">
        <v>374</v>
      </c>
      <c r="C162" s="4" t="s">
        <v>375</v>
      </c>
      <c r="D162" s="9">
        <v>38012</v>
      </c>
      <c r="E162" s="6" t="s">
        <v>820</v>
      </c>
      <c r="F162" s="5">
        <v>18</v>
      </c>
      <c r="G162" s="5">
        <v>6.79</v>
      </c>
      <c r="H162" s="5">
        <v>2.64</v>
      </c>
      <c r="I162" s="5">
        <v>19</v>
      </c>
      <c r="J162" s="5">
        <v>6.26</v>
      </c>
      <c r="K162" s="5">
        <v>2.34</v>
      </c>
      <c r="L162" s="6">
        <f t="shared" si="6"/>
        <v>6.52</v>
      </c>
      <c r="M162" s="6">
        <f t="shared" si="7"/>
        <v>2.4900000000000002</v>
      </c>
      <c r="N162" s="7" t="str">
        <f t="shared" si="8"/>
        <v>Trung Bình</v>
      </c>
      <c r="O162" s="7">
        <v>79</v>
      </c>
      <c r="P162" s="6" t="str">
        <f>VLOOKUP(B162,'[1]Khen thưởng'!$A$2:$C$358,3,0)</f>
        <v>Khá</v>
      </c>
    </row>
    <row r="163" spans="1:16" x14ac:dyDescent="0.25">
      <c r="A163" s="6">
        <v>160</v>
      </c>
      <c r="B163" s="4" t="s">
        <v>362</v>
      </c>
      <c r="C163" s="4" t="s">
        <v>363</v>
      </c>
      <c r="D163" s="9">
        <v>38211</v>
      </c>
      <c r="E163" s="6" t="s">
        <v>820</v>
      </c>
      <c r="F163" s="5">
        <v>18</v>
      </c>
      <c r="G163" s="5">
        <v>6</v>
      </c>
      <c r="H163" s="5">
        <v>2.31</v>
      </c>
      <c r="I163" s="5">
        <v>18</v>
      </c>
      <c r="J163" s="5">
        <v>6.53</v>
      </c>
      <c r="K163" s="5">
        <v>2.62</v>
      </c>
      <c r="L163" s="6">
        <f t="shared" si="6"/>
        <v>6.27</v>
      </c>
      <c r="M163" s="6">
        <f t="shared" si="7"/>
        <v>2.4700000000000002</v>
      </c>
      <c r="N163" s="7" t="str">
        <f t="shared" si="8"/>
        <v>Trung Bình</v>
      </c>
      <c r="O163" s="7">
        <v>82.5</v>
      </c>
      <c r="P163" s="6" t="str">
        <f>VLOOKUP(B163,'[1]Khen thưởng'!$A$2:$C$358,3,0)</f>
        <v>Tốt</v>
      </c>
    </row>
    <row r="164" spans="1:16" x14ac:dyDescent="0.25">
      <c r="A164" s="6">
        <v>161</v>
      </c>
      <c r="B164" s="4" t="s">
        <v>364</v>
      </c>
      <c r="C164" s="4" t="s">
        <v>365</v>
      </c>
      <c r="D164" s="9">
        <v>38110</v>
      </c>
      <c r="E164" s="6" t="s">
        <v>820</v>
      </c>
      <c r="F164" s="5">
        <v>19</v>
      </c>
      <c r="G164" s="5">
        <v>5.98</v>
      </c>
      <c r="H164" s="5">
        <v>2.17</v>
      </c>
      <c r="I164" s="5">
        <v>15</v>
      </c>
      <c r="J164" s="5">
        <v>6.45</v>
      </c>
      <c r="K164" s="5">
        <v>2.48</v>
      </c>
      <c r="L164" s="6">
        <f t="shared" si="6"/>
        <v>6.19</v>
      </c>
      <c r="M164" s="6">
        <f t="shared" si="7"/>
        <v>2.31</v>
      </c>
      <c r="N164" s="7" t="str">
        <f t="shared" si="8"/>
        <v>Trung Bình</v>
      </c>
      <c r="O164" s="7">
        <v>77.5</v>
      </c>
      <c r="P164" s="6" t="str">
        <f>VLOOKUP(B164,'[1]Khen thưởng'!$A$2:$C$358,3,0)</f>
        <v>Khá</v>
      </c>
    </row>
    <row r="165" spans="1:16" x14ac:dyDescent="0.25">
      <c r="A165" s="6">
        <v>162</v>
      </c>
      <c r="B165" s="4" t="s">
        <v>372</v>
      </c>
      <c r="C165" s="4" t="s">
        <v>373</v>
      </c>
      <c r="D165" s="9">
        <v>38283</v>
      </c>
      <c r="E165" s="6" t="s">
        <v>820</v>
      </c>
      <c r="F165" s="5">
        <v>15</v>
      </c>
      <c r="G165" s="5">
        <v>5.87</v>
      </c>
      <c r="H165" s="5">
        <v>1.91</v>
      </c>
      <c r="I165" s="5">
        <v>16</v>
      </c>
      <c r="J165" s="5">
        <v>6.38</v>
      </c>
      <c r="K165" s="5">
        <v>2.5099999999999998</v>
      </c>
      <c r="L165" s="6">
        <f t="shared" si="6"/>
        <v>6.13</v>
      </c>
      <c r="M165" s="6">
        <f t="shared" si="7"/>
        <v>2.2200000000000002</v>
      </c>
      <c r="N165" s="7" t="str">
        <f t="shared" si="8"/>
        <v>Trung Bình</v>
      </c>
      <c r="O165" s="7">
        <v>84.5</v>
      </c>
      <c r="P165" s="6" t="str">
        <f>VLOOKUP(B165,'[1]Khen thưởng'!$A$2:$C$358,3,0)</f>
        <v>Tốt</v>
      </c>
    </row>
    <row r="166" spans="1:16" x14ac:dyDescent="0.25">
      <c r="A166" s="6">
        <v>163</v>
      </c>
      <c r="B166" s="4" t="s">
        <v>366</v>
      </c>
      <c r="C166" s="4" t="s">
        <v>367</v>
      </c>
      <c r="D166" s="9">
        <v>37980</v>
      </c>
      <c r="E166" s="6" t="s">
        <v>820</v>
      </c>
      <c r="F166" s="5">
        <v>0</v>
      </c>
      <c r="G166" s="5">
        <v>0</v>
      </c>
      <c r="H166" s="5">
        <v>0</v>
      </c>
      <c r="I166" s="5">
        <v>19</v>
      </c>
      <c r="J166" s="5">
        <v>5.88</v>
      </c>
      <c r="K166" s="5">
        <v>2.19</v>
      </c>
      <c r="L166" s="6">
        <f t="shared" si="6"/>
        <v>5.88</v>
      </c>
      <c r="M166" s="6">
        <f t="shared" si="7"/>
        <v>2.19</v>
      </c>
      <c r="N166" s="7" t="str">
        <f t="shared" si="8"/>
        <v>Trung Bình</v>
      </c>
      <c r="O166" s="7">
        <v>22.5</v>
      </c>
      <c r="P166" s="6" t="str">
        <f>VLOOKUP(B166,'[1]Khen thưởng'!$A$2:$C$358,3,0)</f>
        <v>Kém</v>
      </c>
    </row>
    <row r="167" spans="1:16" x14ac:dyDescent="0.25">
      <c r="A167" s="6">
        <v>164</v>
      </c>
      <c r="B167" s="4" t="s">
        <v>370</v>
      </c>
      <c r="C167" s="4" t="s">
        <v>371</v>
      </c>
      <c r="D167" s="9">
        <v>38285</v>
      </c>
      <c r="E167" s="6" t="s">
        <v>820</v>
      </c>
      <c r="F167" s="5">
        <v>15</v>
      </c>
      <c r="G167" s="5">
        <v>3.51</v>
      </c>
      <c r="H167" s="5">
        <v>0.75</v>
      </c>
      <c r="I167" s="5">
        <v>18</v>
      </c>
      <c r="J167" s="5">
        <v>3.49</v>
      </c>
      <c r="K167" s="5">
        <v>0.9</v>
      </c>
      <c r="L167" s="6">
        <f t="shared" si="6"/>
        <v>3.5</v>
      </c>
      <c r="M167" s="6">
        <f t="shared" si="7"/>
        <v>0.83</v>
      </c>
      <c r="N167" s="7" t="str">
        <f t="shared" si="8"/>
        <v>Yếu</v>
      </c>
      <c r="O167" s="7">
        <v>34</v>
      </c>
      <c r="P167" s="6" t="str">
        <f>VLOOKUP(B167,'[1]Khen thưởng'!$A$2:$C$358,3,0)</f>
        <v>Kém</v>
      </c>
    </row>
    <row r="168" spans="1:16" x14ac:dyDescent="0.25">
      <c r="A168" s="6">
        <v>165</v>
      </c>
      <c r="B168" s="4" t="s">
        <v>378</v>
      </c>
      <c r="C168" s="4" t="s">
        <v>379</v>
      </c>
      <c r="D168" s="9">
        <v>38231</v>
      </c>
      <c r="E168" s="6" t="s">
        <v>820</v>
      </c>
      <c r="F168" s="5">
        <v>19</v>
      </c>
      <c r="G168" s="5">
        <v>7.22</v>
      </c>
      <c r="H168" s="5">
        <v>3.03</v>
      </c>
      <c r="I168" s="5">
        <v>19</v>
      </c>
      <c r="J168" s="5">
        <v>7.07</v>
      </c>
      <c r="K168" s="5">
        <v>2.96</v>
      </c>
      <c r="L168" s="6">
        <f t="shared" si="6"/>
        <v>7.15</v>
      </c>
      <c r="M168" s="6">
        <f t="shared" si="7"/>
        <v>3</v>
      </c>
      <c r="N168" s="7" t="str">
        <f t="shared" si="8"/>
        <v>Khá</v>
      </c>
      <c r="O168" s="7">
        <v>82</v>
      </c>
      <c r="P168" s="6" t="str">
        <f>VLOOKUP(B168,'[1]Khen thưởng'!$A$2:$C$358,3,0)</f>
        <v>Tốt</v>
      </c>
    </row>
    <row r="169" spans="1:16" x14ac:dyDescent="0.25">
      <c r="A169" s="6">
        <v>166</v>
      </c>
      <c r="B169" s="4" t="s">
        <v>382</v>
      </c>
      <c r="C169" s="4" t="s">
        <v>383</v>
      </c>
      <c r="D169" s="9">
        <v>38252</v>
      </c>
      <c r="E169" s="6" t="s">
        <v>820</v>
      </c>
      <c r="F169" s="5">
        <v>18</v>
      </c>
      <c r="G169" s="5">
        <v>8.94</v>
      </c>
      <c r="H169" s="5">
        <v>3.96</v>
      </c>
      <c r="I169" s="5">
        <v>18</v>
      </c>
      <c r="J169" s="5">
        <v>8.83</v>
      </c>
      <c r="K169" s="5">
        <v>3.85</v>
      </c>
      <c r="L169" s="6">
        <f t="shared" si="6"/>
        <v>8.89</v>
      </c>
      <c r="M169" s="6">
        <f t="shared" si="7"/>
        <v>3.91</v>
      </c>
      <c r="N169" s="7" t="str">
        <f t="shared" si="8"/>
        <v>Xuất sắc</v>
      </c>
      <c r="O169" s="7">
        <v>90</v>
      </c>
      <c r="P169" s="6" t="str">
        <f>VLOOKUP(B169,'[1]Khen thưởng'!$A$2:$C$358,3,0)</f>
        <v>Xuất Sắc</v>
      </c>
    </row>
    <row r="170" spans="1:16" x14ac:dyDescent="0.25">
      <c r="A170" s="6">
        <v>167</v>
      </c>
      <c r="B170" s="4" t="s">
        <v>380</v>
      </c>
      <c r="C170" s="4" t="s">
        <v>381</v>
      </c>
      <c r="D170" s="9">
        <v>38202</v>
      </c>
      <c r="E170" s="6" t="s">
        <v>820</v>
      </c>
      <c r="F170" s="5">
        <v>19</v>
      </c>
      <c r="G170" s="5">
        <v>7.92</v>
      </c>
      <c r="H170" s="5">
        <v>3.36</v>
      </c>
      <c r="I170" s="5">
        <v>18</v>
      </c>
      <c r="J170" s="5">
        <v>7.44</v>
      </c>
      <c r="K170" s="5">
        <v>3.12</v>
      </c>
      <c r="L170" s="6">
        <f t="shared" si="6"/>
        <v>7.69</v>
      </c>
      <c r="M170" s="6">
        <f t="shared" si="7"/>
        <v>3.24</v>
      </c>
      <c r="N170" s="7" t="str">
        <f t="shared" si="8"/>
        <v>Giỏi</v>
      </c>
      <c r="O170" s="7">
        <v>93</v>
      </c>
      <c r="P170" s="6" t="str">
        <f>VLOOKUP(B170,'[1]Khen thưởng'!$A$2:$C$358,3,0)</f>
        <v>Xuất Sắc</v>
      </c>
    </row>
    <row r="171" spans="1:16" x14ac:dyDescent="0.25">
      <c r="A171" s="6">
        <v>168</v>
      </c>
      <c r="B171" s="4" t="s">
        <v>390</v>
      </c>
      <c r="C171" s="4" t="s">
        <v>391</v>
      </c>
      <c r="D171" s="9">
        <v>38075</v>
      </c>
      <c r="E171" s="6" t="s">
        <v>820</v>
      </c>
      <c r="F171" s="5">
        <v>19</v>
      </c>
      <c r="G171" s="5">
        <v>6.71</v>
      </c>
      <c r="H171" s="5">
        <v>2.68</v>
      </c>
      <c r="I171" s="5">
        <v>18</v>
      </c>
      <c r="J171" s="5">
        <v>6.08</v>
      </c>
      <c r="K171" s="5">
        <v>2.2400000000000002</v>
      </c>
      <c r="L171" s="6">
        <f t="shared" si="6"/>
        <v>6.4</v>
      </c>
      <c r="M171" s="6">
        <f t="shared" si="7"/>
        <v>2.4700000000000002</v>
      </c>
      <c r="N171" s="7" t="str">
        <f t="shared" si="8"/>
        <v>Trung Bình</v>
      </c>
      <c r="O171" s="7">
        <v>84</v>
      </c>
      <c r="P171" s="6" t="str">
        <f>VLOOKUP(B171,'[1]Khen thưởng'!$A$2:$C$358,3,0)</f>
        <v>Tốt</v>
      </c>
    </row>
    <row r="172" spans="1:16" x14ac:dyDescent="0.25">
      <c r="A172" s="6">
        <v>169</v>
      </c>
      <c r="B172" s="4" t="s">
        <v>388</v>
      </c>
      <c r="C172" s="4" t="s">
        <v>389</v>
      </c>
      <c r="D172" s="9">
        <v>38104</v>
      </c>
      <c r="E172" s="6" t="s">
        <v>820</v>
      </c>
      <c r="F172" s="5">
        <v>19</v>
      </c>
      <c r="G172" s="5">
        <v>6.25</v>
      </c>
      <c r="H172" s="5">
        <v>2.34</v>
      </c>
      <c r="I172" s="5">
        <v>19</v>
      </c>
      <c r="J172" s="5">
        <v>6.03</v>
      </c>
      <c r="K172" s="5">
        <v>2.29</v>
      </c>
      <c r="L172" s="6">
        <f t="shared" si="6"/>
        <v>6.14</v>
      </c>
      <c r="M172" s="6">
        <f t="shared" si="7"/>
        <v>2.3199999999999998</v>
      </c>
      <c r="N172" s="7" t="str">
        <f t="shared" si="8"/>
        <v>Trung Bình</v>
      </c>
      <c r="O172" s="7">
        <v>79</v>
      </c>
      <c r="P172" s="6" t="str">
        <f>VLOOKUP(B172,'[1]Khen thưởng'!$A$2:$C$358,3,0)</f>
        <v>Khá</v>
      </c>
    </row>
    <row r="173" spans="1:16" x14ac:dyDescent="0.25">
      <c r="A173" s="6">
        <v>170</v>
      </c>
      <c r="B173" s="4" t="s">
        <v>386</v>
      </c>
      <c r="C173" s="4" t="s">
        <v>387</v>
      </c>
      <c r="D173" s="9">
        <v>38268</v>
      </c>
      <c r="E173" s="6" t="s">
        <v>820</v>
      </c>
      <c r="F173" s="5">
        <v>16</v>
      </c>
      <c r="G173" s="5">
        <v>4.24</v>
      </c>
      <c r="H173" s="5">
        <v>1.35</v>
      </c>
      <c r="I173" s="5">
        <v>10</v>
      </c>
      <c r="J173" s="5">
        <v>0</v>
      </c>
      <c r="K173" s="5">
        <v>0</v>
      </c>
      <c r="L173" s="6">
        <f t="shared" si="6"/>
        <v>2.61</v>
      </c>
      <c r="M173" s="6">
        <f t="shared" si="7"/>
        <v>0.83</v>
      </c>
      <c r="N173" s="7" t="str">
        <f t="shared" si="8"/>
        <v>Yếu</v>
      </c>
      <c r="O173" s="7">
        <v>76.5</v>
      </c>
      <c r="P173" s="6" t="str">
        <f>VLOOKUP(B173,'[1]Khen thưởng'!$A$2:$C$358,3,0)</f>
        <v>Khá</v>
      </c>
    </row>
    <row r="174" spans="1:16" x14ac:dyDescent="0.25">
      <c r="A174" s="6">
        <v>171</v>
      </c>
      <c r="B174" s="4" t="s">
        <v>392</v>
      </c>
      <c r="C174" s="4" t="s">
        <v>393</v>
      </c>
      <c r="D174" s="9">
        <v>38148</v>
      </c>
      <c r="E174" s="6" t="s">
        <v>820</v>
      </c>
      <c r="F174" s="5">
        <v>18</v>
      </c>
      <c r="G174" s="5">
        <v>8.5</v>
      </c>
      <c r="H174" s="5">
        <v>3.77</v>
      </c>
      <c r="I174" s="5">
        <v>19</v>
      </c>
      <c r="J174" s="5">
        <v>8.8000000000000007</v>
      </c>
      <c r="K174" s="5">
        <v>3.93</v>
      </c>
      <c r="L174" s="6">
        <f t="shared" si="6"/>
        <v>8.65</v>
      </c>
      <c r="M174" s="6">
        <f t="shared" si="7"/>
        <v>3.85</v>
      </c>
      <c r="N174" s="7" t="str">
        <f t="shared" si="8"/>
        <v>Xuất sắc</v>
      </c>
      <c r="O174" s="7">
        <v>85</v>
      </c>
      <c r="P174" s="6" t="str">
        <f>VLOOKUP(B174,'[1]Khen thưởng'!$A$2:$C$358,3,0)</f>
        <v>Tốt</v>
      </c>
    </row>
    <row r="175" spans="1:16" x14ac:dyDescent="0.25">
      <c r="A175" s="6">
        <v>172</v>
      </c>
      <c r="B175" s="4" t="s">
        <v>395</v>
      </c>
      <c r="C175" s="4" t="s">
        <v>396</v>
      </c>
      <c r="D175" s="9">
        <v>38322</v>
      </c>
      <c r="E175" s="6" t="s">
        <v>820</v>
      </c>
      <c r="F175" s="5">
        <v>19</v>
      </c>
      <c r="G175" s="5">
        <v>8.93</v>
      </c>
      <c r="H175" s="5">
        <v>3.84</v>
      </c>
      <c r="I175" s="5">
        <v>18</v>
      </c>
      <c r="J175" s="5">
        <v>8.6300000000000008</v>
      </c>
      <c r="K175" s="5">
        <v>3.72</v>
      </c>
      <c r="L175" s="6">
        <f t="shared" si="6"/>
        <v>8.7799999999999994</v>
      </c>
      <c r="M175" s="6">
        <f t="shared" si="7"/>
        <v>3.78</v>
      </c>
      <c r="N175" s="7" t="str">
        <f t="shared" si="8"/>
        <v>Xuất sắc</v>
      </c>
      <c r="O175" s="7">
        <v>100</v>
      </c>
      <c r="P175" s="6" t="str">
        <f>VLOOKUP(B175,'[1]Khen thưởng'!$A$2:$C$358,3,0)</f>
        <v>Xuất Sắc</v>
      </c>
    </row>
    <row r="176" spans="1:16" x14ac:dyDescent="0.25">
      <c r="A176" s="6">
        <v>173</v>
      </c>
      <c r="B176" s="4" t="s">
        <v>394</v>
      </c>
      <c r="C176" s="4" t="s">
        <v>393</v>
      </c>
      <c r="D176" s="9">
        <v>38246</v>
      </c>
      <c r="E176" s="6" t="s">
        <v>820</v>
      </c>
      <c r="F176" s="5">
        <v>14</v>
      </c>
      <c r="G176" s="5">
        <v>7.11</v>
      </c>
      <c r="H176" s="5">
        <v>2.9</v>
      </c>
      <c r="I176" s="5">
        <v>19</v>
      </c>
      <c r="J176" s="5">
        <v>6.85</v>
      </c>
      <c r="K176" s="5">
        <v>2.75</v>
      </c>
      <c r="L176" s="6">
        <f t="shared" si="6"/>
        <v>6.96</v>
      </c>
      <c r="M176" s="6">
        <f t="shared" si="7"/>
        <v>2.81</v>
      </c>
      <c r="N176" s="7" t="str">
        <f t="shared" si="8"/>
        <v>Khá</v>
      </c>
      <c r="O176" s="7">
        <v>88.5</v>
      </c>
      <c r="P176" s="6" t="str">
        <f>VLOOKUP(B176,'[1]Khen thưởng'!$A$2:$C$358,3,0)</f>
        <v>Tốt</v>
      </c>
    </row>
    <row r="177" spans="1:16" x14ac:dyDescent="0.25">
      <c r="A177" s="6">
        <v>174</v>
      </c>
      <c r="B177" s="4" t="s">
        <v>397</v>
      </c>
      <c r="C177" s="4" t="s">
        <v>398</v>
      </c>
      <c r="D177" s="9">
        <v>38153</v>
      </c>
      <c r="E177" s="6" t="s">
        <v>820</v>
      </c>
      <c r="F177" s="5">
        <v>19</v>
      </c>
      <c r="G177" s="5">
        <v>6.34</v>
      </c>
      <c r="H177" s="5">
        <v>2.4300000000000002</v>
      </c>
      <c r="I177" s="5">
        <v>19</v>
      </c>
      <c r="J177" s="5">
        <v>5.93</v>
      </c>
      <c r="K177" s="5">
        <v>2.06</v>
      </c>
      <c r="L177" s="6">
        <f t="shared" si="6"/>
        <v>6.14</v>
      </c>
      <c r="M177" s="6">
        <f t="shared" si="7"/>
        <v>2.25</v>
      </c>
      <c r="N177" s="7" t="str">
        <f t="shared" si="8"/>
        <v>Trung Bình</v>
      </c>
      <c r="O177" s="7">
        <v>84</v>
      </c>
      <c r="P177" s="6" t="str">
        <f>VLOOKUP(B177,'[1]Khen thưởng'!$A$2:$C$358,3,0)</f>
        <v>Tốt</v>
      </c>
    </row>
    <row r="178" spans="1:16" x14ac:dyDescent="0.25">
      <c r="A178" s="6">
        <v>175</v>
      </c>
      <c r="B178" s="4" t="s">
        <v>399</v>
      </c>
      <c r="C178" s="4" t="s">
        <v>400</v>
      </c>
      <c r="D178" s="9">
        <v>38326</v>
      </c>
      <c r="E178" s="6" t="s">
        <v>820</v>
      </c>
      <c r="F178" s="5">
        <v>17</v>
      </c>
      <c r="G178" s="5">
        <v>6.09</v>
      </c>
      <c r="H178" s="5">
        <v>2.2000000000000002</v>
      </c>
      <c r="I178" s="5">
        <v>16</v>
      </c>
      <c r="J178" s="5">
        <v>6.18</v>
      </c>
      <c r="K178" s="5">
        <v>2.31</v>
      </c>
      <c r="L178" s="6">
        <f t="shared" si="6"/>
        <v>6.13</v>
      </c>
      <c r="M178" s="6">
        <f t="shared" si="7"/>
        <v>2.25</v>
      </c>
      <c r="N178" s="7" t="str">
        <f t="shared" si="8"/>
        <v>Trung Bình</v>
      </c>
      <c r="O178" s="7">
        <v>75</v>
      </c>
      <c r="P178" s="6" t="str">
        <f>VLOOKUP(B178,'[1]Khen thưởng'!$A$2:$C$358,3,0)</f>
        <v>Khá</v>
      </c>
    </row>
    <row r="179" spans="1:16" x14ac:dyDescent="0.25">
      <c r="A179" s="6">
        <v>176</v>
      </c>
      <c r="B179" s="4" t="s">
        <v>403</v>
      </c>
      <c r="C179" s="4" t="s">
        <v>404</v>
      </c>
      <c r="D179" s="9">
        <v>38179</v>
      </c>
      <c r="E179" s="6" t="s">
        <v>820</v>
      </c>
      <c r="F179" s="5">
        <v>19</v>
      </c>
      <c r="G179" s="5">
        <v>9.19</v>
      </c>
      <c r="H179" s="5">
        <v>3.94</v>
      </c>
      <c r="I179" s="5">
        <v>19</v>
      </c>
      <c r="J179" s="5">
        <v>9.4700000000000006</v>
      </c>
      <c r="K179" s="5">
        <v>3.96</v>
      </c>
      <c r="L179" s="6">
        <f t="shared" si="6"/>
        <v>9.33</v>
      </c>
      <c r="M179" s="6">
        <f t="shared" si="7"/>
        <v>3.95</v>
      </c>
      <c r="N179" s="7" t="str">
        <f t="shared" si="8"/>
        <v>Xuất sắc</v>
      </c>
      <c r="O179" s="7">
        <v>89.5</v>
      </c>
      <c r="P179" s="6" t="str">
        <f>VLOOKUP(B179,'[1]Khen thưởng'!$A$2:$C$358,3,0)</f>
        <v>Tốt</v>
      </c>
    </row>
    <row r="180" spans="1:16" x14ac:dyDescent="0.25">
      <c r="A180" s="6">
        <v>177</v>
      </c>
      <c r="B180" s="4" t="s">
        <v>401</v>
      </c>
      <c r="C180" s="4" t="s">
        <v>402</v>
      </c>
      <c r="D180" s="9">
        <v>38227</v>
      </c>
      <c r="E180" s="6" t="s">
        <v>820</v>
      </c>
      <c r="F180" s="5">
        <v>18</v>
      </c>
      <c r="G180" s="5">
        <v>6.72</v>
      </c>
      <c r="H180" s="5">
        <v>2.75</v>
      </c>
      <c r="I180" s="5">
        <v>19</v>
      </c>
      <c r="J180" s="5">
        <v>6.77</v>
      </c>
      <c r="K180" s="5">
        <v>2.87</v>
      </c>
      <c r="L180" s="6">
        <f t="shared" si="6"/>
        <v>6.75</v>
      </c>
      <c r="M180" s="6">
        <f t="shared" si="7"/>
        <v>2.81</v>
      </c>
      <c r="N180" s="7" t="str">
        <f t="shared" si="8"/>
        <v>Khá</v>
      </c>
      <c r="O180" s="7">
        <v>77</v>
      </c>
      <c r="P180" s="6" t="str">
        <f>VLOOKUP(B180,'[1]Khen thưởng'!$A$2:$C$358,3,0)</f>
        <v>Khá</v>
      </c>
    </row>
    <row r="181" spans="1:16" x14ac:dyDescent="0.25">
      <c r="A181" s="6">
        <v>178</v>
      </c>
      <c r="B181" s="4" t="s">
        <v>433</v>
      </c>
      <c r="C181" s="4" t="s">
        <v>434</v>
      </c>
      <c r="D181" s="9">
        <v>38335</v>
      </c>
      <c r="E181" s="6" t="s">
        <v>820</v>
      </c>
      <c r="F181" s="5">
        <v>18</v>
      </c>
      <c r="G181" s="5">
        <v>8.7200000000000006</v>
      </c>
      <c r="H181" s="5">
        <v>3.81</v>
      </c>
      <c r="I181" s="5">
        <v>18</v>
      </c>
      <c r="J181" s="5">
        <v>8.51</v>
      </c>
      <c r="K181" s="5">
        <v>3.72</v>
      </c>
      <c r="L181" s="6">
        <f t="shared" si="6"/>
        <v>8.6199999999999992</v>
      </c>
      <c r="M181" s="6">
        <f t="shared" si="7"/>
        <v>3.77</v>
      </c>
      <c r="N181" s="7" t="str">
        <f t="shared" si="8"/>
        <v>Xuất sắc</v>
      </c>
      <c r="O181" s="7">
        <v>90</v>
      </c>
      <c r="P181" s="6" t="str">
        <f>VLOOKUP(B181,'[1]Khen thưởng'!$A$2:$C$358,3,0)</f>
        <v>Xuất Sắc</v>
      </c>
    </row>
    <row r="182" spans="1:16" x14ac:dyDescent="0.25">
      <c r="A182" s="6">
        <v>179</v>
      </c>
      <c r="B182" s="4" t="s">
        <v>421</v>
      </c>
      <c r="C182" s="4" t="s">
        <v>422</v>
      </c>
      <c r="D182" s="9">
        <v>37991</v>
      </c>
      <c r="E182" s="6" t="s">
        <v>820</v>
      </c>
      <c r="F182" s="5">
        <v>19</v>
      </c>
      <c r="G182" s="5">
        <v>8.66</v>
      </c>
      <c r="H182" s="5">
        <v>3.8</v>
      </c>
      <c r="I182" s="5">
        <v>18</v>
      </c>
      <c r="J182" s="5">
        <v>8.51</v>
      </c>
      <c r="K182" s="5">
        <v>3.57</v>
      </c>
      <c r="L182" s="6">
        <f t="shared" si="6"/>
        <v>8.59</v>
      </c>
      <c r="M182" s="6">
        <f t="shared" si="7"/>
        <v>3.69</v>
      </c>
      <c r="N182" s="7" t="str">
        <f t="shared" si="8"/>
        <v>Xuất sắc</v>
      </c>
      <c r="O182" s="7">
        <v>81.5</v>
      </c>
      <c r="P182" s="6" t="str">
        <f>VLOOKUP(B182,'[1]Khen thưởng'!$A$2:$C$358,3,0)</f>
        <v>Tốt</v>
      </c>
    </row>
    <row r="183" spans="1:16" x14ac:dyDescent="0.25">
      <c r="A183" s="6">
        <v>180</v>
      </c>
      <c r="B183" s="4" t="s">
        <v>439</v>
      </c>
      <c r="C183" s="4" t="s">
        <v>440</v>
      </c>
      <c r="D183" s="9">
        <v>38233</v>
      </c>
      <c r="E183" s="6" t="s">
        <v>820</v>
      </c>
      <c r="F183" s="5">
        <v>18</v>
      </c>
      <c r="G183" s="5">
        <v>8.77</v>
      </c>
      <c r="H183" s="5">
        <v>3.8</v>
      </c>
      <c r="I183" s="5">
        <v>19</v>
      </c>
      <c r="J183" s="5">
        <v>8.2100000000000009</v>
      </c>
      <c r="K183" s="5">
        <v>3.56</v>
      </c>
      <c r="L183" s="6">
        <f t="shared" si="6"/>
        <v>8.48</v>
      </c>
      <c r="M183" s="6">
        <f t="shared" si="7"/>
        <v>3.68</v>
      </c>
      <c r="N183" s="7" t="str">
        <f t="shared" si="8"/>
        <v>Xuất sắc</v>
      </c>
      <c r="O183" s="7">
        <v>77</v>
      </c>
      <c r="P183" s="6" t="str">
        <f>VLOOKUP(B183,'[1]Khen thưởng'!$A$2:$C$358,3,0)</f>
        <v>Khá</v>
      </c>
    </row>
    <row r="184" spans="1:16" x14ac:dyDescent="0.25">
      <c r="A184" s="6">
        <v>181</v>
      </c>
      <c r="B184" s="4" t="s">
        <v>429</v>
      </c>
      <c r="C184" s="4" t="s">
        <v>430</v>
      </c>
      <c r="D184" s="9">
        <v>38135</v>
      </c>
      <c r="E184" s="6" t="s">
        <v>820</v>
      </c>
      <c r="F184" s="5">
        <v>19</v>
      </c>
      <c r="G184" s="5">
        <v>8.07</v>
      </c>
      <c r="H184" s="5">
        <v>3.47</v>
      </c>
      <c r="I184" s="5">
        <v>18</v>
      </c>
      <c r="J184" s="5">
        <v>8.09</v>
      </c>
      <c r="K184" s="5">
        <v>3.57</v>
      </c>
      <c r="L184" s="6">
        <f t="shared" si="6"/>
        <v>8.08</v>
      </c>
      <c r="M184" s="6">
        <f t="shared" si="7"/>
        <v>3.52</v>
      </c>
      <c r="N184" s="7" t="str">
        <f t="shared" si="8"/>
        <v>Giỏi</v>
      </c>
      <c r="O184" s="7">
        <v>88</v>
      </c>
      <c r="P184" s="6" t="str">
        <f>VLOOKUP(B184,'[1]Khen thưởng'!$A$2:$C$358,3,0)</f>
        <v>Tốt</v>
      </c>
    </row>
    <row r="185" spans="1:16" x14ac:dyDescent="0.25">
      <c r="A185" s="6">
        <v>182</v>
      </c>
      <c r="B185" s="4" t="s">
        <v>417</v>
      </c>
      <c r="C185" s="4" t="s">
        <v>418</v>
      </c>
      <c r="D185" s="9">
        <v>38132</v>
      </c>
      <c r="E185" s="6" t="s">
        <v>820</v>
      </c>
      <c r="F185" s="5">
        <v>19</v>
      </c>
      <c r="G185" s="5">
        <v>7.79</v>
      </c>
      <c r="H185" s="5">
        <v>3.36</v>
      </c>
      <c r="I185" s="5">
        <v>19</v>
      </c>
      <c r="J185" s="5">
        <v>7.88</v>
      </c>
      <c r="K185" s="5">
        <v>3.37</v>
      </c>
      <c r="L185" s="6">
        <f t="shared" si="6"/>
        <v>7.84</v>
      </c>
      <c r="M185" s="6">
        <f t="shared" si="7"/>
        <v>3.37</v>
      </c>
      <c r="N185" s="7" t="str">
        <f t="shared" si="8"/>
        <v>Giỏi</v>
      </c>
      <c r="O185" s="7">
        <v>81.5</v>
      </c>
      <c r="P185" s="6" t="str">
        <f>VLOOKUP(B185,'[1]Khen thưởng'!$A$2:$C$358,3,0)</f>
        <v>Tốt</v>
      </c>
    </row>
    <row r="186" spans="1:16" x14ac:dyDescent="0.25">
      <c r="A186" s="6">
        <v>183</v>
      </c>
      <c r="B186" s="4" t="s">
        <v>435</v>
      </c>
      <c r="C186" s="4" t="s">
        <v>436</v>
      </c>
      <c r="D186" s="9">
        <v>38028</v>
      </c>
      <c r="E186" s="6" t="s">
        <v>820</v>
      </c>
      <c r="F186" s="5">
        <v>19</v>
      </c>
      <c r="G186" s="5">
        <v>7.74</v>
      </c>
      <c r="H186" s="5">
        <v>3.29</v>
      </c>
      <c r="I186" s="5">
        <v>19</v>
      </c>
      <c r="J186" s="5">
        <v>7.41</v>
      </c>
      <c r="K186" s="5">
        <v>3.16</v>
      </c>
      <c r="L186" s="6">
        <f t="shared" si="6"/>
        <v>7.58</v>
      </c>
      <c r="M186" s="6">
        <f t="shared" si="7"/>
        <v>3.23</v>
      </c>
      <c r="N186" s="7" t="str">
        <f t="shared" si="8"/>
        <v>Giỏi</v>
      </c>
      <c r="O186" s="7">
        <v>80</v>
      </c>
      <c r="P186" s="6" t="str">
        <f>VLOOKUP(B186,'[1]Khen thưởng'!$A$2:$C$358,3,0)</f>
        <v>Tốt</v>
      </c>
    </row>
    <row r="187" spans="1:16" x14ac:dyDescent="0.25">
      <c r="A187" s="6">
        <v>184</v>
      </c>
      <c r="B187" s="4" t="s">
        <v>411</v>
      </c>
      <c r="C187" s="4" t="s">
        <v>412</v>
      </c>
      <c r="D187" s="9">
        <v>38285</v>
      </c>
      <c r="E187" s="6" t="s">
        <v>820</v>
      </c>
      <c r="F187" s="5">
        <v>19</v>
      </c>
      <c r="G187" s="5">
        <v>7.6</v>
      </c>
      <c r="H187" s="5">
        <v>3.29</v>
      </c>
      <c r="I187" s="5">
        <v>19</v>
      </c>
      <c r="J187" s="5">
        <v>7.42</v>
      </c>
      <c r="K187" s="5">
        <v>3.15</v>
      </c>
      <c r="L187" s="6">
        <f t="shared" si="6"/>
        <v>7.51</v>
      </c>
      <c r="M187" s="6">
        <f t="shared" si="7"/>
        <v>3.22</v>
      </c>
      <c r="N187" s="7" t="str">
        <f t="shared" si="8"/>
        <v>Giỏi</v>
      </c>
      <c r="O187" s="7">
        <v>86.5</v>
      </c>
      <c r="P187" s="6" t="str">
        <f>VLOOKUP(B187,'[1]Khen thưởng'!$A$2:$C$358,3,0)</f>
        <v>Tốt</v>
      </c>
    </row>
    <row r="188" spans="1:16" x14ac:dyDescent="0.25">
      <c r="A188" s="6">
        <v>185</v>
      </c>
      <c r="B188" s="4" t="s">
        <v>437</v>
      </c>
      <c r="C188" s="4" t="s">
        <v>438</v>
      </c>
      <c r="D188" s="9">
        <v>37988</v>
      </c>
      <c r="E188" s="6" t="s">
        <v>820</v>
      </c>
      <c r="F188" s="5">
        <v>15</v>
      </c>
      <c r="G188" s="5">
        <v>6.96</v>
      </c>
      <c r="H188" s="5">
        <v>2.78</v>
      </c>
      <c r="I188" s="5">
        <v>19</v>
      </c>
      <c r="J188" s="5">
        <v>5.92</v>
      </c>
      <c r="K188" s="5">
        <v>2.13</v>
      </c>
      <c r="L188" s="6">
        <f t="shared" si="6"/>
        <v>6.38</v>
      </c>
      <c r="M188" s="6">
        <f t="shared" si="7"/>
        <v>2.42</v>
      </c>
      <c r="N188" s="7" t="str">
        <f t="shared" si="8"/>
        <v>Trung Bình</v>
      </c>
      <c r="O188" s="7">
        <v>75</v>
      </c>
      <c r="P188" s="6" t="str">
        <f>VLOOKUP(B188,'[1]Khen thưởng'!$A$2:$C$358,3,0)</f>
        <v>Khá</v>
      </c>
    </row>
    <row r="189" spans="1:16" x14ac:dyDescent="0.25">
      <c r="A189" s="6">
        <v>186</v>
      </c>
      <c r="B189" s="4" t="s">
        <v>431</v>
      </c>
      <c r="C189" s="4" t="s">
        <v>432</v>
      </c>
      <c r="D189" s="9">
        <v>38100</v>
      </c>
      <c r="E189" s="6" t="s">
        <v>820</v>
      </c>
      <c r="F189" s="5">
        <v>17</v>
      </c>
      <c r="G189" s="5">
        <v>7.06</v>
      </c>
      <c r="H189" s="5">
        <v>2.89</v>
      </c>
      <c r="I189" s="5">
        <v>10</v>
      </c>
      <c r="J189" s="5">
        <v>4.34</v>
      </c>
      <c r="K189" s="5">
        <v>1.63</v>
      </c>
      <c r="L189" s="6">
        <f t="shared" si="6"/>
        <v>6.05</v>
      </c>
      <c r="M189" s="6">
        <f t="shared" si="7"/>
        <v>2.42</v>
      </c>
      <c r="N189" s="7" t="str">
        <f t="shared" si="8"/>
        <v>Trung Bình</v>
      </c>
      <c r="O189" s="7">
        <v>66.5</v>
      </c>
      <c r="P189" s="6" t="str">
        <f>VLOOKUP(B189,'[1]Khen thưởng'!$A$2:$C$358,3,0)</f>
        <v>Khá</v>
      </c>
    </row>
    <row r="190" spans="1:16" x14ac:dyDescent="0.25">
      <c r="A190" s="6">
        <v>187</v>
      </c>
      <c r="B190" s="4" t="s">
        <v>419</v>
      </c>
      <c r="C190" s="4" t="s">
        <v>420</v>
      </c>
      <c r="D190" s="9">
        <v>38349</v>
      </c>
      <c r="E190" s="6" t="s">
        <v>820</v>
      </c>
      <c r="F190" s="5">
        <v>19</v>
      </c>
      <c r="G190" s="5">
        <v>6.04</v>
      </c>
      <c r="H190" s="5">
        <v>2.2999999999999998</v>
      </c>
      <c r="I190" s="5">
        <v>18</v>
      </c>
      <c r="J190" s="5">
        <v>5.49</v>
      </c>
      <c r="K190" s="5">
        <v>2.0699999999999998</v>
      </c>
      <c r="L190" s="6">
        <f t="shared" si="6"/>
        <v>5.77</v>
      </c>
      <c r="M190" s="6">
        <f t="shared" si="7"/>
        <v>2.19</v>
      </c>
      <c r="N190" s="7" t="str">
        <f t="shared" si="8"/>
        <v>Trung Bình</v>
      </c>
      <c r="O190" s="7">
        <v>81.5</v>
      </c>
      <c r="P190" s="6" t="str">
        <f>VLOOKUP(B190,'[1]Khen thưởng'!$A$2:$C$358,3,0)</f>
        <v>Tốt</v>
      </c>
    </row>
    <row r="191" spans="1:16" x14ac:dyDescent="0.25">
      <c r="A191" s="6">
        <v>188</v>
      </c>
      <c r="B191" s="4" t="s">
        <v>427</v>
      </c>
      <c r="C191" s="4" t="s">
        <v>428</v>
      </c>
      <c r="D191" s="9">
        <v>37852</v>
      </c>
      <c r="E191" s="6" t="s">
        <v>820</v>
      </c>
      <c r="F191" s="5">
        <v>19</v>
      </c>
      <c r="G191" s="5">
        <v>6.11</v>
      </c>
      <c r="H191" s="5">
        <v>2.2599999999999998</v>
      </c>
      <c r="I191" s="5">
        <v>17</v>
      </c>
      <c r="J191" s="5">
        <v>5.75</v>
      </c>
      <c r="K191" s="5">
        <v>2.0699999999999998</v>
      </c>
      <c r="L191" s="6">
        <f t="shared" si="6"/>
        <v>5.94</v>
      </c>
      <c r="M191" s="6">
        <f t="shared" si="7"/>
        <v>2.17</v>
      </c>
      <c r="N191" s="7" t="str">
        <f t="shared" si="8"/>
        <v>Trung Bình</v>
      </c>
      <c r="O191" s="7">
        <v>73</v>
      </c>
      <c r="P191" s="6" t="str">
        <f>VLOOKUP(B191,'[1]Khen thưởng'!$A$2:$C$358,3,0)</f>
        <v>Khá</v>
      </c>
    </row>
    <row r="192" spans="1:16" x14ac:dyDescent="0.25">
      <c r="A192" s="6">
        <v>189</v>
      </c>
      <c r="B192" s="4" t="s">
        <v>409</v>
      </c>
      <c r="C192" s="4" t="s">
        <v>410</v>
      </c>
      <c r="D192" s="9">
        <v>38164</v>
      </c>
      <c r="E192" s="6" t="s">
        <v>820</v>
      </c>
      <c r="F192" s="5">
        <v>19</v>
      </c>
      <c r="G192" s="5">
        <v>6.23</v>
      </c>
      <c r="H192" s="5">
        <v>2.34</v>
      </c>
      <c r="I192" s="5">
        <v>17</v>
      </c>
      <c r="J192" s="5">
        <v>5.34</v>
      </c>
      <c r="K192" s="5">
        <v>1.76</v>
      </c>
      <c r="L192" s="6">
        <f t="shared" si="6"/>
        <v>5.81</v>
      </c>
      <c r="M192" s="6">
        <f t="shared" si="7"/>
        <v>2.0699999999999998</v>
      </c>
      <c r="N192" s="7" t="str">
        <f t="shared" si="8"/>
        <v>Trung Bình</v>
      </c>
      <c r="O192" s="7">
        <v>79.5</v>
      </c>
      <c r="P192" s="6" t="str">
        <f>VLOOKUP(B192,'[1]Khen thưởng'!$A$2:$C$358,3,0)</f>
        <v>Khá</v>
      </c>
    </row>
    <row r="193" spans="1:16" x14ac:dyDescent="0.25">
      <c r="A193" s="6">
        <v>190</v>
      </c>
      <c r="B193" s="4" t="s">
        <v>423</v>
      </c>
      <c r="C193" s="4" t="s">
        <v>424</v>
      </c>
      <c r="D193" s="9">
        <v>38201</v>
      </c>
      <c r="E193" s="6" t="s">
        <v>820</v>
      </c>
      <c r="F193" s="5">
        <v>16</v>
      </c>
      <c r="G193" s="5">
        <v>4.8600000000000003</v>
      </c>
      <c r="H193" s="5">
        <v>1.41</v>
      </c>
      <c r="I193" s="5">
        <v>19</v>
      </c>
      <c r="J193" s="5">
        <v>6.19</v>
      </c>
      <c r="K193" s="5">
        <v>2.2999999999999998</v>
      </c>
      <c r="L193" s="6">
        <f t="shared" si="6"/>
        <v>5.58</v>
      </c>
      <c r="M193" s="6">
        <f t="shared" si="7"/>
        <v>1.89</v>
      </c>
      <c r="N193" s="7" t="str">
        <f t="shared" si="8"/>
        <v>Yếu</v>
      </c>
      <c r="O193" s="7">
        <v>79</v>
      </c>
      <c r="P193" s="6" t="str">
        <f>VLOOKUP(B193,'[1]Khen thưởng'!$A$2:$C$358,3,0)</f>
        <v>Khá</v>
      </c>
    </row>
    <row r="194" spans="1:16" x14ac:dyDescent="0.25">
      <c r="A194" s="6">
        <v>191</v>
      </c>
      <c r="B194" s="4" t="s">
        <v>415</v>
      </c>
      <c r="C194" s="4" t="s">
        <v>416</v>
      </c>
      <c r="D194" s="9">
        <v>37849</v>
      </c>
      <c r="E194" s="6" t="s">
        <v>820</v>
      </c>
      <c r="F194" s="5">
        <v>16</v>
      </c>
      <c r="G194" s="5">
        <v>3.79</v>
      </c>
      <c r="H194" s="5">
        <v>1.18</v>
      </c>
      <c r="I194" s="5">
        <v>15</v>
      </c>
      <c r="J194" s="5">
        <v>3.59</v>
      </c>
      <c r="K194" s="5">
        <v>1.1100000000000001</v>
      </c>
      <c r="L194" s="6">
        <f t="shared" si="6"/>
        <v>3.69</v>
      </c>
      <c r="M194" s="6">
        <f t="shared" si="7"/>
        <v>1.1499999999999999</v>
      </c>
      <c r="N194" s="7" t="str">
        <f t="shared" si="8"/>
        <v>Yếu</v>
      </c>
      <c r="O194" s="7">
        <v>69.5</v>
      </c>
      <c r="P194" s="6" t="str">
        <f>VLOOKUP(B194,'[1]Khen thưởng'!$A$2:$C$358,3,0)</f>
        <v>Khá</v>
      </c>
    </row>
    <row r="195" spans="1:16" x14ac:dyDescent="0.25">
      <c r="A195" s="6">
        <v>192</v>
      </c>
      <c r="B195" s="4" t="s">
        <v>413</v>
      </c>
      <c r="C195" s="4" t="s">
        <v>414</v>
      </c>
      <c r="D195" s="9">
        <v>38166</v>
      </c>
      <c r="E195" s="6" t="s">
        <v>820</v>
      </c>
      <c r="F195" s="5">
        <v>17</v>
      </c>
      <c r="G195" s="5">
        <v>4.3499999999999996</v>
      </c>
      <c r="H195" s="5">
        <v>1.31</v>
      </c>
      <c r="I195" s="5">
        <v>16</v>
      </c>
      <c r="J195" s="5">
        <v>2.7</v>
      </c>
      <c r="K195" s="5">
        <v>0.72</v>
      </c>
      <c r="L195" s="6">
        <f t="shared" si="6"/>
        <v>3.55</v>
      </c>
      <c r="M195" s="6">
        <f t="shared" si="7"/>
        <v>1.02</v>
      </c>
      <c r="N195" s="7" t="str">
        <f t="shared" si="8"/>
        <v>Yếu</v>
      </c>
      <c r="O195" s="7">
        <v>65.5</v>
      </c>
      <c r="P195" s="6" t="str">
        <f>VLOOKUP(B195,'[1]Khen thưởng'!$A$2:$C$358,3,0)</f>
        <v>Khá</v>
      </c>
    </row>
    <row r="196" spans="1:16" x14ac:dyDescent="0.25">
      <c r="A196" s="6">
        <v>193</v>
      </c>
      <c r="B196" s="4" t="s">
        <v>443</v>
      </c>
      <c r="C196" s="4" t="s">
        <v>444</v>
      </c>
      <c r="D196" s="9">
        <v>38184</v>
      </c>
      <c r="E196" s="6" t="s">
        <v>820</v>
      </c>
      <c r="F196" s="5">
        <v>19</v>
      </c>
      <c r="G196" s="5">
        <v>8.9600000000000009</v>
      </c>
      <c r="H196" s="5">
        <v>3.82</v>
      </c>
      <c r="I196" s="5">
        <v>19</v>
      </c>
      <c r="J196" s="5">
        <v>9.0500000000000007</v>
      </c>
      <c r="K196" s="5">
        <v>3.91</v>
      </c>
      <c r="L196" s="6">
        <f t="shared" ref="L196:L259" si="9">ROUND((G196*F196+J196*I196)/(I196+F196),2)</f>
        <v>9.01</v>
      </c>
      <c r="M196" s="6">
        <f t="shared" ref="M196:M259" si="10">ROUND((H196*F196+K196*I196)/(I196+F196),2)</f>
        <v>3.87</v>
      </c>
      <c r="N196" s="7" t="str">
        <f t="shared" ref="N196:N259" si="11">IF(M196&gt;=3.68,"Xuất sắc", IF(M196&gt;=3.2, "Giỏi", IF(M196&gt;=2.5, "Khá", IF(M196&gt;=2, "Trung Bình", "Yếu"))))</f>
        <v>Xuất sắc</v>
      </c>
      <c r="O196" s="7">
        <v>90</v>
      </c>
      <c r="P196" s="6" t="str">
        <f>VLOOKUP(B196,'[1]Khen thưởng'!$A$2:$C$358,3,0)</f>
        <v>Xuất Sắc</v>
      </c>
    </row>
    <row r="197" spans="1:16" x14ac:dyDescent="0.25">
      <c r="A197" s="6">
        <v>194</v>
      </c>
      <c r="B197" s="4" t="s">
        <v>449</v>
      </c>
      <c r="C197" s="4" t="s">
        <v>450</v>
      </c>
      <c r="D197" s="9">
        <v>38329</v>
      </c>
      <c r="E197" s="6" t="s">
        <v>820</v>
      </c>
      <c r="F197" s="5">
        <v>19</v>
      </c>
      <c r="G197" s="5">
        <v>7.73</v>
      </c>
      <c r="H197" s="5">
        <v>3.31</v>
      </c>
      <c r="I197" s="5">
        <v>19</v>
      </c>
      <c r="J197" s="5">
        <v>6.84</v>
      </c>
      <c r="K197" s="5">
        <v>2.75</v>
      </c>
      <c r="L197" s="6">
        <f t="shared" si="9"/>
        <v>7.29</v>
      </c>
      <c r="M197" s="6">
        <f t="shared" si="10"/>
        <v>3.03</v>
      </c>
      <c r="N197" s="7" t="str">
        <f t="shared" si="11"/>
        <v>Khá</v>
      </c>
      <c r="O197" s="7">
        <v>89</v>
      </c>
      <c r="P197" s="6" t="str">
        <f>VLOOKUP(B197,'[1]Khen thưởng'!$A$2:$C$358,3,0)</f>
        <v>Tốt</v>
      </c>
    </row>
    <row r="198" spans="1:16" x14ac:dyDescent="0.25">
      <c r="A198" s="6">
        <v>195</v>
      </c>
      <c r="B198" s="4" t="s">
        <v>451</v>
      </c>
      <c r="C198" s="4" t="s">
        <v>452</v>
      </c>
      <c r="D198" s="9">
        <v>38066</v>
      </c>
      <c r="E198" s="6" t="s">
        <v>820</v>
      </c>
      <c r="F198" s="5">
        <v>19</v>
      </c>
      <c r="G198" s="5">
        <v>6.93</v>
      </c>
      <c r="H198" s="5">
        <v>2.81</v>
      </c>
      <c r="I198" s="5">
        <v>19</v>
      </c>
      <c r="J198" s="5">
        <v>7.35</v>
      </c>
      <c r="K198" s="5">
        <v>3.08</v>
      </c>
      <c r="L198" s="6">
        <f t="shared" si="9"/>
        <v>7.14</v>
      </c>
      <c r="M198" s="6">
        <f t="shared" si="10"/>
        <v>2.95</v>
      </c>
      <c r="N198" s="7" t="str">
        <f t="shared" si="11"/>
        <v>Khá</v>
      </c>
      <c r="O198" s="7">
        <v>84.5</v>
      </c>
      <c r="P198" s="6" t="str">
        <f>VLOOKUP(B198,'[1]Khen thưởng'!$A$2:$C$358,3,0)</f>
        <v>Tốt</v>
      </c>
    </row>
    <row r="199" spans="1:16" x14ac:dyDescent="0.25">
      <c r="A199" s="6">
        <v>196</v>
      </c>
      <c r="B199" s="4" t="s">
        <v>441</v>
      </c>
      <c r="C199" s="4" t="s">
        <v>442</v>
      </c>
      <c r="D199" s="9">
        <v>38231</v>
      </c>
      <c r="E199" s="6" t="s">
        <v>820</v>
      </c>
      <c r="F199" s="5">
        <v>19</v>
      </c>
      <c r="G199" s="5">
        <v>7.14</v>
      </c>
      <c r="H199" s="5">
        <v>2.99</v>
      </c>
      <c r="I199" s="5">
        <v>19</v>
      </c>
      <c r="J199" s="5">
        <v>6.87</v>
      </c>
      <c r="K199" s="5">
        <v>2.73</v>
      </c>
      <c r="L199" s="6">
        <f t="shared" si="9"/>
        <v>7.01</v>
      </c>
      <c r="M199" s="6">
        <f t="shared" si="10"/>
        <v>2.86</v>
      </c>
      <c r="N199" s="7" t="str">
        <f t="shared" si="11"/>
        <v>Khá</v>
      </c>
      <c r="O199" s="7">
        <v>85</v>
      </c>
      <c r="P199" s="6" t="str">
        <f>VLOOKUP(B199,'[1]Khen thưởng'!$A$2:$C$358,3,0)</f>
        <v>Tốt</v>
      </c>
    </row>
    <row r="200" spans="1:16" x14ac:dyDescent="0.25">
      <c r="A200" s="6">
        <v>197</v>
      </c>
      <c r="B200" s="4" t="s">
        <v>453</v>
      </c>
      <c r="C200" s="4" t="s">
        <v>454</v>
      </c>
      <c r="D200" s="9">
        <v>38321</v>
      </c>
      <c r="E200" s="6" t="s">
        <v>820</v>
      </c>
      <c r="F200" s="5">
        <v>18</v>
      </c>
      <c r="G200" s="5">
        <v>7.33</v>
      </c>
      <c r="H200" s="5">
        <v>3.09</v>
      </c>
      <c r="I200" s="5">
        <v>18</v>
      </c>
      <c r="J200" s="5">
        <v>6.48</v>
      </c>
      <c r="K200" s="5">
        <v>2.56</v>
      </c>
      <c r="L200" s="6">
        <f t="shared" si="9"/>
        <v>6.91</v>
      </c>
      <c r="M200" s="6">
        <f t="shared" si="10"/>
        <v>2.83</v>
      </c>
      <c r="N200" s="7" t="str">
        <f t="shared" si="11"/>
        <v>Khá</v>
      </c>
      <c r="O200" s="7">
        <v>79</v>
      </c>
      <c r="P200" s="6" t="str">
        <f>VLOOKUP(B200,'[1]Khen thưởng'!$A$2:$C$358,3,0)</f>
        <v>Khá</v>
      </c>
    </row>
    <row r="201" spans="1:16" x14ac:dyDescent="0.25">
      <c r="A201" s="6">
        <v>198</v>
      </c>
      <c r="B201" s="4" t="s">
        <v>445</v>
      </c>
      <c r="C201" s="4" t="s">
        <v>446</v>
      </c>
      <c r="D201" s="9">
        <v>38263</v>
      </c>
      <c r="E201" s="6" t="s">
        <v>820</v>
      </c>
      <c r="F201" s="5">
        <v>19</v>
      </c>
      <c r="G201" s="5">
        <v>5.93</v>
      </c>
      <c r="H201" s="5">
        <v>2.13</v>
      </c>
      <c r="I201" s="5">
        <v>19</v>
      </c>
      <c r="J201" s="5">
        <v>6.53</v>
      </c>
      <c r="K201" s="5">
        <v>2.59</v>
      </c>
      <c r="L201" s="6">
        <f t="shared" si="9"/>
        <v>6.23</v>
      </c>
      <c r="M201" s="6">
        <f t="shared" si="10"/>
        <v>2.36</v>
      </c>
      <c r="N201" s="7" t="str">
        <f t="shared" si="11"/>
        <v>Trung Bình</v>
      </c>
      <c r="O201" s="7">
        <v>77.5</v>
      </c>
      <c r="P201" s="6" t="str">
        <f>VLOOKUP(B201,'[1]Khen thưởng'!$A$2:$C$358,3,0)</f>
        <v>Khá</v>
      </c>
    </row>
    <row r="202" spans="1:16" x14ac:dyDescent="0.25">
      <c r="A202" s="6">
        <v>199</v>
      </c>
      <c r="B202" s="4" t="s">
        <v>447</v>
      </c>
      <c r="C202" s="4" t="s">
        <v>448</v>
      </c>
      <c r="D202" s="9">
        <v>38271</v>
      </c>
      <c r="E202" s="6" t="s">
        <v>820</v>
      </c>
      <c r="F202" s="5">
        <v>17</v>
      </c>
      <c r="G202" s="5">
        <v>6.45</v>
      </c>
      <c r="H202" s="5">
        <v>2.54</v>
      </c>
      <c r="I202" s="5">
        <v>14</v>
      </c>
      <c r="J202" s="5">
        <v>3.51</v>
      </c>
      <c r="K202" s="5">
        <v>1.28</v>
      </c>
      <c r="L202" s="6">
        <f t="shared" si="9"/>
        <v>5.12</v>
      </c>
      <c r="M202" s="6">
        <f t="shared" si="10"/>
        <v>1.97</v>
      </c>
      <c r="N202" s="7" t="str">
        <f t="shared" si="11"/>
        <v>Yếu</v>
      </c>
      <c r="O202" s="7">
        <v>69</v>
      </c>
      <c r="P202" s="6" t="str">
        <f>VLOOKUP(B202,'[1]Khen thưởng'!$A$2:$C$358,3,0)</f>
        <v>Khá</v>
      </c>
    </row>
    <row r="203" spans="1:16" x14ac:dyDescent="0.25">
      <c r="A203" s="6">
        <v>200</v>
      </c>
      <c r="B203" s="4" t="s">
        <v>457</v>
      </c>
      <c r="C203" s="4" t="s">
        <v>458</v>
      </c>
      <c r="D203" s="9">
        <v>38099</v>
      </c>
      <c r="E203" s="6" t="s">
        <v>820</v>
      </c>
      <c r="F203" s="5">
        <v>19</v>
      </c>
      <c r="G203" s="5">
        <v>7.29</v>
      </c>
      <c r="H203" s="5">
        <v>3.01</v>
      </c>
      <c r="I203" s="5">
        <v>17</v>
      </c>
      <c r="J203" s="5">
        <v>6.34</v>
      </c>
      <c r="K203" s="5">
        <v>2.48</v>
      </c>
      <c r="L203" s="6">
        <f t="shared" si="9"/>
        <v>6.84</v>
      </c>
      <c r="M203" s="6">
        <f t="shared" si="10"/>
        <v>2.76</v>
      </c>
      <c r="N203" s="7" t="str">
        <f t="shared" si="11"/>
        <v>Khá</v>
      </c>
      <c r="O203" s="7">
        <v>86.5</v>
      </c>
      <c r="P203" s="6" t="str">
        <f>VLOOKUP(B203,'[1]Khen thưởng'!$A$2:$C$358,3,0)</f>
        <v>Tốt</v>
      </c>
    </row>
    <row r="204" spans="1:16" x14ac:dyDescent="0.25">
      <c r="A204" s="6">
        <v>201</v>
      </c>
      <c r="B204" s="4" t="s">
        <v>461</v>
      </c>
      <c r="C204" s="4" t="s">
        <v>462</v>
      </c>
      <c r="D204" s="9">
        <v>38313</v>
      </c>
      <c r="E204" s="6" t="s">
        <v>820</v>
      </c>
      <c r="F204" s="5">
        <v>18</v>
      </c>
      <c r="G204" s="5">
        <v>6.37</v>
      </c>
      <c r="H204" s="5">
        <v>2.41</v>
      </c>
      <c r="I204" s="5">
        <v>19</v>
      </c>
      <c r="J204" s="5">
        <v>7.26</v>
      </c>
      <c r="K204" s="5">
        <v>3.05</v>
      </c>
      <c r="L204" s="6">
        <f t="shared" si="9"/>
        <v>6.83</v>
      </c>
      <c r="M204" s="6">
        <f t="shared" si="10"/>
        <v>2.74</v>
      </c>
      <c r="N204" s="7" t="str">
        <f t="shared" si="11"/>
        <v>Khá</v>
      </c>
      <c r="O204" s="7">
        <v>84</v>
      </c>
      <c r="P204" s="6" t="str">
        <f>VLOOKUP(B204,'[1]Khen thưởng'!$A$2:$C$358,3,0)</f>
        <v>Tốt</v>
      </c>
    </row>
    <row r="205" spans="1:16" x14ac:dyDescent="0.25">
      <c r="A205" s="6">
        <v>202</v>
      </c>
      <c r="B205" s="4" t="s">
        <v>455</v>
      </c>
      <c r="C205" s="4" t="s">
        <v>456</v>
      </c>
      <c r="D205" s="9">
        <v>38162</v>
      </c>
      <c r="E205" s="6" t="s">
        <v>820</v>
      </c>
      <c r="F205" s="5">
        <v>18</v>
      </c>
      <c r="G205" s="5">
        <v>6.79</v>
      </c>
      <c r="H205" s="5">
        <v>2.72</v>
      </c>
      <c r="I205" s="5">
        <v>18</v>
      </c>
      <c r="J205" s="5">
        <v>6.18</v>
      </c>
      <c r="K205" s="5">
        <v>2.31</v>
      </c>
      <c r="L205" s="6">
        <f t="shared" si="9"/>
        <v>6.49</v>
      </c>
      <c r="M205" s="6">
        <f t="shared" si="10"/>
        <v>2.52</v>
      </c>
      <c r="N205" s="7" t="str">
        <f t="shared" si="11"/>
        <v>Khá</v>
      </c>
      <c r="O205" s="7">
        <v>66.5</v>
      </c>
      <c r="P205" s="6" t="str">
        <f>VLOOKUP(B205,'[1]Khen thưởng'!$A$2:$C$358,3,0)</f>
        <v>Khá</v>
      </c>
    </row>
    <row r="206" spans="1:16" x14ac:dyDescent="0.25">
      <c r="A206" s="6">
        <v>203</v>
      </c>
      <c r="B206" s="4" t="s">
        <v>459</v>
      </c>
      <c r="C206" s="4" t="s">
        <v>460</v>
      </c>
      <c r="D206" s="9">
        <v>38275</v>
      </c>
      <c r="E206" s="6" t="s">
        <v>820</v>
      </c>
      <c r="F206" s="5">
        <v>19</v>
      </c>
      <c r="G206" s="5">
        <v>5.61</v>
      </c>
      <c r="H206" s="5">
        <v>2.0499999999999998</v>
      </c>
      <c r="I206" s="5">
        <v>19</v>
      </c>
      <c r="J206" s="5">
        <v>6.61</v>
      </c>
      <c r="K206" s="5">
        <v>2.5499999999999998</v>
      </c>
      <c r="L206" s="6">
        <f t="shared" si="9"/>
        <v>6.11</v>
      </c>
      <c r="M206" s="6">
        <f t="shared" si="10"/>
        <v>2.2999999999999998</v>
      </c>
      <c r="N206" s="7" t="str">
        <f t="shared" si="11"/>
        <v>Trung Bình</v>
      </c>
      <c r="O206" s="7">
        <v>60</v>
      </c>
      <c r="P206" s="6" t="str">
        <f>VLOOKUP(B206,'[1]Khen thưởng'!$A$2:$C$358,3,0)</f>
        <v>Trung Bình</v>
      </c>
    </row>
    <row r="207" spans="1:16" x14ac:dyDescent="0.25">
      <c r="A207" s="6">
        <v>204</v>
      </c>
      <c r="B207" s="4" t="s">
        <v>463</v>
      </c>
      <c r="C207" s="4" t="s">
        <v>464</v>
      </c>
      <c r="D207" s="9">
        <v>38036</v>
      </c>
      <c r="E207" s="6" t="s">
        <v>820</v>
      </c>
      <c r="F207" s="5">
        <v>16</v>
      </c>
      <c r="G207" s="5">
        <v>6.53</v>
      </c>
      <c r="H207" s="5">
        <v>2.4700000000000002</v>
      </c>
      <c r="I207" s="5">
        <v>18</v>
      </c>
      <c r="J207" s="5">
        <v>5.53</v>
      </c>
      <c r="K207" s="5">
        <v>1.84</v>
      </c>
      <c r="L207" s="6">
        <f t="shared" si="9"/>
        <v>6</v>
      </c>
      <c r="M207" s="6">
        <f t="shared" si="10"/>
        <v>2.14</v>
      </c>
      <c r="N207" s="7" t="str">
        <f t="shared" si="11"/>
        <v>Trung Bình</v>
      </c>
      <c r="O207" s="7">
        <v>79</v>
      </c>
      <c r="P207" s="6" t="str">
        <f>VLOOKUP(B207,'[1]Khen thưởng'!$A$2:$C$358,3,0)</f>
        <v>Khá</v>
      </c>
    </row>
    <row r="208" spans="1:16" x14ac:dyDescent="0.25">
      <c r="A208" s="6">
        <v>205</v>
      </c>
      <c r="B208" s="4" t="s">
        <v>465</v>
      </c>
      <c r="C208" s="4" t="s">
        <v>466</v>
      </c>
      <c r="D208" s="9">
        <v>38231</v>
      </c>
      <c r="E208" s="6" t="s">
        <v>820</v>
      </c>
      <c r="F208" s="5">
        <v>19</v>
      </c>
      <c r="G208" s="5">
        <v>7.98</v>
      </c>
      <c r="H208" s="5">
        <v>3.43</v>
      </c>
      <c r="I208" s="5">
        <v>16</v>
      </c>
      <c r="J208" s="5">
        <v>7.36</v>
      </c>
      <c r="K208" s="5">
        <v>3.08</v>
      </c>
      <c r="L208" s="6">
        <f t="shared" si="9"/>
        <v>7.7</v>
      </c>
      <c r="M208" s="6">
        <f t="shared" si="10"/>
        <v>3.27</v>
      </c>
      <c r="N208" s="7" t="str">
        <f t="shared" si="11"/>
        <v>Giỏi</v>
      </c>
      <c r="O208" s="7">
        <v>89</v>
      </c>
      <c r="P208" s="6" t="str">
        <f>VLOOKUP(B208,'[1]Khen thưởng'!$A$2:$C$358,3,0)</f>
        <v>Tốt</v>
      </c>
    </row>
    <row r="209" spans="1:16" x14ac:dyDescent="0.25">
      <c r="A209" s="6">
        <v>206</v>
      </c>
      <c r="B209" s="4" t="s">
        <v>473</v>
      </c>
      <c r="C209" s="4" t="s">
        <v>474</v>
      </c>
      <c r="D209" s="9">
        <v>38334</v>
      </c>
      <c r="E209" s="6" t="s">
        <v>820</v>
      </c>
      <c r="F209" s="5">
        <v>19</v>
      </c>
      <c r="G209" s="5">
        <v>8.89</v>
      </c>
      <c r="H209" s="5">
        <v>3.82</v>
      </c>
      <c r="I209" s="5">
        <v>19</v>
      </c>
      <c r="J209" s="5">
        <v>8.73</v>
      </c>
      <c r="K209" s="5">
        <v>3.75</v>
      </c>
      <c r="L209" s="6">
        <f t="shared" si="9"/>
        <v>8.81</v>
      </c>
      <c r="M209" s="6">
        <f t="shared" si="10"/>
        <v>3.79</v>
      </c>
      <c r="N209" s="7" t="str">
        <f t="shared" si="11"/>
        <v>Xuất sắc</v>
      </c>
      <c r="O209" s="7">
        <v>89.5</v>
      </c>
      <c r="P209" s="6" t="str">
        <f>VLOOKUP(B209,'[1]Khen thưởng'!$A$2:$C$358,3,0)</f>
        <v>Tốt</v>
      </c>
    </row>
    <row r="210" spans="1:16" x14ac:dyDescent="0.25">
      <c r="A210" s="6">
        <v>207</v>
      </c>
      <c r="B210" s="4" t="s">
        <v>469</v>
      </c>
      <c r="C210" s="4" t="s">
        <v>470</v>
      </c>
      <c r="D210" s="9">
        <v>38073</v>
      </c>
      <c r="E210" s="6" t="s">
        <v>820</v>
      </c>
      <c r="F210" s="5">
        <v>17</v>
      </c>
      <c r="G210" s="5">
        <v>8.32</v>
      </c>
      <c r="H210" s="5">
        <v>3.68</v>
      </c>
      <c r="I210" s="5">
        <v>18</v>
      </c>
      <c r="J210" s="5">
        <v>7.93</v>
      </c>
      <c r="K210" s="5">
        <v>3.46</v>
      </c>
      <c r="L210" s="6">
        <f t="shared" si="9"/>
        <v>8.1199999999999992</v>
      </c>
      <c r="M210" s="6">
        <f t="shared" si="10"/>
        <v>3.57</v>
      </c>
      <c r="N210" s="7" t="str">
        <f t="shared" si="11"/>
        <v>Giỏi</v>
      </c>
      <c r="O210" s="7">
        <v>70.5</v>
      </c>
      <c r="P210" s="6" t="str">
        <f>VLOOKUP(B210,'[1]Khen thưởng'!$A$2:$C$358,3,0)</f>
        <v>Khá</v>
      </c>
    </row>
    <row r="211" spans="1:16" x14ac:dyDescent="0.25">
      <c r="A211" s="6">
        <v>208</v>
      </c>
      <c r="B211" s="4" t="s">
        <v>467</v>
      </c>
      <c r="C211" s="4" t="s">
        <v>468</v>
      </c>
      <c r="D211" s="9">
        <v>38219</v>
      </c>
      <c r="E211" s="6" t="s">
        <v>820</v>
      </c>
      <c r="F211" s="5">
        <v>18</v>
      </c>
      <c r="G211" s="5">
        <v>5.91</v>
      </c>
      <c r="H211" s="5">
        <v>2.23</v>
      </c>
      <c r="I211" s="5">
        <v>19</v>
      </c>
      <c r="J211" s="5">
        <v>6.49</v>
      </c>
      <c r="K211" s="5">
        <v>2.5499999999999998</v>
      </c>
      <c r="L211" s="6">
        <f t="shared" si="9"/>
        <v>6.21</v>
      </c>
      <c r="M211" s="6">
        <f t="shared" si="10"/>
        <v>2.39</v>
      </c>
      <c r="N211" s="7" t="str">
        <f t="shared" si="11"/>
        <v>Trung Bình</v>
      </c>
      <c r="O211" s="7">
        <v>81</v>
      </c>
      <c r="P211" s="6" t="str">
        <f>VLOOKUP(B211,'[1]Khen thưởng'!$A$2:$C$358,3,0)</f>
        <v>Tốt</v>
      </c>
    </row>
    <row r="212" spans="1:16" x14ac:dyDescent="0.25">
      <c r="A212" s="6">
        <v>209</v>
      </c>
      <c r="B212" s="4" t="s">
        <v>471</v>
      </c>
      <c r="C212" s="4" t="s">
        <v>472</v>
      </c>
      <c r="D212" s="9">
        <v>38013</v>
      </c>
      <c r="E212" s="6" t="s">
        <v>820</v>
      </c>
      <c r="F212" s="5">
        <v>19</v>
      </c>
      <c r="G212" s="5">
        <v>5.66</v>
      </c>
      <c r="H212" s="5">
        <v>2.0099999999999998</v>
      </c>
      <c r="I212" s="5">
        <v>19</v>
      </c>
      <c r="J212" s="5">
        <v>5.84</v>
      </c>
      <c r="K212" s="5">
        <v>2.2200000000000002</v>
      </c>
      <c r="L212" s="6">
        <f t="shared" si="9"/>
        <v>5.75</v>
      </c>
      <c r="M212" s="6">
        <f t="shared" si="10"/>
        <v>2.12</v>
      </c>
      <c r="N212" s="7" t="str">
        <f t="shared" si="11"/>
        <v>Trung Bình</v>
      </c>
      <c r="O212" s="7">
        <v>82</v>
      </c>
      <c r="P212" s="6" t="str">
        <f>VLOOKUP(B212,'[1]Khen thưởng'!$A$2:$C$358,3,0)</f>
        <v>Tốt</v>
      </c>
    </row>
    <row r="213" spans="1:16" x14ac:dyDescent="0.25">
      <c r="A213" s="6">
        <v>210</v>
      </c>
      <c r="B213" s="4" t="s">
        <v>475</v>
      </c>
      <c r="C213" s="4" t="s">
        <v>476</v>
      </c>
      <c r="D213" s="9">
        <v>38066</v>
      </c>
      <c r="E213" s="6" t="s">
        <v>820</v>
      </c>
      <c r="F213" s="5">
        <v>19</v>
      </c>
      <c r="G213" s="5">
        <v>8.6199999999999992</v>
      </c>
      <c r="H213" s="5">
        <v>3.75</v>
      </c>
      <c r="I213" s="5">
        <v>18</v>
      </c>
      <c r="J213" s="5">
        <v>8.9499999999999993</v>
      </c>
      <c r="K213" s="5">
        <v>3.91</v>
      </c>
      <c r="L213" s="6">
        <f t="shared" si="9"/>
        <v>8.7799999999999994</v>
      </c>
      <c r="M213" s="6">
        <f t="shared" si="10"/>
        <v>3.83</v>
      </c>
      <c r="N213" s="7" t="str">
        <f t="shared" si="11"/>
        <v>Xuất sắc</v>
      </c>
      <c r="O213" s="7">
        <v>90</v>
      </c>
      <c r="P213" s="6" t="str">
        <f>VLOOKUP(B213,'[1]Khen thưởng'!$A$2:$C$358,3,0)</f>
        <v>Xuất Sắc</v>
      </c>
    </row>
    <row r="214" spans="1:16" x14ac:dyDescent="0.25">
      <c r="A214" s="6">
        <v>211</v>
      </c>
      <c r="B214" s="4" t="s">
        <v>488</v>
      </c>
      <c r="C214" s="4" t="s">
        <v>489</v>
      </c>
      <c r="D214" s="9">
        <v>38022</v>
      </c>
      <c r="E214" s="6" t="s">
        <v>820</v>
      </c>
      <c r="F214" s="5">
        <v>16</v>
      </c>
      <c r="G214" s="5">
        <v>8.94</v>
      </c>
      <c r="H214" s="5">
        <v>3.92</v>
      </c>
      <c r="I214" s="5">
        <v>19</v>
      </c>
      <c r="J214" s="5">
        <v>8.93</v>
      </c>
      <c r="K214" s="5">
        <v>3.81</v>
      </c>
      <c r="L214" s="6">
        <f t="shared" si="9"/>
        <v>8.93</v>
      </c>
      <c r="M214" s="6">
        <f t="shared" si="10"/>
        <v>3.86</v>
      </c>
      <c r="N214" s="7" t="str">
        <f t="shared" si="11"/>
        <v>Xuất sắc</v>
      </c>
      <c r="O214" s="7">
        <v>90</v>
      </c>
      <c r="P214" s="6" t="str">
        <f>VLOOKUP(B214,'[1]Khen thưởng'!$A$2:$C$358,3,0)</f>
        <v>Xuất Sắc</v>
      </c>
    </row>
    <row r="215" spans="1:16" x14ac:dyDescent="0.25">
      <c r="A215" s="6">
        <v>212</v>
      </c>
      <c r="B215" s="4" t="s">
        <v>481</v>
      </c>
      <c r="C215" s="4" t="s">
        <v>482</v>
      </c>
      <c r="D215" s="9">
        <v>38061</v>
      </c>
      <c r="E215" s="6" t="s">
        <v>820</v>
      </c>
      <c r="F215" s="5">
        <v>19</v>
      </c>
      <c r="G215" s="5">
        <v>8.67</v>
      </c>
      <c r="H215" s="5">
        <v>3.77</v>
      </c>
      <c r="I215" s="5">
        <v>17</v>
      </c>
      <c r="J215" s="5">
        <v>8.76</v>
      </c>
      <c r="K215" s="5">
        <v>3.8</v>
      </c>
      <c r="L215" s="6">
        <f t="shared" si="9"/>
        <v>8.7100000000000009</v>
      </c>
      <c r="M215" s="6">
        <f t="shared" si="10"/>
        <v>3.78</v>
      </c>
      <c r="N215" s="7" t="str">
        <f t="shared" si="11"/>
        <v>Xuất sắc</v>
      </c>
      <c r="O215" s="7">
        <v>100</v>
      </c>
      <c r="P215" s="6" t="str">
        <f>VLOOKUP(B215,'[1]Khen thưởng'!$A$2:$C$358,3,0)</f>
        <v>Xuất Sắc</v>
      </c>
    </row>
    <row r="216" spans="1:16" x14ac:dyDescent="0.25">
      <c r="A216" s="6">
        <v>213</v>
      </c>
      <c r="B216" s="4" t="s">
        <v>490</v>
      </c>
      <c r="C216" s="4" t="s">
        <v>491</v>
      </c>
      <c r="D216" s="9">
        <v>38196</v>
      </c>
      <c r="E216" s="6" t="s">
        <v>820</v>
      </c>
      <c r="F216" s="5">
        <v>19</v>
      </c>
      <c r="G216" s="5">
        <v>8.0299999999999994</v>
      </c>
      <c r="H216" s="5">
        <v>3.45</v>
      </c>
      <c r="I216" s="5">
        <v>19</v>
      </c>
      <c r="J216" s="5">
        <v>8.77</v>
      </c>
      <c r="K216" s="5">
        <v>3.87</v>
      </c>
      <c r="L216" s="6">
        <f t="shared" si="9"/>
        <v>8.4</v>
      </c>
      <c r="M216" s="6">
        <f t="shared" si="10"/>
        <v>3.66</v>
      </c>
      <c r="N216" s="7" t="str">
        <f t="shared" si="11"/>
        <v>Giỏi</v>
      </c>
      <c r="O216" s="7">
        <v>87.5</v>
      </c>
      <c r="P216" s="6" t="str">
        <f>VLOOKUP(B216,'[1]Khen thưởng'!$A$2:$C$358,3,0)</f>
        <v>Tốt</v>
      </c>
    </row>
    <row r="217" spans="1:16" x14ac:dyDescent="0.25">
      <c r="A217" s="6">
        <v>214</v>
      </c>
      <c r="B217" s="4" t="s">
        <v>479</v>
      </c>
      <c r="C217" s="4" t="s">
        <v>480</v>
      </c>
      <c r="D217" s="9">
        <v>38183</v>
      </c>
      <c r="E217" s="6" t="s">
        <v>820</v>
      </c>
      <c r="F217" s="5">
        <v>19</v>
      </c>
      <c r="G217" s="5">
        <v>7.77</v>
      </c>
      <c r="H217" s="5">
        <v>3.31</v>
      </c>
      <c r="I217" s="5">
        <v>16</v>
      </c>
      <c r="J217" s="5">
        <v>7.82</v>
      </c>
      <c r="K217" s="5">
        <v>3.43</v>
      </c>
      <c r="L217" s="6">
        <f t="shared" si="9"/>
        <v>7.79</v>
      </c>
      <c r="M217" s="6">
        <f t="shared" si="10"/>
        <v>3.36</v>
      </c>
      <c r="N217" s="7" t="str">
        <f t="shared" si="11"/>
        <v>Giỏi</v>
      </c>
      <c r="O217" s="7">
        <v>79.5</v>
      </c>
      <c r="P217" s="6" t="str">
        <f>VLOOKUP(B217,'[1]Khen thưởng'!$A$2:$C$358,3,0)</f>
        <v>Khá</v>
      </c>
    </row>
    <row r="218" spans="1:16" x14ac:dyDescent="0.25">
      <c r="A218" s="6">
        <v>215</v>
      </c>
      <c r="B218" s="4" t="s">
        <v>485</v>
      </c>
      <c r="C218" s="4" t="s">
        <v>484</v>
      </c>
      <c r="D218" s="9">
        <v>38080</v>
      </c>
      <c r="E218" s="6" t="s">
        <v>820</v>
      </c>
      <c r="F218" s="5">
        <v>19</v>
      </c>
      <c r="G218" s="5">
        <v>7.53</v>
      </c>
      <c r="H218" s="5">
        <v>3.19</v>
      </c>
      <c r="I218" s="5">
        <v>18</v>
      </c>
      <c r="J218" s="5">
        <v>7.23</v>
      </c>
      <c r="K218" s="5">
        <v>2.97</v>
      </c>
      <c r="L218" s="6">
        <f t="shared" si="9"/>
        <v>7.38</v>
      </c>
      <c r="M218" s="6">
        <f t="shared" si="10"/>
        <v>3.08</v>
      </c>
      <c r="N218" s="7" t="str">
        <f t="shared" si="11"/>
        <v>Khá</v>
      </c>
      <c r="O218" s="7">
        <v>84</v>
      </c>
      <c r="P218" s="6" t="str">
        <f>VLOOKUP(B218,'[1]Khen thưởng'!$A$2:$C$358,3,0)</f>
        <v>Tốt</v>
      </c>
    </row>
    <row r="219" spans="1:16" x14ac:dyDescent="0.25">
      <c r="A219" s="6">
        <v>216</v>
      </c>
      <c r="B219" s="4" t="s">
        <v>492</v>
      </c>
      <c r="C219" s="4" t="s">
        <v>493</v>
      </c>
      <c r="D219" s="9">
        <v>38250</v>
      </c>
      <c r="E219" s="6" t="s">
        <v>820</v>
      </c>
      <c r="F219" s="5">
        <v>19</v>
      </c>
      <c r="G219" s="5">
        <v>6.86</v>
      </c>
      <c r="H219" s="5">
        <v>2.82</v>
      </c>
      <c r="I219" s="5">
        <v>19</v>
      </c>
      <c r="J219" s="5">
        <v>6.83</v>
      </c>
      <c r="K219" s="5">
        <v>2.73</v>
      </c>
      <c r="L219" s="6">
        <f t="shared" si="9"/>
        <v>6.85</v>
      </c>
      <c r="M219" s="6">
        <f t="shared" si="10"/>
        <v>2.78</v>
      </c>
      <c r="N219" s="7" t="str">
        <f t="shared" si="11"/>
        <v>Khá</v>
      </c>
      <c r="O219" s="7">
        <v>81.5</v>
      </c>
      <c r="P219" s="6" t="str">
        <f>VLOOKUP(B219,'[1]Khen thưởng'!$A$2:$C$358,3,0)</f>
        <v>Tốt</v>
      </c>
    </row>
    <row r="220" spans="1:16" x14ac:dyDescent="0.25">
      <c r="A220" s="6">
        <v>217</v>
      </c>
      <c r="B220" s="4" t="s">
        <v>483</v>
      </c>
      <c r="C220" s="4" t="s">
        <v>484</v>
      </c>
      <c r="D220" s="9">
        <v>37997</v>
      </c>
      <c r="E220" s="6" t="s">
        <v>820</v>
      </c>
      <c r="F220" s="5">
        <v>19</v>
      </c>
      <c r="G220" s="5">
        <v>6.95</v>
      </c>
      <c r="H220" s="5">
        <v>2.82</v>
      </c>
      <c r="I220" s="5">
        <v>17</v>
      </c>
      <c r="J220" s="5">
        <v>6.8</v>
      </c>
      <c r="K220" s="5">
        <v>2.7</v>
      </c>
      <c r="L220" s="6">
        <f t="shared" si="9"/>
        <v>6.88</v>
      </c>
      <c r="M220" s="6">
        <f t="shared" si="10"/>
        <v>2.76</v>
      </c>
      <c r="N220" s="7" t="str">
        <f t="shared" si="11"/>
        <v>Khá</v>
      </c>
      <c r="O220" s="7">
        <v>68</v>
      </c>
      <c r="P220" s="6" t="str">
        <f>VLOOKUP(B220,'[1]Khen thưởng'!$A$2:$C$358,3,0)</f>
        <v>Khá</v>
      </c>
    </row>
    <row r="221" spans="1:16" x14ac:dyDescent="0.25">
      <c r="A221" s="6">
        <v>218</v>
      </c>
      <c r="B221" s="4" t="s">
        <v>486</v>
      </c>
      <c r="C221" s="4" t="s">
        <v>487</v>
      </c>
      <c r="D221" s="9">
        <v>38034</v>
      </c>
      <c r="E221" s="6" t="s">
        <v>820</v>
      </c>
      <c r="F221" s="5">
        <v>17</v>
      </c>
      <c r="G221" s="5">
        <v>1.06</v>
      </c>
      <c r="H221" s="5">
        <v>0.19</v>
      </c>
      <c r="I221" s="5">
        <v>18</v>
      </c>
      <c r="J221" s="5">
        <v>3.13</v>
      </c>
      <c r="K221" s="5">
        <v>1</v>
      </c>
      <c r="L221" s="6">
        <f t="shared" si="9"/>
        <v>2.12</v>
      </c>
      <c r="M221" s="6">
        <f t="shared" si="10"/>
        <v>0.61</v>
      </c>
      <c r="N221" s="7" t="str">
        <f t="shared" si="11"/>
        <v>Yếu</v>
      </c>
      <c r="O221" s="7">
        <v>67</v>
      </c>
      <c r="P221" s="6" t="str">
        <f>VLOOKUP(B221,'[1]Khen thưởng'!$A$2:$C$358,3,0)</f>
        <v>Khá</v>
      </c>
    </row>
    <row r="222" spans="1:16" x14ac:dyDescent="0.25">
      <c r="A222" s="6">
        <v>219</v>
      </c>
      <c r="B222" s="4" t="s">
        <v>494</v>
      </c>
      <c r="C222" s="4" t="s">
        <v>495</v>
      </c>
      <c r="D222" s="9">
        <v>38233</v>
      </c>
      <c r="E222" s="6" t="s">
        <v>820</v>
      </c>
      <c r="F222" s="5">
        <v>16</v>
      </c>
      <c r="G222" s="5">
        <v>0</v>
      </c>
      <c r="H222" s="5">
        <v>0</v>
      </c>
      <c r="I222" s="5">
        <v>17</v>
      </c>
      <c r="J222" s="5">
        <v>0.51</v>
      </c>
      <c r="K222" s="5">
        <v>0.1</v>
      </c>
      <c r="L222" s="6">
        <f t="shared" si="9"/>
        <v>0.26</v>
      </c>
      <c r="M222" s="6">
        <f t="shared" si="10"/>
        <v>0.05</v>
      </c>
      <c r="N222" s="7" t="str">
        <f t="shared" si="11"/>
        <v>Yếu</v>
      </c>
      <c r="O222" s="7">
        <v>30</v>
      </c>
      <c r="P222" s="6" t="str">
        <f>VLOOKUP(B222,'[1]Khen thưởng'!$A$2:$C$358,3,0)</f>
        <v>Kém</v>
      </c>
    </row>
    <row r="223" spans="1:16" x14ac:dyDescent="0.25">
      <c r="A223" s="6">
        <v>220</v>
      </c>
      <c r="B223" s="4" t="s">
        <v>499</v>
      </c>
      <c r="C223" s="4" t="s">
        <v>500</v>
      </c>
      <c r="D223" s="9">
        <v>38175</v>
      </c>
      <c r="E223" s="6" t="s">
        <v>820</v>
      </c>
      <c r="F223" s="5">
        <v>19</v>
      </c>
      <c r="G223" s="5">
        <v>7.89</v>
      </c>
      <c r="H223" s="5">
        <v>3.46</v>
      </c>
      <c r="I223" s="5">
        <v>18</v>
      </c>
      <c r="J223" s="5">
        <v>7.61</v>
      </c>
      <c r="K223" s="5">
        <v>3.21</v>
      </c>
      <c r="L223" s="6">
        <f t="shared" si="9"/>
        <v>7.75</v>
      </c>
      <c r="M223" s="6">
        <f t="shared" si="10"/>
        <v>3.34</v>
      </c>
      <c r="N223" s="7" t="str">
        <f t="shared" si="11"/>
        <v>Giỏi</v>
      </c>
      <c r="O223" s="7">
        <v>85</v>
      </c>
      <c r="P223" s="6" t="str">
        <f>VLOOKUP(B223,'[1]Khen thưởng'!$A$2:$C$358,3,0)</f>
        <v>Tốt</v>
      </c>
    </row>
    <row r="224" spans="1:16" x14ac:dyDescent="0.25">
      <c r="A224" s="6">
        <v>221</v>
      </c>
      <c r="B224" s="4" t="s">
        <v>497</v>
      </c>
      <c r="C224" s="4" t="s">
        <v>498</v>
      </c>
      <c r="D224" s="9">
        <v>38041</v>
      </c>
      <c r="E224" s="6" t="s">
        <v>820</v>
      </c>
      <c r="F224" s="5">
        <v>13</v>
      </c>
      <c r="G224" s="5">
        <v>5.84</v>
      </c>
      <c r="H224" s="5">
        <v>2.14</v>
      </c>
      <c r="I224" s="5">
        <v>17</v>
      </c>
      <c r="J224" s="5">
        <v>6.38</v>
      </c>
      <c r="K224" s="5">
        <v>2.48</v>
      </c>
      <c r="L224" s="6">
        <f t="shared" si="9"/>
        <v>6.15</v>
      </c>
      <c r="M224" s="6">
        <f t="shared" si="10"/>
        <v>2.33</v>
      </c>
      <c r="N224" s="7" t="str">
        <f t="shared" si="11"/>
        <v>Trung Bình</v>
      </c>
      <c r="O224" s="7">
        <v>83</v>
      </c>
      <c r="P224" s="6" t="str">
        <f>VLOOKUP(B224,'[1]Khen thưởng'!$A$2:$C$358,3,0)</f>
        <v>Tốt</v>
      </c>
    </row>
    <row r="225" spans="1:16" x14ac:dyDescent="0.25">
      <c r="A225" s="6">
        <v>222</v>
      </c>
      <c r="B225" s="4" t="s">
        <v>501</v>
      </c>
      <c r="C225" s="4" t="s">
        <v>502</v>
      </c>
      <c r="D225" s="9">
        <v>38311</v>
      </c>
      <c r="E225" s="6" t="s">
        <v>820</v>
      </c>
      <c r="F225" s="5">
        <v>18</v>
      </c>
      <c r="G225" s="5">
        <v>5.6</v>
      </c>
      <c r="H225" s="5">
        <v>1.81</v>
      </c>
      <c r="I225" s="5">
        <v>18</v>
      </c>
      <c r="J225" s="5">
        <v>6.43</v>
      </c>
      <c r="K225" s="5">
        <v>2.44</v>
      </c>
      <c r="L225" s="6">
        <f t="shared" si="9"/>
        <v>6.02</v>
      </c>
      <c r="M225" s="6">
        <f t="shared" si="10"/>
        <v>2.13</v>
      </c>
      <c r="N225" s="7" t="str">
        <f t="shared" si="11"/>
        <v>Trung Bình</v>
      </c>
      <c r="O225" s="7">
        <v>80</v>
      </c>
      <c r="P225" s="6" t="str">
        <f>VLOOKUP(B225,'[1]Khen thưởng'!$A$2:$C$358,3,0)</f>
        <v>Tốt</v>
      </c>
    </row>
    <row r="226" spans="1:16" x14ac:dyDescent="0.25">
      <c r="A226" s="6">
        <v>223</v>
      </c>
      <c r="B226" s="4" t="s">
        <v>507</v>
      </c>
      <c r="C226" s="4" t="s">
        <v>508</v>
      </c>
      <c r="D226" s="9">
        <v>38175</v>
      </c>
      <c r="E226" s="6" t="s">
        <v>820</v>
      </c>
      <c r="F226" s="5">
        <v>18</v>
      </c>
      <c r="G226" s="5">
        <v>8.44</v>
      </c>
      <c r="H226" s="5">
        <v>3.68</v>
      </c>
      <c r="I226" s="5">
        <v>18</v>
      </c>
      <c r="J226" s="5">
        <v>8.58</v>
      </c>
      <c r="K226" s="5">
        <v>3.85</v>
      </c>
      <c r="L226" s="6">
        <f t="shared" si="9"/>
        <v>8.51</v>
      </c>
      <c r="M226" s="6">
        <f t="shared" si="10"/>
        <v>3.77</v>
      </c>
      <c r="N226" s="7" t="str">
        <f t="shared" si="11"/>
        <v>Xuất sắc</v>
      </c>
      <c r="O226" s="7">
        <v>88</v>
      </c>
      <c r="P226" s="6" t="str">
        <f>VLOOKUP(B226,'[1]Khen thưởng'!$A$2:$C$358,3,0)</f>
        <v>Tốt</v>
      </c>
    </row>
    <row r="227" spans="1:16" x14ac:dyDescent="0.25">
      <c r="A227" s="6">
        <v>224</v>
      </c>
      <c r="B227" s="4" t="s">
        <v>503</v>
      </c>
      <c r="C227" s="4" t="s">
        <v>504</v>
      </c>
      <c r="D227" s="9">
        <v>38175</v>
      </c>
      <c r="E227" s="6" t="s">
        <v>820</v>
      </c>
      <c r="F227" s="5">
        <v>19</v>
      </c>
      <c r="G227" s="5">
        <v>8.7799999999999994</v>
      </c>
      <c r="H227" s="5">
        <v>3.86</v>
      </c>
      <c r="I227" s="5">
        <v>19</v>
      </c>
      <c r="J227" s="5">
        <v>8.4700000000000006</v>
      </c>
      <c r="K227" s="5">
        <v>3.63</v>
      </c>
      <c r="L227" s="6">
        <f t="shared" si="9"/>
        <v>8.6300000000000008</v>
      </c>
      <c r="M227" s="6">
        <f t="shared" si="10"/>
        <v>3.75</v>
      </c>
      <c r="N227" s="7" t="str">
        <f t="shared" si="11"/>
        <v>Xuất sắc</v>
      </c>
      <c r="O227" s="7">
        <v>98</v>
      </c>
      <c r="P227" s="6" t="str">
        <f>VLOOKUP(B227,'[1]Khen thưởng'!$A$2:$C$358,3,0)</f>
        <v>Xuất Sắc</v>
      </c>
    </row>
    <row r="228" spans="1:16" x14ac:dyDescent="0.25">
      <c r="A228" s="6">
        <v>225</v>
      </c>
      <c r="B228" s="4" t="s">
        <v>505</v>
      </c>
      <c r="C228" s="4" t="s">
        <v>506</v>
      </c>
      <c r="D228" s="9">
        <v>37879</v>
      </c>
      <c r="E228" s="6" t="s">
        <v>820</v>
      </c>
      <c r="F228" s="5">
        <v>13</v>
      </c>
      <c r="G228" s="5">
        <v>5.62</v>
      </c>
      <c r="H228" s="5">
        <v>1.99</v>
      </c>
      <c r="I228" s="5">
        <v>18</v>
      </c>
      <c r="J228" s="5">
        <v>4.63</v>
      </c>
      <c r="K228" s="5">
        <v>1.44</v>
      </c>
      <c r="L228" s="6">
        <f t="shared" si="9"/>
        <v>5.05</v>
      </c>
      <c r="M228" s="6">
        <f t="shared" si="10"/>
        <v>1.67</v>
      </c>
      <c r="N228" s="7" t="str">
        <f t="shared" si="11"/>
        <v>Yếu</v>
      </c>
      <c r="O228" s="7">
        <v>79.5</v>
      </c>
      <c r="P228" s="6" t="str">
        <f>VLOOKUP(B228,'[1]Khen thưởng'!$A$2:$C$358,3,0)</f>
        <v>Khá</v>
      </c>
    </row>
    <row r="229" spans="1:16" x14ac:dyDescent="0.25">
      <c r="A229" s="6">
        <v>226</v>
      </c>
      <c r="B229" s="4" t="s">
        <v>513</v>
      </c>
      <c r="C229" s="4" t="s">
        <v>514</v>
      </c>
      <c r="D229" s="9">
        <v>38042</v>
      </c>
      <c r="E229" s="6" t="s">
        <v>820</v>
      </c>
      <c r="F229" s="5">
        <v>18</v>
      </c>
      <c r="G229" s="5">
        <v>6.96</v>
      </c>
      <c r="H229" s="5">
        <v>2.82</v>
      </c>
      <c r="I229" s="5">
        <v>18</v>
      </c>
      <c r="J229" s="5">
        <v>6.99</v>
      </c>
      <c r="K229" s="5">
        <v>2.92</v>
      </c>
      <c r="L229" s="6">
        <f t="shared" si="9"/>
        <v>6.98</v>
      </c>
      <c r="M229" s="6">
        <f t="shared" si="10"/>
        <v>2.87</v>
      </c>
      <c r="N229" s="7" t="str">
        <f t="shared" si="11"/>
        <v>Khá</v>
      </c>
      <c r="O229" s="7">
        <v>79</v>
      </c>
      <c r="P229" s="6" t="str">
        <f>VLOOKUP(B229,'[1]Khen thưởng'!$A$2:$C$358,3,0)</f>
        <v>Khá</v>
      </c>
    </row>
    <row r="230" spans="1:16" x14ac:dyDescent="0.25">
      <c r="A230" s="6">
        <v>227</v>
      </c>
      <c r="B230" s="4" t="s">
        <v>515</v>
      </c>
      <c r="C230" s="4" t="s">
        <v>516</v>
      </c>
      <c r="D230" s="9">
        <v>37947</v>
      </c>
      <c r="E230" s="6" t="s">
        <v>820</v>
      </c>
      <c r="F230" s="5">
        <v>18</v>
      </c>
      <c r="G230" s="5">
        <v>6.73</v>
      </c>
      <c r="H230" s="5">
        <v>2.81</v>
      </c>
      <c r="I230" s="5">
        <v>0</v>
      </c>
      <c r="J230" s="5">
        <v>0</v>
      </c>
      <c r="K230" s="5">
        <v>0</v>
      </c>
      <c r="L230" s="6">
        <f t="shared" si="9"/>
        <v>6.73</v>
      </c>
      <c r="M230" s="6">
        <f t="shared" si="10"/>
        <v>2.81</v>
      </c>
      <c r="N230" s="7" t="str">
        <f t="shared" si="11"/>
        <v>Khá</v>
      </c>
      <c r="O230" s="7">
        <v>0</v>
      </c>
      <c r="P230" s="6" t="str">
        <f>VLOOKUP(B230,'[1]Khen thưởng'!$A$2:$C$358,3,0)</f>
        <v>Kém</v>
      </c>
    </row>
    <row r="231" spans="1:16" x14ac:dyDescent="0.25">
      <c r="A231" s="6">
        <v>228</v>
      </c>
      <c r="B231" s="4" t="s">
        <v>511</v>
      </c>
      <c r="C231" s="4" t="s">
        <v>512</v>
      </c>
      <c r="D231" s="9">
        <v>38134</v>
      </c>
      <c r="E231" s="6" t="s">
        <v>820</v>
      </c>
      <c r="F231" s="5">
        <v>19</v>
      </c>
      <c r="G231" s="5">
        <v>6.41</v>
      </c>
      <c r="H231" s="5">
        <v>2.4700000000000002</v>
      </c>
      <c r="I231" s="5">
        <v>19</v>
      </c>
      <c r="J231" s="5">
        <v>6.38</v>
      </c>
      <c r="K231" s="5">
        <v>2.4500000000000002</v>
      </c>
      <c r="L231" s="6">
        <f t="shared" si="9"/>
        <v>6.4</v>
      </c>
      <c r="M231" s="6">
        <f t="shared" si="10"/>
        <v>2.46</v>
      </c>
      <c r="N231" s="7" t="str">
        <f t="shared" si="11"/>
        <v>Trung Bình</v>
      </c>
      <c r="O231" s="7">
        <v>83.5</v>
      </c>
      <c r="P231" s="6" t="str">
        <f>VLOOKUP(B231,'[1]Khen thưởng'!$A$2:$C$358,3,0)</f>
        <v>Tốt</v>
      </c>
    </row>
    <row r="232" spans="1:16" x14ac:dyDescent="0.25">
      <c r="A232" s="6">
        <v>229</v>
      </c>
      <c r="B232" s="4" t="s">
        <v>517</v>
      </c>
      <c r="C232" s="4" t="s">
        <v>518</v>
      </c>
      <c r="D232" s="9">
        <v>38194</v>
      </c>
      <c r="E232" s="6" t="s">
        <v>820</v>
      </c>
      <c r="F232" s="5">
        <v>19</v>
      </c>
      <c r="G232" s="5">
        <v>5.83</v>
      </c>
      <c r="H232" s="5">
        <v>2.06</v>
      </c>
      <c r="I232" s="5">
        <v>19</v>
      </c>
      <c r="J232" s="5">
        <v>5.85</v>
      </c>
      <c r="K232" s="5">
        <v>2.12</v>
      </c>
      <c r="L232" s="6">
        <f t="shared" si="9"/>
        <v>5.84</v>
      </c>
      <c r="M232" s="6">
        <f t="shared" si="10"/>
        <v>2.09</v>
      </c>
      <c r="N232" s="7" t="str">
        <f t="shared" si="11"/>
        <v>Trung Bình</v>
      </c>
      <c r="O232" s="7">
        <v>74.5</v>
      </c>
      <c r="P232" s="6" t="str">
        <f>VLOOKUP(B232,'[1]Khen thưởng'!$A$2:$C$358,3,0)</f>
        <v>Khá</v>
      </c>
    </row>
    <row r="233" spans="1:16" x14ac:dyDescent="0.25">
      <c r="A233" s="6">
        <v>230</v>
      </c>
      <c r="B233" s="4" t="s">
        <v>523</v>
      </c>
      <c r="C233" s="4" t="s">
        <v>524</v>
      </c>
      <c r="D233" s="9">
        <v>38229</v>
      </c>
      <c r="E233" s="6" t="s">
        <v>820</v>
      </c>
      <c r="F233" s="5">
        <v>19</v>
      </c>
      <c r="G233" s="5">
        <v>8.89</v>
      </c>
      <c r="H233" s="5">
        <v>3.86</v>
      </c>
      <c r="I233" s="5">
        <v>19</v>
      </c>
      <c r="J233" s="5">
        <v>8.98</v>
      </c>
      <c r="K233" s="5">
        <v>3.82</v>
      </c>
      <c r="L233" s="6">
        <f t="shared" si="9"/>
        <v>8.94</v>
      </c>
      <c r="M233" s="6">
        <f t="shared" si="10"/>
        <v>3.84</v>
      </c>
      <c r="N233" s="7" t="str">
        <f t="shared" si="11"/>
        <v>Xuất sắc</v>
      </c>
      <c r="O233" s="7">
        <v>100</v>
      </c>
      <c r="P233" s="6" t="str">
        <f>VLOOKUP(B233,'[1]Khen thưởng'!$A$2:$C$358,3,0)</f>
        <v>Xuất Sắc</v>
      </c>
    </row>
    <row r="234" spans="1:16" x14ac:dyDescent="0.25">
      <c r="A234" s="6">
        <v>231</v>
      </c>
      <c r="B234" s="4" t="s">
        <v>519</v>
      </c>
      <c r="C234" s="4" t="s">
        <v>520</v>
      </c>
      <c r="D234" s="9">
        <v>37988</v>
      </c>
      <c r="E234" s="6" t="s">
        <v>820</v>
      </c>
      <c r="F234" s="5">
        <v>19</v>
      </c>
      <c r="G234" s="5">
        <v>6.62</v>
      </c>
      <c r="H234" s="5">
        <v>2.54</v>
      </c>
      <c r="I234" s="5">
        <v>19</v>
      </c>
      <c r="J234" s="5">
        <v>6.42</v>
      </c>
      <c r="K234" s="5">
        <v>2.46</v>
      </c>
      <c r="L234" s="6">
        <f t="shared" si="9"/>
        <v>6.52</v>
      </c>
      <c r="M234" s="6">
        <f t="shared" si="10"/>
        <v>2.5</v>
      </c>
      <c r="N234" s="7" t="str">
        <f t="shared" si="11"/>
        <v>Khá</v>
      </c>
      <c r="O234" s="7">
        <v>81</v>
      </c>
      <c r="P234" s="6" t="str">
        <f>VLOOKUP(B234,'[1]Khen thưởng'!$A$2:$C$358,3,0)</f>
        <v>Tốt</v>
      </c>
    </row>
    <row r="235" spans="1:16" x14ac:dyDescent="0.25">
      <c r="A235" s="6">
        <v>232</v>
      </c>
      <c r="B235" s="4" t="s">
        <v>521</v>
      </c>
      <c r="C235" s="4" t="s">
        <v>522</v>
      </c>
      <c r="D235" s="9">
        <v>38352</v>
      </c>
      <c r="E235" s="6" t="s">
        <v>820</v>
      </c>
      <c r="F235" s="5">
        <v>17</v>
      </c>
      <c r="G235" s="5">
        <v>4.24</v>
      </c>
      <c r="H235" s="5">
        <v>1.31</v>
      </c>
      <c r="I235" s="5">
        <v>19</v>
      </c>
      <c r="J235" s="5">
        <v>4.2300000000000004</v>
      </c>
      <c r="K235" s="5">
        <v>1.07</v>
      </c>
      <c r="L235" s="6">
        <f t="shared" si="9"/>
        <v>4.2300000000000004</v>
      </c>
      <c r="M235" s="6">
        <f t="shared" si="10"/>
        <v>1.18</v>
      </c>
      <c r="N235" s="7" t="str">
        <f t="shared" si="11"/>
        <v>Yếu</v>
      </c>
      <c r="O235" s="7">
        <v>63.5</v>
      </c>
      <c r="P235" s="6" t="str">
        <f>VLOOKUP(B235,'[1]Khen thưởng'!$A$2:$C$358,3,0)</f>
        <v>Trung Bình</v>
      </c>
    </row>
    <row r="236" spans="1:16" x14ac:dyDescent="0.25">
      <c r="A236" s="6">
        <v>233</v>
      </c>
      <c r="B236" s="4" t="s">
        <v>531</v>
      </c>
      <c r="C236" s="4" t="s">
        <v>532</v>
      </c>
      <c r="D236" s="9">
        <v>37662</v>
      </c>
      <c r="E236" s="6" t="s">
        <v>820</v>
      </c>
      <c r="F236" s="5">
        <v>19</v>
      </c>
      <c r="G236" s="5">
        <v>8.9600000000000009</v>
      </c>
      <c r="H236" s="5">
        <v>3.87</v>
      </c>
      <c r="I236" s="5">
        <v>16</v>
      </c>
      <c r="J236" s="5">
        <v>8.7899999999999991</v>
      </c>
      <c r="K236" s="5">
        <v>3.81</v>
      </c>
      <c r="L236" s="6">
        <f t="shared" si="9"/>
        <v>8.8800000000000008</v>
      </c>
      <c r="M236" s="6">
        <f t="shared" si="10"/>
        <v>3.84</v>
      </c>
      <c r="N236" s="7" t="str">
        <f t="shared" si="11"/>
        <v>Xuất sắc</v>
      </c>
      <c r="O236" s="7">
        <v>83.5</v>
      </c>
      <c r="P236" s="6" t="str">
        <f>VLOOKUP(B236,'[1]Khen thưởng'!$A$2:$C$358,3,0)</f>
        <v>Tốt</v>
      </c>
    </row>
    <row r="237" spans="1:16" x14ac:dyDescent="0.25">
      <c r="A237" s="6">
        <v>234</v>
      </c>
      <c r="B237" s="4" t="s">
        <v>525</v>
      </c>
      <c r="C237" s="4" t="s">
        <v>526</v>
      </c>
      <c r="D237" s="9">
        <v>38298</v>
      </c>
      <c r="E237" s="6" t="s">
        <v>820</v>
      </c>
      <c r="F237" s="5">
        <v>19</v>
      </c>
      <c r="G237" s="5">
        <v>7.99</v>
      </c>
      <c r="H237" s="5">
        <v>3.45</v>
      </c>
      <c r="I237" s="5">
        <v>19</v>
      </c>
      <c r="J237" s="5">
        <v>8.02</v>
      </c>
      <c r="K237" s="5">
        <v>3.48</v>
      </c>
      <c r="L237" s="6">
        <f t="shared" si="9"/>
        <v>8.01</v>
      </c>
      <c r="M237" s="6">
        <f t="shared" si="10"/>
        <v>3.47</v>
      </c>
      <c r="N237" s="7" t="str">
        <f t="shared" si="11"/>
        <v>Giỏi</v>
      </c>
      <c r="O237" s="7">
        <v>88</v>
      </c>
      <c r="P237" s="6" t="str">
        <f>VLOOKUP(B237,'[1]Khen thưởng'!$A$2:$C$358,3,0)</f>
        <v>Tốt</v>
      </c>
    </row>
    <row r="238" spans="1:16" x14ac:dyDescent="0.25">
      <c r="A238" s="6">
        <v>235</v>
      </c>
      <c r="B238" s="4" t="s">
        <v>529</v>
      </c>
      <c r="C238" s="4" t="s">
        <v>530</v>
      </c>
      <c r="D238" s="9">
        <v>38188</v>
      </c>
      <c r="E238" s="6" t="s">
        <v>820</v>
      </c>
      <c r="F238" s="5">
        <v>19</v>
      </c>
      <c r="G238" s="5">
        <v>7.27</v>
      </c>
      <c r="H238" s="5">
        <v>3.03</v>
      </c>
      <c r="I238" s="5">
        <v>17</v>
      </c>
      <c r="J238" s="5">
        <v>8.01</v>
      </c>
      <c r="K238" s="5">
        <v>3.45</v>
      </c>
      <c r="L238" s="6">
        <f t="shared" si="9"/>
        <v>7.62</v>
      </c>
      <c r="M238" s="6">
        <f t="shared" si="10"/>
        <v>3.23</v>
      </c>
      <c r="N238" s="7" t="str">
        <f t="shared" si="11"/>
        <v>Giỏi</v>
      </c>
      <c r="O238" s="7">
        <v>83.5</v>
      </c>
      <c r="P238" s="6" t="str">
        <f>VLOOKUP(B238,'[1]Khen thưởng'!$A$2:$C$358,3,0)</f>
        <v>Tốt</v>
      </c>
    </row>
    <row r="239" spans="1:16" x14ac:dyDescent="0.25">
      <c r="A239" s="6">
        <v>236</v>
      </c>
      <c r="B239" s="4" t="s">
        <v>527</v>
      </c>
      <c r="C239" s="4" t="s">
        <v>528</v>
      </c>
      <c r="D239" s="9">
        <v>37753</v>
      </c>
      <c r="E239" s="6" t="s">
        <v>820</v>
      </c>
      <c r="F239" s="5">
        <v>19</v>
      </c>
      <c r="G239" s="5">
        <v>6.85</v>
      </c>
      <c r="H239" s="5">
        <v>2.74</v>
      </c>
      <c r="I239" s="5">
        <v>0</v>
      </c>
      <c r="J239" s="5">
        <v>0</v>
      </c>
      <c r="K239" s="5">
        <v>0</v>
      </c>
      <c r="L239" s="6">
        <f t="shared" si="9"/>
        <v>6.85</v>
      </c>
      <c r="M239" s="6">
        <f t="shared" si="10"/>
        <v>2.74</v>
      </c>
      <c r="N239" s="7" t="str">
        <f t="shared" si="11"/>
        <v>Khá</v>
      </c>
      <c r="O239" s="7">
        <v>0</v>
      </c>
      <c r="P239" s="6" t="str">
        <f>VLOOKUP(B239,'[1]Khen thưởng'!$A$2:$C$358,3,0)</f>
        <v>Kém</v>
      </c>
    </row>
    <row r="240" spans="1:16" x14ac:dyDescent="0.25">
      <c r="A240" s="6">
        <v>237</v>
      </c>
      <c r="B240" s="4" t="s">
        <v>533</v>
      </c>
      <c r="C240" s="4" t="s">
        <v>534</v>
      </c>
      <c r="D240" s="9">
        <v>38091</v>
      </c>
      <c r="E240" s="6" t="s">
        <v>820</v>
      </c>
      <c r="F240" s="5">
        <v>19</v>
      </c>
      <c r="G240" s="5">
        <v>8.48</v>
      </c>
      <c r="H240" s="5">
        <v>3.72</v>
      </c>
      <c r="I240" s="5">
        <v>19</v>
      </c>
      <c r="J240" s="5">
        <v>8.11</v>
      </c>
      <c r="K240" s="5">
        <v>3.53</v>
      </c>
      <c r="L240" s="6">
        <f t="shared" si="9"/>
        <v>8.3000000000000007</v>
      </c>
      <c r="M240" s="6">
        <f t="shared" si="10"/>
        <v>3.63</v>
      </c>
      <c r="N240" s="7" t="str">
        <f t="shared" si="11"/>
        <v>Giỏi</v>
      </c>
      <c r="O240" s="7">
        <v>87</v>
      </c>
      <c r="P240" s="6" t="str">
        <f>VLOOKUP(B240,'[1]Khen thưởng'!$A$2:$C$358,3,0)</f>
        <v>Tốt</v>
      </c>
    </row>
    <row r="241" spans="1:16" x14ac:dyDescent="0.25">
      <c r="A241" s="6">
        <v>238</v>
      </c>
      <c r="B241" s="4" t="s">
        <v>543</v>
      </c>
      <c r="C241" s="4" t="s">
        <v>542</v>
      </c>
      <c r="D241" s="9">
        <v>37993</v>
      </c>
      <c r="E241" s="6" t="s">
        <v>820</v>
      </c>
      <c r="F241" s="5">
        <v>19</v>
      </c>
      <c r="G241" s="5">
        <v>8.19</v>
      </c>
      <c r="H241" s="5">
        <v>3.64</v>
      </c>
      <c r="I241" s="5">
        <v>19</v>
      </c>
      <c r="J241" s="5">
        <v>8.98</v>
      </c>
      <c r="K241" s="5">
        <v>3.91</v>
      </c>
      <c r="L241" s="6">
        <f t="shared" si="9"/>
        <v>8.59</v>
      </c>
      <c r="M241" s="6">
        <f t="shared" si="10"/>
        <v>3.78</v>
      </c>
      <c r="N241" s="7" t="str">
        <f t="shared" si="11"/>
        <v>Xuất sắc</v>
      </c>
      <c r="O241" s="7">
        <v>90</v>
      </c>
      <c r="P241" s="6" t="str">
        <f>VLOOKUP(B241,'[1]Khen thưởng'!$A$2:$C$358,3,0)</f>
        <v>Xuất Sắc</v>
      </c>
    </row>
    <row r="242" spans="1:16" x14ac:dyDescent="0.25">
      <c r="A242" s="6">
        <v>239</v>
      </c>
      <c r="B242" s="4" t="s">
        <v>556</v>
      </c>
      <c r="C242" s="4" t="s">
        <v>557</v>
      </c>
      <c r="D242" s="9">
        <v>38262</v>
      </c>
      <c r="E242" s="6" t="s">
        <v>820</v>
      </c>
      <c r="F242" s="5">
        <v>19</v>
      </c>
      <c r="G242" s="5">
        <v>8.64</v>
      </c>
      <c r="H242" s="5">
        <v>3.84</v>
      </c>
      <c r="I242" s="5">
        <v>18</v>
      </c>
      <c r="J242" s="5">
        <v>8.4700000000000006</v>
      </c>
      <c r="K242" s="5">
        <v>3.66</v>
      </c>
      <c r="L242" s="6">
        <f t="shared" si="9"/>
        <v>8.56</v>
      </c>
      <c r="M242" s="6">
        <f t="shared" si="10"/>
        <v>3.75</v>
      </c>
      <c r="N242" s="7" t="str">
        <f t="shared" si="11"/>
        <v>Xuất sắc</v>
      </c>
      <c r="O242" s="7">
        <v>85.5</v>
      </c>
      <c r="P242" s="6" t="str">
        <f>VLOOKUP(B242,'[1]Khen thưởng'!$A$2:$C$358,3,0)</f>
        <v>Tốt</v>
      </c>
    </row>
    <row r="243" spans="1:16" x14ac:dyDescent="0.25">
      <c r="A243" s="6">
        <v>240</v>
      </c>
      <c r="B243" s="4" t="s">
        <v>544</v>
      </c>
      <c r="C243" s="4" t="s">
        <v>545</v>
      </c>
      <c r="D243" s="9">
        <v>38066</v>
      </c>
      <c r="E243" s="6" t="s">
        <v>820</v>
      </c>
      <c r="F243" s="5">
        <v>16</v>
      </c>
      <c r="G243" s="5">
        <v>8.11</v>
      </c>
      <c r="H243" s="5">
        <v>3.39</v>
      </c>
      <c r="I243" s="5">
        <v>18</v>
      </c>
      <c r="J243" s="5">
        <v>8.2799999999999994</v>
      </c>
      <c r="K243" s="5">
        <v>3.58</v>
      </c>
      <c r="L243" s="6">
        <f t="shared" si="9"/>
        <v>8.1999999999999993</v>
      </c>
      <c r="M243" s="6">
        <f t="shared" si="10"/>
        <v>3.49</v>
      </c>
      <c r="N243" s="7" t="str">
        <f t="shared" si="11"/>
        <v>Giỏi</v>
      </c>
      <c r="O243" s="7">
        <v>100</v>
      </c>
      <c r="P243" s="6" t="str">
        <f>VLOOKUP(B243,'[1]Khen thưởng'!$A$2:$C$358,3,0)</f>
        <v>Xuất Sắc</v>
      </c>
    </row>
    <row r="244" spans="1:16" x14ac:dyDescent="0.25">
      <c r="A244" s="6">
        <v>241</v>
      </c>
      <c r="B244" s="4" t="s">
        <v>549</v>
      </c>
      <c r="C244" s="4" t="s">
        <v>545</v>
      </c>
      <c r="D244" s="9">
        <v>38206</v>
      </c>
      <c r="E244" s="6" t="s">
        <v>820</v>
      </c>
      <c r="F244" s="5">
        <v>16</v>
      </c>
      <c r="G244" s="5">
        <v>7.31</v>
      </c>
      <c r="H244" s="5">
        <v>3.03</v>
      </c>
      <c r="I244" s="5">
        <v>19</v>
      </c>
      <c r="J244" s="5">
        <v>8.36</v>
      </c>
      <c r="K244" s="5">
        <v>3.61</v>
      </c>
      <c r="L244" s="6">
        <f t="shared" si="9"/>
        <v>7.88</v>
      </c>
      <c r="M244" s="6">
        <f t="shared" si="10"/>
        <v>3.34</v>
      </c>
      <c r="N244" s="7" t="str">
        <f t="shared" si="11"/>
        <v>Giỏi</v>
      </c>
      <c r="O244" s="7">
        <v>85.5</v>
      </c>
      <c r="P244" s="6" t="str">
        <f>VLOOKUP(B244,'[1]Khen thưởng'!$A$2:$C$358,3,0)</f>
        <v>Tốt</v>
      </c>
    </row>
    <row r="245" spans="1:16" x14ac:dyDescent="0.25">
      <c r="A245" s="6">
        <v>242</v>
      </c>
      <c r="B245" s="4" t="s">
        <v>550</v>
      </c>
      <c r="C245" s="4" t="s">
        <v>551</v>
      </c>
      <c r="D245" s="9">
        <v>38280</v>
      </c>
      <c r="E245" s="6" t="s">
        <v>820</v>
      </c>
      <c r="F245" s="5">
        <v>18</v>
      </c>
      <c r="G245" s="5">
        <v>7.19</v>
      </c>
      <c r="H245" s="5">
        <v>2.96</v>
      </c>
      <c r="I245" s="5">
        <v>16</v>
      </c>
      <c r="J245" s="5">
        <v>7.47</v>
      </c>
      <c r="K245" s="5">
        <v>3.24</v>
      </c>
      <c r="L245" s="6">
        <f t="shared" si="9"/>
        <v>7.32</v>
      </c>
      <c r="M245" s="6">
        <f t="shared" si="10"/>
        <v>3.09</v>
      </c>
      <c r="N245" s="7" t="str">
        <f t="shared" si="11"/>
        <v>Khá</v>
      </c>
      <c r="O245" s="7">
        <v>88.5</v>
      </c>
      <c r="P245" s="6" t="str">
        <f>VLOOKUP(B245,'[1]Khen thưởng'!$A$2:$C$358,3,0)</f>
        <v>Tốt</v>
      </c>
    </row>
    <row r="246" spans="1:16" x14ac:dyDescent="0.25">
      <c r="A246" s="6">
        <v>243</v>
      </c>
      <c r="B246" s="4" t="s">
        <v>546</v>
      </c>
      <c r="C246" s="4" t="s">
        <v>547</v>
      </c>
      <c r="D246" s="9">
        <v>37988</v>
      </c>
      <c r="E246" s="6" t="s">
        <v>820</v>
      </c>
      <c r="F246" s="5">
        <v>19</v>
      </c>
      <c r="G246" s="5">
        <v>7.59</v>
      </c>
      <c r="H246" s="5">
        <v>3.24</v>
      </c>
      <c r="I246" s="5">
        <v>19</v>
      </c>
      <c r="J246" s="5">
        <v>7.1</v>
      </c>
      <c r="K246" s="5">
        <v>2.89</v>
      </c>
      <c r="L246" s="6">
        <f t="shared" si="9"/>
        <v>7.35</v>
      </c>
      <c r="M246" s="6">
        <f t="shared" si="10"/>
        <v>3.07</v>
      </c>
      <c r="N246" s="7" t="str">
        <f t="shared" si="11"/>
        <v>Khá</v>
      </c>
      <c r="O246" s="7">
        <v>87.5</v>
      </c>
      <c r="P246" s="6" t="str">
        <f>VLOOKUP(B246,'[1]Khen thưởng'!$A$2:$C$358,3,0)</f>
        <v>Tốt</v>
      </c>
    </row>
    <row r="247" spans="1:16" x14ac:dyDescent="0.25">
      <c r="A247" s="6">
        <v>244</v>
      </c>
      <c r="B247" s="4" t="s">
        <v>554</v>
      </c>
      <c r="C247" s="4" t="s">
        <v>555</v>
      </c>
      <c r="D247" s="9">
        <v>38269</v>
      </c>
      <c r="E247" s="6" t="s">
        <v>820</v>
      </c>
      <c r="F247" s="5">
        <v>17</v>
      </c>
      <c r="G247" s="5">
        <v>6.78</v>
      </c>
      <c r="H247" s="5">
        <v>2.62</v>
      </c>
      <c r="I247" s="5">
        <v>18</v>
      </c>
      <c r="J247" s="5">
        <v>7.29</v>
      </c>
      <c r="K247" s="5">
        <v>3.03</v>
      </c>
      <c r="L247" s="6">
        <f t="shared" si="9"/>
        <v>7.04</v>
      </c>
      <c r="M247" s="6">
        <f t="shared" si="10"/>
        <v>2.83</v>
      </c>
      <c r="N247" s="7" t="str">
        <f t="shared" si="11"/>
        <v>Khá</v>
      </c>
      <c r="O247" s="7">
        <v>78.5</v>
      </c>
      <c r="P247" s="6" t="str">
        <f>VLOOKUP(B247,'[1]Khen thưởng'!$A$2:$C$358,3,0)</f>
        <v>Khá</v>
      </c>
    </row>
    <row r="248" spans="1:16" x14ac:dyDescent="0.25">
      <c r="A248" s="6">
        <v>245</v>
      </c>
      <c r="B248" s="4" t="s">
        <v>541</v>
      </c>
      <c r="C248" s="4" t="s">
        <v>542</v>
      </c>
      <c r="D248" s="9">
        <v>38302</v>
      </c>
      <c r="E248" s="6" t="s">
        <v>820</v>
      </c>
      <c r="F248" s="5">
        <v>19</v>
      </c>
      <c r="G248" s="5">
        <v>6.51</v>
      </c>
      <c r="H248" s="5">
        <v>2.52</v>
      </c>
      <c r="I248" s="5">
        <v>19</v>
      </c>
      <c r="J248" s="5">
        <v>6.54</v>
      </c>
      <c r="K248" s="5">
        <v>2.75</v>
      </c>
      <c r="L248" s="6">
        <f t="shared" si="9"/>
        <v>6.53</v>
      </c>
      <c r="M248" s="6">
        <f t="shared" si="10"/>
        <v>2.64</v>
      </c>
      <c r="N248" s="7" t="str">
        <f t="shared" si="11"/>
        <v>Khá</v>
      </c>
      <c r="O248" s="7">
        <v>95</v>
      </c>
      <c r="P248" s="6" t="str">
        <f>VLOOKUP(B248,'[1]Khen thưởng'!$A$2:$C$358,3,0)</f>
        <v>Xuất Sắc</v>
      </c>
    </row>
    <row r="249" spans="1:16" x14ac:dyDescent="0.25">
      <c r="A249" s="6">
        <v>246</v>
      </c>
      <c r="B249" s="4" t="s">
        <v>535</v>
      </c>
      <c r="C249" s="4" t="s">
        <v>536</v>
      </c>
      <c r="D249" s="9">
        <v>38075</v>
      </c>
      <c r="E249" s="6" t="s">
        <v>820</v>
      </c>
      <c r="F249" s="5">
        <v>18</v>
      </c>
      <c r="G249" s="5">
        <v>6.58</v>
      </c>
      <c r="H249" s="5">
        <v>2.59</v>
      </c>
      <c r="I249" s="5">
        <v>19</v>
      </c>
      <c r="J249" s="5">
        <v>6.2</v>
      </c>
      <c r="K249" s="5">
        <v>2.41</v>
      </c>
      <c r="L249" s="6">
        <f t="shared" si="9"/>
        <v>6.38</v>
      </c>
      <c r="M249" s="6">
        <f t="shared" si="10"/>
        <v>2.5</v>
      </c>
      <c r="N249" s="7" t="str">
        <f t="shared" si="11"/>
        <v>Khá</v>
      </c>
      <c r="O249" s="7">
        <v>82</v>
      </c>
      <c r="P249" s="6" t="str">
        <f>VLOOKUP(B249,'[1]Khen thưởng'!$A$2:$C$358,3,0)</f>
        <v>Tốt</v>
      </c>
    </row>
    <row r="250" spans="1:16" x14ac:dyDescent="0.25">
      <c r="A250" s="6">
        <v>247</v>
      </c>
      <c r="B250" s="4" t="s">
        <v>539</v>
      </c>
      <c r="C250" s="4" t="s">
        <v>540</v>
      </c>
      <c r="D250" s="9">
        <v>38039</v>
      </c>
      <c r="E250" s="6" t="s">
        <v>820</v>
      </c>
      <c r="F250" s="5">
        <v>18</v>
      </c>
      <c r="G250" s="5">
        <v>5.7</v>
      </c>
      <c r="H250" s="5">
        <v>2.08</v>
      </c>
      <c r="I250" s="5">
        <v>19</v>
      </c>
      <c r="J250" s="5">
        <v>6.36</v>
      </c>
      <c r="K250" s="5">
        <v>2.41</v>
      </c>
      <c r="L250" s="6">
        <f t="shared" si="9"/>
        <v>6.04</v>
      </c>
      <c r="M250" s="6">
        <f t="shared" si="10"/>
        <v>2.25</v>
      </c>
      <c r="N250" s="7" t="str">
        <f t="shared" si="11"/>
        <v>Trung Bình</v>
      </c>
      <c r="O250" s="7">
        <v>69.5</v>
      </c>
      <c r="P250" s="6" t="str">
        <f>VLOOKUP(B250,'[1]Khen thưởng'!$A$2:$C$358,3,0)</f>
        <v>Khá</v>
      </c>
    </row>
    <row r="251" spans="1:16" x14ac:dyDescent="0.25">
      <c r="A251" s="6">
        <v>248</v>
      </c>
      <c r="B251" s="4" t="s">
        <v>548</v>
      </c>
      <c r="C251" s="4" t="s">
        <v>547</v>
      </c>
      <c r="D251" s="9">
        <v>37968</v>
      </c>
      <c r="E251" s="6" t="s">
        <v>820</v>
      </c>
      <c r="F251" s="5">
        <v>19</v>
      </c>
      <c r="G251" s="5">
        <v>5.93</v>
      </c>
      <c r="H251" s="5">
        <v>2.25</v>
      </c>
      <c r="I251" s="5">
        <v>0</v>
      </c>
      <c r="J251" s="5">
        <v>0</v>
      </c>
      <c r="K251" s="5">
        <v>0</v>
      </c>
      <c r="L251" s="6">
        <f t="shared" si="9"/>
        <v>5.93</v>
      </c>
      <c r="M251" s="6">
        <f t="shared" si="10"/>
        <v>2.25</v>
      </c>
      <c r="N251" s="7" t="str">
        <f t="shared" si="11"/>
        <v>Trung Bình</v>
      </c>
      <c r="O251" s="7">
        <v>31</v>
      </c>
      <c r="P251" s="6" t="str">
        <f>VLOOKUP(B251,'[1]Khen thưởng'!$A$2:$C$358,3,0)</f>
        <v>Kém</v>
      </c>
    </row>
    <row r="252" spans="1:16" x14ac:dyDescent="0.25">
      <c r="A252" s="6">
        <v>249</v>
      </c>
      <c r="B252" s="4" t="s">
        <v>558</v>
      </c>
      <c r="C252" s="4" t="s">
        <v>559</v>
      </c>
      <c r="D252" s="9">
        <v>38119</v>
      </c>
      <c r="E252" s="6" t="s">
        <v>820</v>
      </c>
      <c r="F252" s="5">
        <v>17</v>
      </c>
      <c r="G252" s="5">
        <v>5.16</v>
      </c>
      <c r="H252" s="5">
        <v>1.66</v>
      </c>
      <c r="I252" s="5">
        <v>18</v>
      </c>
      <c r="J252" s="5">
        <v>6.04</v>
      </c>
      <c r="K252" s="5">
        <v>2.23</v>
      </c>
      <c r="L252" s="6">
        <f t="shared" si="9"/>
        <v>5.61</v>
      </c>
      <c r="M252" s="6">
        <f t="shared" si="10"/>
        <v>1.95</v>
      </c>
      <c r="N252" s="7" t="str">
        <f t="shared" si="11"/>
        <v>Yếu</v>
      </c>
      <c r="O252" s="7">
        <v>82</v>
      </c>
      <c r="P252" s="6" t="str">
        <f>VLOOKUP(B252,'[1]Khen thưởng'!$A$2:$C$358,3,0)</f>
        <v>Tốt</v>
      </c>
    </row>
    <row r="253" spans="1:16" x14ac:dyDescent="0.25">
      <c r="A253" s="6">
        <v>250</v>
      </c>
      <c r="B253" s="4" t="s">
        <v>537</v>
      </c>
      <c r="C253" s="4" t="s">
        <v>538</v>
      </c>
      <c r="D253" s="9">
        <v>38275</v>
      </c>
      <c r="E253" s="6" t="s">
        <v>820</v>
      </c>
      <c r="F253" s="5">
        <v>17</v>
      </c>
      <c r="G253" s="5">
        <v>5.76</v>
      </c>
      <c r="H253" s="5">
        <v>2.0499999999999998</v>
      </c>
      <c r="I253" s="5">
        <v>17</v>
      </c>
      <c r="J253" s="5">
        <v>3.69</v>
      </c>
      <c r="K253" s="5">
        <v>1.06</v>
      </c>
      <c r="L253" s="6">
        <f t="shared" si="9"/>
        <v>4.7300000000000004</v>
      </c>
      <c r="M253" s="6">
        <f t="shared" si="10"/>
        <v>1.56</v>
      </c>
      <c r="N253" s="7" t="str">
        <f t="shared" si="11"/>
        <v>Yếu</v>
      </c>
      <c r="O253" s="7">
        <v>61.5</v>
      </c>
      <c r="P253" s="6" t="str">
        <f>VLOOKUP(B253,'[1]Khen thưởng'!$A$2:$C$358,3,0)</f>
        <v>Trung Bình</v>
      </c>
    </row>
    <row r="254" spans="1:16" x14ac:dyDescent="0.25">
      <c r="A254" s="6">
        <v>251</v>
      </c>
      <c r="B254" s="4" t="s">
        <v>552</v>
      </c>
      <c r="C254" s="4" t="s">
        <v>553</v>
      </c>
      <c r="D254" s="9">
        <v>38245</v>
      </c>
      <c r="E254" s="6" t="s">
        <v>820</v>
      </c>
      <c r="F254" s="5">
        <v>17</v>
      </c>
      <c r="G254" s="5">
        <v>4.97</v>
      </c>
      <c r="H254" s="5">
        <v>1.54</v>
      </c>
      <c r="I254" s="5">
        <v>17</v>
      </c>
      <c r="J254" s="5">
        <v>4.87</v>
      </c>
      <c r="K254" s="5">
        <v>1.5</v>
      </c>
      <c r="L254" s="6">
        <f t="shared" si="9"/>
        <v>4.92</v>
      </c>
      <c r="M254" s="6">
        <f t="shared" si="10"/>
        <v>1.52</v>
      </c>
      <c r="N254" s="7" t="str">
        <f t="shared" si="11"/>
        <v>Yếu</v>
      </c>
      <c r="O254" s="7">
        <v>90.5</v>
      </c>
      <c r="P254" s="6" t="str">
        <f>VLOOKUP(B254,'[1]Khen thưởng'!$A$2:$C$358,3,0)</f>
        <v>Xuất Sắc</v>
      </c>
    </row>
    <row r="255" spans="1:16" x14ac:dyDescent="0.25">
      <c r="A255" s="6">
        <v>252</v>
      </c>
      <c r="B255" s="4" t="s">
        <v>566</v>
      </c>
      <c r="C255" s="4" t="s">
        <v>567</v>
      </c>
      <c r="D255" s="9">
        <v>38073</v>
      </c>
      <c r="E255" s="6" t="s">
        <v>820</v>
      </c>
      <c r="F255" s="5">
        <v>19</v>
      </c>
      <c r="G255" s="5">
        <v>7.76</v>
      </c>
      <c r="H255" s="5">
        <v>3.38</v>
      </c>
      <c r="I255" s="5">
        <v>19</v>
      </c>
      <c r="J255" s="5">
        <v>7.52</v>
      </c>
      <c r="K255" s="5">
        <v>3.17</v>
      </c>
      <c r="L255" s="6">
        <f t="shared" si="9"/>
        <v>7.64</v>
      </c>
      <c r="M255" s="6">
        <f t="shared" si="10"/>
        <v>3.28</v>
      </c>
      <c r="N255" s="7" t="str">
        <f t="shared" si="11"/>
        <v>Giỏi</v>
      </c>
      <c r="O255" s="7">
        <v>78</v>
      </c>
      <c r="P255" s="6" t="str">
        <f>VLOOKUP(B255,'[1]Khen thưởng'!$A$2:$C$358,3,0)</f>
        <v>Khá</v>
      </c>
    </row>
    <row r="256" spans="1:16" x14ac:dyDescent="0.25">
      <c r="A256" s="6">
        <v>253</v>
      </c>
      <c r="B256" s="4" t="s">
        <v>570</v>
      </c>
      <c r="C256" s="4" t="s">
        <v>571</v>
      </c>
      <c r="D256" s="9">
        <v>38276</v>
      </c>
      <c r="E256" s="6" t="s">
        <v>820</v>
      </c>
      <c r="F256" s="5">
        <v>19</v>
      </c>
      <c r="G256" s="5">
        <v>7.56</v>
      </c>
      <c r="H256" s="5">
        <v>3.28</v>
      </c>
      <c r="I256" s="5">
        <v>19</v>
      </c>
      <c r="J256" s="5">
        <v>7.43</v>
      </c>
      <c r="K256" s="5">
        <v>3.13</v>
      </c>
      <c r="L256" s="6">
        <f t="shared" si="9"/>
        <v>7.5</v>
      </c>
      <c r="M256" s="6">
        <f t="shared" si="10"/>
        <v>3.21</v>
      </c>
      <c r="N256" s="7" t="str">
        <f t="shared" si="11"/>
        <v>Giỏi</v>
      </c>
      <c r="O256" s="7" t="e">
        <v>#N/A</v>
      </c>
      <c r="P256" s="6" t="e">
        <f>VLOOKUP(B256,'[1]Khen thưởng'!$A$2:$C$358,3,0)</f>
        <v>#N/A</v>
      </c>
    </row>
    <row r="257" spans="1:16" x14ac:dyDescent="0.25">
      <c r="A257" s="6">
        <v>254</v>
      </c>
      <c r="B257" s="4" t="s">
        <v>572</v>
      </c>
      <c r="C257" s="4" t="s">
        <v>573</v>
      </c>
      <c r="D257" s="9">
        <v>38069</v>
      </c>
      <c r="E257" s="6" t="s">
        <v>820</v>
      </c>
      <c r="F257" s="5">
        <v>18</v>
      </c>
      <c r="G257" s="5">
        <v>7.11</v>
      </c>
      <c r="H257" s="5">
        <v>2.9</v>
      </c>
      <c r="I257" s="5">
        <v>18</v>
      </c>
      <c r="J257" s="5">
        <v>6.42</v>
      </c>
      <c r="K257" s="5">
        <v>2.46</v>
      </c>
      <c r="L257" s="6">
        <f t="shared" si="9"/>
        <v>6.77</v>
      </c>
      <c r="M257" s="6">
        <f t="shared" si="10"/>
        <v>2.68</v>
      </c>
      <c r="N257" s="7" t="str">
        <f t="shared" si="11"/>
        <v>Khá</v>
      </c>
      <c r="O257" s="7">
        <v>84.5</v>
      </c>
      <c r="P257" s="6" t="str">
        <f>VLOOKUP(B257,'[1]Khen thưởng'!$A$2:$C$358,3,0)</f>
        <v>Tốt</v>
      </c>
    </row>
    <row r="258" spans="1:16" x14ac:dyDescent="0.25">
      <c r="A258" s="6">
        <v>255</v>
      </c>
      <c r="B258" s="4" t="s">
        <v>574</v>
      </c>
      <c r="C258" s="4" t="s">
        <v>575</v>
      </c>
      <c r="D258" s="9">
        <v>38129</v>
      </c>
      <c r="E258" s="6" t="s">
        <v>820</v>
      </c>
      <c r="F258" s="5">
        <v>19</v>
      </c>
      <c r="G258" s="5">
        <v>8.4600000000000009</v>
      </c>
      <c r="H258" s="5">
        <v>3.66</v>
      </c>
      <c r="I258" s="5">
        <v>19</v>
      </c>
      <c r="J258" s="5">
        <v>8.76</v>
      </c>
      <c r="K258" s="5">
        <v>3.82</v>
      </c>
      <c r="L258" s="6">
        <f t="shared" si="9"/>
        <v>8.61</v>
      </c>
      <c r="M258" s="6">
        <f t="shared" si="10"/>
        <v>3.74</v>
      </c>
      <c r="N258" s="7" t="str">
        <f t="shared" si="11"/>
        <v>Xuất sắc</v>
      </c>
      <c r="O258" s="7">
        <v>98</v>
      </c>
      <c r="P258" s="6" t="str">
        <f>VLOOKUP(B258,'[1]Khen thưởng'!$A$2:$C$358,3,0)</f>
        <v>Xuất Sắc</v>
      </c>
    </row>
    <row r="259" spans="1:16" x14ac:dyDescent="0.25">
      <c r="A259" s="6">
        <v>256</v>
      </c>
      <c r="B259" s="4" t="s">
        <v>576</v>
      </c>
      <c r="C259" s="4" t="s">
        <v>577</v>
      </c>
      <c r="D259" s="9">
        <v>38220</v>
      </c>
      <c r="E259" s="6" t="s">
        <v>820</v>
      </c>
      <c r="F259" s="5">
        <v>19</v>
      </c>
      <c r="G259" s="5">
        <v>6.46</v>
      </c>
      <c r="H259" s="5">
        <v>2.56</v>
      </c>
      <c r="I259" s="5">
        <v>18</v>
      </c>
      <c r="J259" s="5">
        <v>6.73</v>
      </c>
      <c r="K259" s="5">
        <v>2.68</v>
      </c>
      <c r="L259" s="6">
        <f t="shared" si="9"/>
        <v>6.59</v>
      </c>
      <c r="M259" s="6">
        <f t="shared" si="10"/>
        <v>2.62</v>
      </c>
      <c r="N259" s="7" t="str">
        <f t="shared" si="11"/>
        <v>Khá</v>
      </c>
      <c r="O259" s="7">
        <v>74</v>
      </c>
      <c r="P259" s="6" t="str">
        <f>VLOOKUP(B259,'[1]Khen thưởng'!$A$2:$C$358,3,0)</f>
        <v>Khá</v>
      </c>
    </row>
    <row r="260" spans="1:16" x14ac:dyDescent="0.25">
      <c r="A260" s="6">
        <v>257</v>
      </c>
      <c r="B260" s="4" t="s">
        <v>578</v>
      </c>
      <c r="C260" s="4" t="s">
        <v>579</v>
      </c>
      <c r="D260" s="9">
        <v>37763</v>
      </c>
      <c r="E260" s="6" t="s">
        <v>820</v>
      </c>
      <c r="F260" s="5">
        <v>10</v>
      </c>
      <c r="G260" s="5">
        <v>3.01</v>
      </c>
      <c r="H260" s="5">
        <v>0.76</v>
      </c>
      <c r="I260" s="5">
        <v>11</v>
      </c>
      <c r="J260" s="5">
        <v>2.6</v>
      </c>
      <c r="K260" s="5">
        <v>0.63</v>
      </c>
      <c r="L260" s="6">
        <f t="shared" ref="L260:L323" si="12">ROUND((G260*F260+J260*I260)/(I260+F260),2)</f>
        <v>2.8</v>
      </c>
      <c r="M260" s="6">
        <f t="shared" ref="M260:M323" si="13">ROUND((H260*F260+K260*I260)/(I260+F260),2)</f>
        <v>0.69</v>
      </c>
      <c r="N260" s="7" t="str">
        <f t="shared" ref="N260:N323" si="14">IF(M260&gt;=3.68,"Xuất sắc", IF(M260&gt;=3.2, "Giỏi", IF(M260&gt;=2.5, "Khá", IF(M260&gt;=2, "Trung Bình", "Yếu"))))</f>
        <v>Yếu</v>
      </c>
      <c r="O260" s="7">
        <v>65.5</v>
      </c>
      <c r="P260" s="6" t="str">
        <f>VLOOKUP(B260,'[1]Khen thưởng'!$A$2:$C$358,3,0)</f>
        <v>Khá</v>
      </c>
    </row>
    <row r="261" spans="1:16" x14ac:dyDescent="0.25">
      <c r="A261" s="6">
        <v>258</v>
      </c>
      <c r="B261" s="4" t="s">
        <v>580</v>
      </c>
      <c r="C261" s="4" t="s">
        <v>581</v>
      </c>
      <c r="D261" s="9">
        <v>38268</v>
      </c>
      <c r="E261" s="6" t="s">
        <v>820</v>
      </c>
      <c r="F261" s="5">
        <v>19</v>
      </c>
      <c r="G261" s="5">
        <v>6.64</v>
      </c>
      <c r="H261" s="5">
        <v>2.65</v>
      </c>
      <c r="I261" s="5">
        <v>18</v>
      </c>
      <c r="J261" s="5">
        <v>6.11</v>
      </c>
      <c r="K261" s="5">
        <v>2.23</v>
      </c>
      <c r="L261" s="6">
        <f t="shared" si="12"/>
        <v>6.38</v>
      </c>
      <c r="M261" s="6">
        <f t="shared" si="13"/>
        <v>2.4500000000000002</v>
      </c>
      <c r="N261" s="7" t="str">
        <f t="shared" si="14"/>
        <v>Trung Bình</v>
      </c>
      <c r="O261" s="7">
        <v>85</v>
      </c>
      <c r="P261" s="6" t="str">
        <f>VLOOKUP(B261,'[1]Khen thưởng'!$A$2:$C$358,3,0)</f>
        <v>Tốt</v>
      </c>
    </row>
    <row r="262" spans="1:16" x14ac:dyDescent="0.25">
      <c r="A262" s="6">
        <v>259</v>
      </c>
      <c r="B262" s="4" t="s">
        <v>582</v>
      </c>
      <c r="C262" s="4" t="s">
        <v>583</v>
      </c>
      <c r="D262" s="9">
        <v>38287</v>
      </c>
      <c r="E262" s="6" t="s">
        <v>820</v>
      </c>
      <c r="F262" s="5">
        <v>19</v>
      </c>
      <c r="G262" s="5">
        <v>3.79</v>
      </c>
      <c r="H262" s="5">
        <v>1.24</v>
      </c>
      <c r="I262" s="5">
        <v>19</v>
      </c>
      <c r="J262" s="5">
        <v>5.71</v>
      </c>
      <c r="K262" s="5">
        <v>2.0099999999999998</v>
      </c>
      <c r="L262" s="6">
        <f t="shared" si="12"/>
        <v>4.75</v>
      </c>
      <c r="M262" s="6">
        <f t="shared" si="13"/>
        <v>1.63</v>
      </c>
      <c r="N262" s="7" t="str">
        <f t="shared" si="14"/>
        <v>Yếu</v>
      </c>
      <c r="O262" s="7">
        <v>70</v>
      </c>
      <c r="P262" s="6" t="str">
        <f>VLOOKUP(B262,'[1]Khen thưởng'!$A$2:$C$358,3,0)</f>
        <v>Khá</v>
      </c>
    </row>
    <row r="263" spans="1:16" x14ac:dyDescent="0.25">
      <c r="A263" s="6">
        <v>260</v>
      </c>
      <c r="B263" s="4" t="s">
        <v>594</v>
      </c>
      <c r="C263" s="4" t="s">
        <v>595</v>
      </c>
      <c r="D263" s="9">
        <v>37225</v>
      </c>
      <c r="E263" s="6" t="s">
        <v>820</v>
      </c>
      <c r="F263" s="5">
        <v>19</v>
      </c>
      <c r="G263" s="5">
        <v>8.85</v>
      </c>
      <c r="H263" s="5">
        <v>3.91</v>
      </c>
      <c r="I263" s="5">
        <v>19</v>
      </c>
      <c r="J263" s="5">
        <v>9.26</v>
      </c>
      <c r="K263" s="5">
        <v>3.91</v>
      </c>
      <c r="L263" s="6">
        <f t="shared" si="12"/>
        <v>9.06</v>
      </c>
      <c r="M263" s="6">
        <f t="shared" si="13"/>
        <v>3.91</v>
      </c>
      <c r="N263" s="7" t="str">
        <f t="shared" si="14"/>
        <v>Xuất sắc</v>
      </c>
      <c r="O263" s="7">
        <v>84.5</v>
      </c>
      <c r="P263" s="6" t="str">
        <f>VLOOKUP(B263,'[1]Khen thưởng'!$A$2:$C$358,3,0)</f>
        <v>Tốt</v>
      </c>
    </row>
    <row r="264" spans="1:16" x14ac:dyDescent="0.25">
      <c r="A264" s="6">
        <v>261</v>
      </c>
      <c r="B264" s="4" t="s">
        <v>596</v>
      </c>
      <c r="C264" s="4" t="s">
        <v>597</v>
      </c>
      <c r="D264" s="9">
        <v>38186</v>
      </c>
      <c r="E264" s="6" t="s">
        <v>820</v>
      </c>
      <c r="F264" s="5">
        <v>18</v>
      </c>
      <c r="G264" s="5">
        <v>8.0399999999999991</v>
      </c>
      <c r="H264" s="5">
        <v>3.48</v>
      </c>
      <c r="I264" s="5">
        <v>16</v>
      </c>
      <c r="J264" s="5">
        <v>8.75</v>
      </c>
      <c r="K264" s="5">
        <v>3.77</v>
      </c>
      <c r="L264" s="6">
        <f t="shared" si="12"/>
        <v>8.3699999999999992</v>
      </c>
      <c r="M264" s="6">
        <f t="shared" si="13"/>
        <v>3.62</v>
      </c>
      <c r="N264" s="7" t="str">
        <f t="shared" si="14"/>
        <v>Giỏi</v>
      </c>
      <c r="O264" s="7">
        <v>86.5</v>
      </c>
      <c r="P264" s="6" t="str">
        <f>VLOOKUP(B264,'[1]Khen thưởng'!$A$2:$C$358,3,0)</f>
        <v>Tốt</v>
      </c>
    </row>
    <row r="265" spans="1:16" x14ac:dyDescent="0.25">
      <c r="A265" s="6">
        <v>262</v>
      </c>
      <c r="B265" s="4" t="s">
        <v>590</v>
      </c>
      <c r="C265" s="4" t="s">
        <v>591</v>
      </c>
      <c r="D265" s="9">
        <v>38168</v>
      </c>
      <c r="E265" s="6" t="s">
        <v>820</v>
      </c>
      <c r="F265" s="5">
        <v>19</v>
      </c>
      <c r="G265" s="5">
        <v>7.91</v>
      </c>
      <c r="H265" s="5">
        <v>3.47</v>
      </c>
      <c r="I265" s="5">
        <v>19</v>
      </c>
      <c r="J265" s="5">
        <v>7.6</v>
      </c>
      <c r="K265" s="5">
        <v>3.25</v>
      </c>
      <c r="L265" s="6">
        <f t="shared" si="12"/>
        <v>7.76</v>
      </c>
      <c r="M265" s="6">
        <f t="shared" si="13"/>
        <v>3.36</v>
      </c>
      <c r="N265" s="7" t="str">
        <f t="shared" si="14"/>
        <v>Giỏi</v>
      </c>
      <c r="O265" s="7">
        <v>90.5</v>
      </c>
      <c r="P265" s="6" t="str">
        <f>VLOOKUP(B265,'[1]Khen thưởng'!$A$2:$C$358,3,0)</f>
        <v>Xuất Sắc</v>
      </c>
    </row>
    <row r="266" spans="1:16" x14ac:dyDescent="0.25">
      <c r="A266" s="6">
        <v>263</v>
      </c>
      <c r="B266" s="4" t="s">
        <v>586</v>
      </c>
      <c r="C266" s="4" t="s">
        <v>587</v>
      </c>
      <c r="D266" s="9">
        <v>38250</v>
      </c>
      <c r="E266" s="6" t="s">
        <v>820</v>
      </c>
      <c r="F266" s="5">
        <v>18</v>
      </c>
      <c r="G266" s="5">
        <v>8.26</v>
      </c>
      <c r="H266" s="5">
        <v>3.6</v>
      </c>
      <c r="I266" s="5">
        <v>19</v>
      </c>
      <c r="J266" s="5">
        <v>7.3</v>
      </c>
      <c r="K266" s="5">
        <v>2.99</v>
      </c>
      <c r="L266" s="6">
        <f t="shared" si="12"/>
        <v>7.77</v>
      </c>
      <c r="M266" s="6">
        <f t="shared" si="13"/>
        <v>3.29</v>
      </c>
      <c r="N266" s="7" t="str">
        <f t="shared" si="14"/>
        <v>Giỏi</v>
      </c>
      <c r="O266" s="7">
        <v>86</v>
      </c>
      <c r="P266" s="6" t="str">
        <f>VLOOKUP(B266,'[1]Khen thưởng'!$A$2:$C$358,3,0)</f>
        <v>Tốt</v>
      </c>
    </row>
    <row r="267" spans="1:16" x14ac:dyDescent="0.25">
      <c r="A267" s="6">
        <v>264</v>
      </c>
      <c r="B267" s="4" t="s">
        <v>592</v>
      </c>
      <c r="C267" s="4" t="s">
        <v>593</v>
      </c>
      <c r="D267" s="9">
        <v>38158</v>
      </c>
      <c r="E267" s="6" t="s">
        <v>820</v>
      </c>
      <c r="F267" s="5">
        <v>19</v>
      </c>
      <c r="G267" s="5">
        <v>7.17</v>
      </c>
      <c r="H267" s="5">
        <v>2.94</v>
      </c>
      <c r="I267" s="5">
        <v>19</v>
      </c>
      <c r="J267" s="5">
        <v>7.26</v>
      </c>
      <c r="K267" s="5">
        <v>3.08</v>
      </c>
      <c r="L267" s="6">
        <f t="shared" si="12"/>
        <v>7.22</v>
      </c>
      <c r="M267" s="6">
        <f t="shared" si="13"/>
        <v>3.01</v>
      </c>
      <c r="N267" s="7" t="str">
        <f t="shared" si="14"/>
        <v>Khá</v>
      </c>
      <c r="O267" s="7">
        <v>80</v>
      </c>
      <c r="P267" s="6" t="str">
        <f>VLOOKUP(B267,'[1]Khen thưởng'!$A$2:$C$358,3,0)</f>
        <v>Tốt</v>
      </c>
    </row>
    <row r="268" spans="1:16" x14ac:dyDescent="0.25">
      <c r="A268" s="6">
        <v>265</v>
      </c>
      <c r="B268" s="4" t="s">
        <v>584</v>
      </c>
      <c r="C268" s="4" t="s">
        <v>585</v>
      </c>
      <c r="D268" s="9">
        <v>37994</v>
      </c>
      <c r="E268" s="6" t="s">
        <v>820</v>
      </c>
      <c r="F268" s="5">
        <v>19</v>
      </c>
      <c r="G268" s="5">
        <v>6.78</v>
      </c>
      <c r="H268" s="5">
        <v>2.75</v>
      </c>
      <c r="I268" s="5">
        <v>18</v>
      </c>
      <c r="J268" s="5">
        <v>6.93</v>
      </c>
      <c r="K268" s="5">
        <v>2.83</v>
      </c>
      <c r="L268" s="6">
        <f t="shared" si="12"/>
        <v>6.85</v>
      </c>
      <c r="M268" s="6">
        <f t="shared" si="13"/>
        <v>2.79</v>
      </c>
      <c r="N268" s="7" t="str">
        <f t="shared" si="14"/>
        <v>Khá</v>
      </c>
      <c r="O268" s="7">
        <v>80.5</v>
      </c>
      <c r="P268" s="6" t="str">
        <f>VLOOKUP(B268,'[1]Khen thưởng'!$A$2:$C$358,3,0)</f>
        <v>Tốt</v>
      </c>
    </row>
    <row r="269" spans="1:16" x14ac:dyDescent="0.25">
      <c r="A269" s="6">
        <v>266</v>
      </c>
      <c r="B269" s="4" t="s">
        <v>598</v>
      </c>
      <c r="C269" s="4" t="s">
        <v>599</v>
      </c>
      <c r="D269" s="9">
        <v>38023</v>
      </c>
      <c r="E269" s="6" t="s">
        <v>820</v>
      </c>
      <c r="F269" s="5">
        <v>18</v>
      </c>
      <c r="G269" s="5">
        <v>5.79</v>
      </c>
      <c r="H269" s="5">
        <v>2.23</v>
      </c>
      <c r="I269" s="5">
        <v>19</v>
      </c>
      <c r="J269" s="5">
        <v>5.32</v>
      </c>
      <c r="K269" s="5">
        <v>1.75</v>
      </c>
      <c r="L269" s="6">
        <f t="shared" si="12"/>
        <v>5.55</v>
      </c>
      <c r="M269" s="6">
        <f t="shared" si="13"/>
        <v>1.98</v>
      </c>
      <c r="N269" s="7" t="str">
        <f t="shared" si="14"/>
        <v>Yếu</v>
      </c>
      <c r="O269" s="7">
        <v>83</v>
      </c>
      <c r="P269" s="6" t="str">
        <f>VLOOKUP(B269,'[1]Khen thưởng'!$A$2:$C$358,3,0)</f>
        <v>Tốt</v>
      </c>
    </row>
    <row r="270" spans="1:16" x14ac:dyDescent="0.25">
      <c r="A270" s="6">
        <v>267</v>
      </c>
      <c r="B270" s="4" t="s">
        <v>588</v>
      </c>
      <c r="C270" s="4" t="s">
        <v>589</v>
      </c>
      <c r="D270" s="9">
        <v>38102</v>
      </c>
      <c r="E270" s="6" t="s">
        <v>820</v>
      </c>
      <c r="F270" s="5">
        <v>19</v>
      </c>
      <c r="G270" s="5">
        <v>4.47</v>
      </c>
      <c r="H270" s="5">
        <v>1.38</v>
      </c>
      <c r="I270" s="5">
        <v>14</v>
      </c>
      <c r="J270" s="5">
        <v>4.2</v>
      </c>
      <c r="K270" s="5">
        <v>1.1599999999999999</v>
      </c>
      <c r="L270" s="6">
        <f t="shared" si="12"/>
        <v>4.3600000000000003</v>
      </c>
      <c r="M270" s="6">
        <f t="shared" si="13"/>
        <v>1.29</v>
      </c>
      <c r="N270" s="7" t="str">
        <f t="shared" si="14"/>
        <v>Yếu</v>
      </c>
      <c r="O270" s="7">
        <v>60</v>
      </c>
      <c r="P270" s="6" t="str">
        <f>VLOOKUP(B270,'[1]Khen thưởng'!$A$2:$C$358,3,0)</f>
        <v>Trung Bình</v>
      </c>
    </row>
    <row r="271" spans="1:16" x14ac:dyDescent="0.25">
      <c r="A271" s="6">
        <v>268</v>
      </c>
      <c r="B271" s="4" t="s">
        <v>600</v>
      </c>
      <c r="C271" s="4" t="s">
        <v>601</v>
      </c>
      <c r="D271" s="9">
        <v>38238</v>
      </c>
      <c r="E271" s="6" t="s">
        <v>820</v>
      </c>
      <c r="F271" s="5">
        <v>19</v>
      </c>
      <c r="G271" s="5">
        <v>7</v>
      </c>
      <c r="H271" s="5">
        <v>2.87</v>
      </c>
      <c r="I271" s="5">
        <v>18</v>
      </c>
      <c r="J271" s="5">
        <v>7.31</v>
      </c>
      <c r="K271" s="5">
        <v>3.03</v>
      </c>
      <c r="L271" s="6">
        <f t="shared" si="12"/>
        <v>7.15</v>
      </c>
      <c r="M271" s="6">
        <f t="shared" si="13"/>
        <v>2.95</v>
      </c>
      <c r="N271" s="7" t="str">
        <f t="shared" si="14"/>
        <v>Khá</v>
      </c>
      <c r="O271" s="7">
        <v>82</v>
      </c>
      <c r="P271" s="6" t="str">
        <f>VLOOKUP(B271,'[1]Khen thưởng'!$A$2:$C$358,3,0)</f>
        <v>Tốt</v>
      </c>
    </row>
    <row r="272" spans="1:16" x14ac:dyDescent="0.25">
      <c r="A272" s="6">
        <v>269</v>
      </c>
      <c r="B272" s="4" t="s">
        <v>604</v>
      </c>
      <c r="C272" s="4" t="s">
        <v>605</v>
      </c>
      <c r="D272" s="9">
        <v>38231</v>
      </c>
      <c r="E272" s="6" t="s">
        <v>820</v>
      </c>
      <c r="F272" s="5">
        <v>17</v>
      </c>
      <c r="G272" s="5">
        <v>7.92</v>
      </c>
      <c r="H272" s="5">
        <v>3.44</v>
      </c>
      <c r="I272" s="5">
        <v>18</v>
      </c>
      <c r="J272" s="5">
        <v>7.31</v>
      </c>
      <c r="K272" s="5">
        <v>3.01</v>
      </c>
      <c r="L272" s="6">
        <f t="shared" si="12"/>
        <v>7.61</v>
      </c>
      <c r="M272" s="6">
        <f t="shared" si="13"/>
        <v>3.22</v>
      </c>
      <c r="N272" s="7" t="str">
        <f t="shared" si="14"/>
        <v>Giỏi</v>
      </c>
      <c r="O272" s="7">
        <v>84.5</v>
      </c>
      <c r="P272" s="6" t="str">
        <f>VLOOKUP(B272,'[1]Khen thưởng'!$A$2:$C$358,3,0)</f>
        <v>Tốt</v>
      </c>
    </row>
    <row r="273" spans="1:16" x14ac:dyDescent="0.25">
      <c r="A273" s="6">
        <v>270</v>
      </c>
      <c r="B273" s="4" t="s">
        <v>602</v>
      </c>
      <c r="C273" s="4" t="s">
        <v>603</v>
      </c>
      <c r="D273" s="9">
        <v>38222</v>
      </c>
      <c r="E273" s="6" t="s">
        <v>820</v>
      </c>
      <c r="F273" s="5">
        <v>19</v>
      </c>
      <c r="G273" s="5">
        <v>7.15</v>
      </c>
      <c r="H273" s="5">
        <v>2.98</v>
      </c>
      <c r="I273" s="5">
        <v>19</v>
      </c>
      <c r="J273" s="5">
        <v>7.51</v>
      </c>
      <c r="K273" s="5">
        <v>3.14</v>
      </c>
      <c r="L273" s="6">
        <f t="shared" si="12"/>
        <v>7.33</v>
      </c>
      <c r="M273" s="6">
        <f t="shared" si="13"/>
        <v>3.06</v>
      </c>
      <c r="N273" s="7" t="str">
        <f t="shared" si="14"/>
        <v>Khá</v>
      </c>
      <c r="O273" s="7">
        <v>74</v>
      </c>
      <c r="P273" s="6" t="str">
        <f>VLOOKUP(B273,'[1]Khen thưởng'!$A$2:$C$358,3,0)</f>
        <v>Khá</v>
      </c>
    </row>
    <row r="274" spans="1:16" x14ac:dyDescent="0.25">
      <c r="A274" s="6">
        <v>271</v>
      </c>
      <c r="B274" s="4" t="s">
        <v>606</v>
      </c>
      <c r="C274" s="4" t="s">
        <v>607</v>
      </c>
      <c r="D274" s="9">
        <v>38208</v>
      </c>
      <c r="E274" s="6" t="s">
        <v>820</v>
      </c>
      <c r="F274" s="5">
        <v>18</v>
      </c>
      <c r="G274" s="5">
        <v>8.93</v>
      </c>
      <c r="H274" s="5">
        <v>3.89</v>
      </c>
      <c r="I274" s="5">
        <v>18</v>
      </c>
      <c r="J274" s="5">
        <v>9.08</v>
      </c>
      <c r="K274" s="5">
        <v>3.89</v>
      </c>
      <c r="L274" s="6">
        <f t="shared" si="12"/>
        <v>9.01</v>
      </c>
      <c r="M274" s="6">
        <f t="shared" si="13"/>
        <v>3.89</v>
      </c>
      <c r="N274" s="7" t="str">
        <f t="shared" si="14"/>
        <v>Xuất sắc</v>
      </c>
      <c r="O274" s="7">
        <v>90</v>
      </c>
      <c r="P274" s="6" t="str">
        <f>VLOOKUP(B274,'[1]Khen thưởng'!$A$2:$C$358,3,0)</f>
        <v>Xuất Sắc</v>
      </c>
    </row>
    <row r="275" spans="1:16" x14ac:dyDescent="0.25">
      <c r="A275" s="6">
        <v>272</v>
      </c>
      <c r="B275" s="4" t="s">
        <v>608</v>
      </c>
      <c r="C275" s="4" t="s">
        <v>609</v>
      </c>
      <c r="D275" s="9">
        <v>38265</v>
      </c>
      <c r="E275" s="6" t="s">
        <v>820</v>
      </c>
      <c r="F275" s="5">
        <v>18</v>
      </c>
      <c r="G275" s="5">
        <v>8.64</v>
      </c>
      <c r="H275" s="5">
        <v>3.83</v>
      </c>
      <c r="I275" s="5">
        <v>17</v>
      </c>
      <c r="J275" s="5">
        <v>8.8000000000000007</v>
      </c>
      <c r="K275" s="5">
        <v>3.78</v>
      </c>
      <c r="L275" s="6">
        <f t="shared" si="12"/>
        <v>8.7200000000000006</v>
      </c>
      <c r="M275" s="6">
        <f t="shared" si="13"/>
        <v>3.81</v>
      </c>
      <c r="N275" s="7" t="str">
        <f t="shared" si="14"/>
        <v>Xuất sắc</v>
      </c>
      <c r="O275" s="7">
        <v>90</v>
      </c>
      <c r="P275" s="6" t="str">
        <f>VLOOKUP(B275,'[1]Khen thưởng'!$A$2:$C$358,3,0)</f>
        <v>Xuất Sắc</v>
      </c>
    </row>
    <row r="276" spans="1:16" x14ac:dyDescent="0.25">
      <c r="A276" s="6">
        <v>273</v>
      </c>
      <c r="B276" s="4" t="s">
        <v>610</v>
      </c>
      <c r="C276" s="4" t="s">
        <v>611</v>
      </c>
      <c r="D276" s="9">
        <v>38106</v>
      </c>
      <c r="E276" s="6" t="s">
        <v>820</v>
      </c>
      <c r="F276" s="5">
        <v>19</v>
      </c>
      <c r="G276" s="5">
        <v>7.57</v>
      </c>
      <c r="H276" s="5">
        <v>3.27</v>
      </c>
      <c r="I276" s="5">
        <v>19</v>
      </c>
      <c r="J276" s="5">
        <v>8.06</v>
      </c>
      <c r="K276" s="5">
        <v>3.5</v>
      </c>
      <c r="L276" s="6">
        <f t="shared" si="12"/>
        <v>7.82</v>
      </c>
      <c r="M276" s="6">
        <f t="shared" si="13"/>
        <v>3.39</v>
      </c>
      <c r="N276" s="7" t="str">
        <f t="shared" si="14"/>
        <v>Giỏi</v>
      </c>
      <c r="O276" s="7">
        <v>82.5</v>
      </c>
      <c r="P276" s="6" t="str">
        <f>VLOOKUP(B276,'[1]Khen thưởng'!$A$2:$C$358,3,0)</f>
        <v>Tốt</v>
      </c>
    </row>
    <row r="277" spans="1:16" x14ac:dyDescent="0.25">
      <c r="A277" s="6">
        <v>274</v>
      </c>
      <c r="B277" s="4" t="s">
        <v>626</v>
      </c>
      <c r="C277" s="4" t="s">
        <v>627</v>
      </c>
      <c r="D277" s="9">
        <v>36195</v>
      </c>
      <c r="E277" s="6" t="s">
        <v>820</v>
      </c>
      <c r="F277" s="5">
        <v>18</v>
      </c>
      <c r="G277" s="5">
        <v>8.99</v>
      </c>
      <c r="H277" s="5">
        <v>3.85</v>
      </c>
      <c r="I277" s="5">
        <v>19</v>
      </c>
      <c r="J277" s="5">
        <v>9.44</v>
      </c>
      <c r="K277" s="5">
        <v>3.93</v>
      </c>
      <c r="L277" s="6">
        <f t="shared" si="12"/>
        <v>9.2200000000000006</v>
      </c>
      <c r="M277" s="6">
        <f t="shared" si="13"/>
        <v>3.89</v>
      </c>
      <c r="N277" s="7" t="str">
        <f t="shared" si="14"/>
        <v>Xuất sắc</v>
      </c>
      <c r="O277" s="7">
        <v>71.5</v>
      </c>
      <c r="P277" s="6" t="str">
        <f>VLOOKUP(B277,'[1]Khen thưởng'!$A$2:$C$358,3,0)</f>
        <v>Khá</v>
      </c>
    </row>
    <row r="278" spans="1:16" x14ac:dyDescent="0.25">
      <c r="A278" s="6">
        <v>275</v>
      </c>
      <c r="B278" s="4" t="s">
        <v>618</v>
      </c>
      <c r="C278" s="4" t="s">
        <v>619</v>
      </c>
      <c r="D278" s="9">
        <v>38350</v>
      </c>
      <c r="E278" s="6" t="s">
        <v>820</v>
      </c>
      <c r="F278" s="5">
        <v>19</v>
      </c>
      <c r="G278" s="5">
        <v>8.5299999999999994</v>
      </c>
      <c r="H278" s="5">
        <v>3.8</v>
      </c>
      <c r="I278" s="5">
        <v>19</v>
      </c>
      <c r="J278" s="5">
        <v>8.9600000000000009</v>
      </c>
      <c r="K278" s="5">
        <v>3.91</v>
      </c>
      <c r="L278" s="6">
        <f t="shared" si="12"/>
        <v>8.75</v>
      </c>
      <c r="M278" s="6">
        <f t="shared" si="13"/>
        <v>3.86</v>
      </c>
      <c r="N278" s="7" t="str">
        <f t="shared" si="14"/>
        <v>Xuất sắc</v>
      </c>
      <c r="O278" s="7">
        <v>87.5</v>
      </c>
      <c r="P278" s="6" t="str">
        <f>VLOOKUP(B278,'[1]Khen thưởng'!$A$2:$C$358,3,0)</f>
        <v>Tốt</v>
      </c>
    </row>
    <row r="279" spans="1:16" x14ac:dyDescent="0.25">
      <c r="A279" s="6">
        <v>276</v>
      </c>
      <c r="B279" s="4" t="s">
        <v>624</v>
      </c>
      <c r="C279" s="4" t="s">
        <v>625</v>
      </c>
      <c r="D279" s="9">
        <v>38160</v>
      </c>
      <c r="E279" s="6" t="s">
        <v>820</v>
      </c>
      <c r="F279" s="5">
        <v>19</v>
      </c>
      <c r="G279" s="5">
        <v>8.73</v>
      </c>
      <c r="H279" s="5">
        <v>3.75</v>
      </c>
      <c r="I279" s="5">
        <v>16</v>
      </c>
      <c r="J279" s="5">
        <v>8.68</v>
      </c>
      <c r="K279" s="5">
        <v>3.87</v>
      </c>
      <c r="L279" s="6">
        <f t="shared" si="12"/>
        <v>8.7100000000000009</v>
      </c>
      <c r="M279" s="6">
        <f t="shared" si="13"/>
        <v>3.8</v>
      </c>
      <c r="N279" s="7" t="str">
        <f t="shared" si="14"/>
        <v>Xuất sắc</v>
      </c>
      <c r="O279" s="7">
        <v>86</v>
      </c>
      <c r="P279" s="6" t="str">
        <f>VLOOKUP(B279,'[1]Khen thưởng'!$A$2:$C$358,3,0)</f>
        <v>Tốt</v>
      </c>
    </row>
    <row r="280" spans="1:16" x14ac:dyDescent="0.25">
      <c r="A280" s="6">
        <v>277</v>
      </c>
      <c r="B280" s="4" t="s">
        <v>616</v>
      </c>
      <c r="C280" s="4" t="s">
        <v>617</v>
      </c>
      <c r="D280" s="9">
        <v>38104</v>
      </c>
      <c r="E280" s="6" t="s">
        <v>820</v>
      </c>
      <c r="F280" s="5">
        <v>19</v>
      </c>
      <c r="G280" s="5">
        <v>8.4700000000000006</v>
      </c>
      <c r="H280" s="5">
        <v>3.79</v>
      </c>
      <c r="I280" s="5">
        <v>19</v>
      </c>
      <c r="J280" s="5">
        <v>8.02</v>
      </c>
      <c r="K280" s="5">
        <v>3.49</v>
      </c>
      <c r="L280" s="6">
        <f t="shared" si="12"/>
        <v>8.25</v>
      </c>
      <c r="M280" s="6">
        <f t="shared" si="13"/>
        <v>3.64</v>
      </c>
      <c r="N280" s="7" t="str">
        <f t="shared" si="14"/>
        <v>Giỏi</v>
      </c>
      <c r="O280" s="7">
        <v>89</v>
      </c>
      <c r="P280" s="6" t="str">
        <f>VLOOKUP(B280,'[1]Khen thưởng'!$A$2:$C$358,3,0)</f>
        <v>Tốt</v>
      </c>
    </row>
    <row r="281" spans="1:16" x14ac:dyDescent="0.25">
      <c r="A281" s="6">
        <v>278</v>
      </c>
      <c r="B281" s="4" t="s">
        <v>622</v>
      </c>
      <c r="C281" s="4" t="s">
        <v>623</v>
      </c>
      <c r="D281" s="9">
        <v>38036</v>
      </c>
      <c r="E281" s="6" t="s">
        <v>820</v>
      </c>
      <c r="F281" s="5">
        <v>18</v>
      </c>
      <c r="G281" s="5">
        <v>5.75</v>
      </c>
      <c r="H281" s="5">
        <v>2.0099999999999998</v>
      </c>
      <c r="I281" s="5">
        <v>17</v>
      </c>
      <c r="J281" s="5">
        <v>5.89</v>
      </c>
      <c r="K281" s="5">
        <v>2.1</v>
      </c>
      <c r="L281" s="6">
        <f t="shared" si="12"/>
        <v>5.82</v>
      </c>
      <c r="M281" s="6">
        <f t="shared" si="13"/>
        <v>2.0499999999999998</v>
      </c>
      <c r="N281" s="7" t="str">
        <f t="shared" si="14"/>
        <v>Trung Bình</v>
      </c>
      <c r="O281" s="7">
        <v>70.5</v>
      </c>
      <c r="P281" s="6" t="str">
        <f>VLOOKUP(B281,'[1]Khen thưởng'!$A$2:$C$358,3,0)</f>
        <v>Khá</v>
      </c>
    </row>
    <row r="282" spans="1:16" x14ac:dyDescent="0.25">
      <c r="A282" s="6">
        <v>279</v>
      </c>
      <c r="B282" s="4" t="s">
        <v>614</v>
      </c>
      <c r="C282" s="4" t="s">
        <v>615</v>
      </c>
      <c r="D282" s="9">
        <v>38330</v>
      </c>
      <c r="E282" s="6" t="s">
        <v>820</v>
      </c>
      <c r="F282" s="5">
        <v>16</v>
      </c>
      <c r="G282" s="5">
        <v>3.89</v>
      </c>
      <c r="H282" s="5">
        <v>1.49</v>
      </c>
      <c r="I282" s="5">
        <v>15</v>
      </c>
      <c r="J282" s="5">
        <v>1.06</v>
      </c>
      <c r="K282" s="5">
        <v>0.31</v>
      </c>
      <c r="L282" s="6">
        <f t="shared" si="12"/>
        <v>2.52</v>
      </c>
      <c r="M282" s="6">
        <f t="shared" si="13"/>
        <v>0.92</v>
      </c>
      <c r="N282" s="7" t="str">
        <f t="shared" si="14"/>
        <v>Yếu</v>
      </c>
      <c r="O282" s="7">
        <v>0</v>
      </c>
      <c r="P282" s="6" t="str">
        <f>VLOOKUP(B282,'[1]Khen thưởng'!$A$2:$C$358,3,0)</f>
        <v>Kém</v>
      </c>
    </row>
    <row r="283" spans="1:16" x14ac:dyDescent="0.25">
      <c r="A283" s="6">
        <v>280</v>
      </c>
      <c r="B283" s="4" t="s">
        <v>628</v>
      </c>
      <c r="C283" s="4" t="s">
        <v>629</v>
      </c>
      <c r="D283" s="9">
        <v>38298</v>
      </c>
      <c r="E283" s="6" t="s">
        <v>820</v>
      </c>
      <c r="F283" s="5">
        <v>16</v>
      </c>
      <c r="G283" s="5">
        <v>6.18</v>
      </c>
      <c r="H283" s="5">
        <v>2.35</v>
      </c>
      <c r="I283" s="5">
        <v>12</v>
      </c>
      <c r="J283" s="5">
        <v>5.0199999999999996</v>
      </c>
      <c r="K283" s="5">
        <v>1.52</v>
      </c>
      <c r="L283" s="6">
        <f t="shared" si="12"/>
        <v>5.68</v>
      </c>
      <c r="M283" s="6">
        <f t="shared" si="13"/>
        <v>1.99</v>
      </c>
      <c r="N283" s="7" t="str">
        <f t="shared" si="14"/>
        <v>Yếu</v>
      </c>
      <c r="O283" s="7">
        <v>73</v>
      </c>
      <c r="P283" s="6" t="str">
        <f>VLOOKUP(B283,'[1]Khen thưởng'!$A$2:$C$358,3,0)</f>
        <v>Khá</v>
      </c>
    </row>
    <row r="284" spans="1:16" x14ac:dyDescent="0.25">
      <c r="A284" s="6">
        <v>281</v>
      </c>
      <c r="B284" s="4" t="s">
        <v>634</v>
      </c>
      <c r="C284" s="4" t="s">
        <v>635</v>
      </c>
      <c r="D284" s="9">
        <v>37994</v>
      </c>
      <c r="E284" s="6" t="s">
        <v>820</v>
      </c>
      <c r="F284" s="5">
        <v>19</v>
      </c>
      <c r="G284" s="5">
        <v>8.3800000000000008</v>
      </c>
      <c r="H284" s="5">
        <v>3.7</v>
      </c>
      <c r="I284" s="5">
        <v>19</v>
      </c>
      <c r="J284" s="5">
        <v>8.4</v>
      </c>
      <c r="K284" s="5">
        <v>3.68</v>
      </c>
      <c r="L284" s="6">
        <f t="shared" si="12"/>
        <v>8.39</v>
      </c>
      <c r="M284" s="6">
        <f t="shared" si="13"/>
        <v>3.69</v>
      </c>
      <c r="N284" s="7" t="str">
        <f t="shared" si="14"/>
        <v>Xuất sắc</v>
      </c>
      <c r="O284" s="7">
        <v>86</v>
      </c>
      <c r="P284" s="6" t="str">
        <f>VLOOKUP(B284,'[1]Khen thưởng'!$A$2:$C$358,3,0)</f>
        <v>Tốt</v>
      </c>
    </row>
    <row r="285" spans="1:16" x14ac:dyDescent="0.25">
      <c r="A285" s="6">
        <v>282</v>
      </c>
      <c r="B285" s="4" t="s">
        <v>632</v>
      </c>
      <c r="C285" s="4" t="s">
        <v>633</v>
      </c>
      <c r="D285" s="9">
        <v>38027</v>
      </c>
      <c r="E285" s="6" t="s">
        <v>820</v>
      </c>
      <c r="F285" s="5">
        <v>19</v>
      </c>
      <c r="G285" s="5">
        <v>8.26</v>
      </c>
      <c r="H285" s="5">
        <v>3.68</v>
      </c>
      <c r="I285" s="5">
        <v>17</v>
      </c>
      <c r="J285" s="5">
        <v>8.02</v>
      </c>
      <c r="K285" s="5">
        <v>3.44</v>
      </c>
      <c r="L285" s="6">
        <f t="shared" si="12"/>
        <v>8.15</v>
      </c>
      <c r="M285" s="6">
        <f t="shared" si="13"/>
        <v>3.57</v>
      </c>
      <c r="N285" s="7" t="str">
        <f t="shared" si="14"/>
        <v>Giỏi</v>
      </c>
      <c r="O285" s="7">
        <v>93</v>
      </c>
      <c r="P285" s="6" t="str">
        <f>VLOOKUP(B285,'[1]Khen thưởng'!$A$2:$C$358,3,0)</f>
        <v>Xuất Sắc</v>
      </c>
    </row>
    <row r="286" spans="1:16" x14ac:dyDescent="0.25">
      <c r="A286" s="6">
        <v>283</v>
      </c>
      <c r="B286" s="4" t="s">
        <v>640</v>
      </c>
      <c r="C286" s="4" t="s">
        <v>641</v>
      </c>
      <c r="D286" s="9">
        <v>38181</v>
      </c>
      <c r="E286" s="6" t="s">
        <v>820</v>
      </c>
      <c r="F286" s="5">
        <v>18</v>
      </c>
      <c r="G286" s="5">
        <v>7.13</v>
      </c>
      <c r="H286" s="5">
        <v>2.94</v>
      </c>
      <c r="I286" s="5">
        <v>16</v>
      </c>
      <c r="J286" s="5">
        <v>7.53</v>
      </c>
      <c r="K286" s="5">
        <v>3.27</v>
      </c>
      <c r="L286" s="6">
        <f t="shared" si="12"/>
        <v>7.32</v>
      </c>
      <c r="M286" s="6">
        <f t="shared" si="13"/>
        <v>3.1</v>
      </c>
      <c r="N286" s="7" t="str">
        <f t="shared" si="14"/>
        <v>Khá</v>
      </c>
      <c r="O286" s="7">
        <v>95</v>
      </c>
      <c r="P286" s="6" t="str">
        <f>VLOOKUP(B286,'[1]Khen thưởng'!$A$2:$C$358,3,0)</f>
        <v>Xuất Sắc</v>
      </c>
    </row>
    <row r="287" spans="1:16" x14ac:dyDescent="0.25">
      <c r="A287" s="6">
        <v>284</v>
      </c>
      <c r="B287" s="4" t="s">
        <v>630</v>
      </c>
      <c r="C287" s="4" t="s">
        <v>631</v>
      </c>
      <c r="D287" s="9">
        <v>38203</v>
      </c>
      <c r="E287" s="6" t="s">
        <v>820</v>
      </c>
      <c r="F287" s="5">
        <v>18</v>
      </c>
      <c r="G287" s="5">
        <v>7.51</v>
      </c>
      <c r="H287" s="5">
        <v>3.2</v>
      </c>
      <c r="I287" s="5">
        <v>17</v>
      </c>
      <c r="J287" s="5">
        <v>6.59</v>
      </c>
      <c r="K287" s="5">
        <v>2.82</v>
      </c>
      <c r="L287" s="6">
        <f t="shared" si="12"/>
        <v>7.06</v>
      </c>
      <c r="M287" s="6">
        <f t="shared" si="13"/>
        <v>3.02</v>
      </c>
      <c r="N287" s="7" t="str">
        <f t="shared" si="14"/>
        <v>Khá</v>
      </c>
      <c r="O287" s="7">
        <v>77</v>
      </c>
      <c r="P287" s="6" t="str">
        <f>VLOOKUP(B287,'[1]Khen thưởng'!$A$2:$C$358,3,0)</f>
        <v>Khá</v>
      </c>
    </row>
    <row r="288" spans="1:16" x14ac:dyDescent="0.25">
      <c r="A288" s="6">
        <v>285</v>
      </c>
      <c r="B288" s="4" t="s">
        <v>636</v>
      </c>
      <c r="C288" s="4" t="s">
        <v>637</v>
      </c>
      <c r="D288" s="9">
        <v>37988</v>
      </c>
      <c r="E288" s="6" t="s">
        <v>820</v>
      </c>
      <c r="F288" s="5">
        <v>18</v>
      </c>
      <c r="G288" s="5">
        <v>6.11</v>
      </c>
      <c r="H288" s="5">
        <v>2.35</v>
      </c>
      <c r="I288" s="5">
        <v>19</v>
      </c>
      <c r="J288" s="5">
        <v>6.69</v>
      </c>
      <c r="K288" s="5">
        <v>2.59</v>
      </c>
      <c r="L288" s="6">
        <f t="shared" si="12"/>
        <v>6.41</v>
      </c>
      <c r="M288" s="6">
        <f t="shared" si="13"/>
        <v>2.4700000000000002</v>
      </c>
      <c r="N288" s="7" t="str">
        <f t="shared" si="14"/>
        <v>Trung Bình</v>
      </c>
      <c r="O288" s="7">
        <v>82.5</v>
      </c>
      <c r="P288" s="6" t="str">
        <f>VLOOKUP(B288,'[1]Khen thưởng'!$A$2:$C$358,3,0)</f>
        <v>Tốt</v>
      </c>
    </row>
    <row r="289" spans="1:16" x14ac:dyDescent="0.25">
      <c r="A289" s="6">
        <v>286</v>
      </c>
      <c r="B289" s="4" t="s">
        <v>638</v>
      </c>
      <c r="C289" s="4" t="s">
        <v>639</v>
      </c>
      <c r="D289" s="9">
        <v>38081</v>
      </c>
      <c r="E289" s="6" t="s">
        <v>820</v>
      </c>
      <c r="F289" s="5">
        <v>18</v>
      </c>
      <c r="G289" s="5">
        <v>4.76</v>
      </c>
      <c r="H289" s="5">
        <v>1.64</v>
      </c>
      <c r="I289" s="5">
        <v>19</v>
      </c>
      <c r="J289" s="5">
        <v>6.07</v>
      </c>
      <c r="K289" s="5">
        <v>2.36</v>
      </c>
      <c r="L289" s="6">
        <f t="shared" si="12"/>
        <v>5.43</v>
      </c>
      <c r="M289" s="6">
        <f t="shared" si="13"/>
        <v>2.0099999999999998</v>
      </c>
      <c r="N289" s="7" t="str">
        <f t="shared" si="14"/>
        <v>Trung Bình</v>
      </c>
      <c r="O289" s="7">
        <v>39</v>
      </c>
      <c r="P289" s="6" t="str">
        <f>VLOOKUP(B289,'[1]Khen thưởng'!$A$2:$C$358,3,0)</f>
        <v>Yếu</v>
      </c>
    </row>
    <row r="290" spans="1:16" x14ac:dyDescent="0.25">
      <c r="A290" s="6">
        <v>287</v>
      </c>
      <c r="B290" s="4" t="s">
        <v>642</v>
      </c>
      <c r="C290" s="4" t="s">
        <v>643</v>
      </c>
      <c r="D290" s="9">
        <v>38222</v>
      </c>
      <c r="E290" s="6" t="s">
        <v>820</v>
      </c>
      <c r="F290" s="5">
        <v>19</v>
      </c>
      <c r="G290" s="5">
        <v>8.57</v>
      </c>
      <c r="H290" s="5">
        <v>3.77</v>
      </c>
      <c r="I290" s="5">
        <v>19</v>
      </c>
      <c r="J290" s="5">
        <v>8.0299999999999994</v>
      </c>
      <c r="K290" s="5">
        <v>3.43</v>
      </c>
      <c r="L290" s="6">
        <f t="shared" si="12"/>
        <v>8.3000000000000007</v>
      </c>
      <c r="M290" s="6">
        <f t="shared" si="13"/>
        <v>3.6</v>
      </c>
      <c r="N290" s="7" t="str">
        <f t="shared" si="14"/>
        <v>Giỏi</v>
      </c>
      <c r="O290" s="7">
        <v>79.5</v>
      </c>
      <c r="P290" s="6" t="str">
        <f>VLOOKUP(B290,'[1]Khen thưởng'!$A$2:$C$358,3,0)</f>
        <v>Khá</v>
      </c>
    </row>
    <row r="291" spans="1:16" x14ac:dyDescent="0.25">
      <c r="A291" s="6">
        <v>288</v>
      </c>
      <c r="B291" s="4" t="s">
        <v>647</v>
      </c>
      <c r="C291" s="4" t="s">
        <v>648</v>
      </c>
      <c r="D291" s="9">
        <v>38264</v>
      </c>
      <c r="E291" s="6" t="s">
        <v>820</v>
      </c>
      <c r="F291" s="5">
        <v>19</v>
      </c>
      <c r="G291" s="5">
        <v>8.68</v>
      </c>
      <c r="H291" s="5">
        <v>3.79</v>
      </c>
      <c r="I291" s="5">
        <v>19</v>
      </c>
      <c r="J291" s="5">
        <v>9.0500000000000007</v>
      </c>
      <c r="K291" s="5">
        <v>3.88</v>
      </c>
      <c r="L291" s="6">
        <f t="shared" si="12"/>
        <v>8.8699999999999992</v>
      </c>
      <c r="M291" s="6">
        <f t="shared" si="13"/>
        <v>3.84</v>
      </c>
      <c r="N291" s="7" t="str">
        <f t="shared" si="14"/>
        <v>Xuất sắc</v>
      </c>
      <c r="O291" s="7">
        <v>87.5</v>
      </c>
      <c r="P291" s="6" t="str">
        <f>VLOOKUP(B291,'[1]Khen thưởng'!$A$2:$C$358,3,0)</f>
        <v>Tốt</v>
      </c>
    </row>
    <row r="292" spans="1:16" x14ac:dyDescent="0.25">
      <c r="A292" s="6">
        <v>289</v>
      </c>
      <c r="B292" s="4" t="s">
        <v>644</v>
      </c>
      <c r="C292" s="4" t="s">
        <v>645</v>
      </c>
      <c r="D292" s="9">
        <v>38008</v>
      </c>
      <c r="E292" s="6" t="s">
        <v>820</v>
      </c>
      <c r="F292" s="5">
        <v>19</v>
      </c>
      <c r="G292" s="5">
        <v>8.5500000000000007</v>
      </c>
      <c r="H292" s="5">
        <v>3.68</v>
      </c>
      <c r="I292" s="5">
        <v>16</v>
      </c>
      <c r="J292" s="5">
        <v>8.93</v>
      </c>
      <c r="K292" s="5">
        <v>3.79</v>
      </c>
      <c r="L292" s="6">
        <f t="shared" si="12"/>
        <v>8.7200000000000006</v>
      </c>
      <c r="M292" s="6">
        <f t="shared" si="13"/>
        <v>3.73</v>
      </c>
      <c r="N292" s="7" t="str">
        <f t="shared" si="14"/>
        <v>Xuất sắc</v>
      </c>
      <c r="O292" s="7">
        <v>80.5</v>
      </c>
      <c r="P292" s="6" t="str">
        <f>VLOOKUP(B292,'[1]Khen thưởng'!$A$2:$C$358,3,0)</f>
        <v>Tốt</v>
      </c>
    </row>
    <row r="293" spans="1:16" x14ac:dyDescent="0.25">
      <c r="A293" s="6">
        <v>290</v>
      </c>
      <c r="B293" s="4" t="s">
        <v>649</v>
      </c>
      <c r="C293" s="4" t="s">
        <v>650</v>
      </c>
      <c r="D293" s="9">
        <v>38341</v>
      </c>
      <c r="E293" s="6" t="s">
        <v>820</v>
      </c>
      <c r="F293" s="5">
        <v>17</v>
      </c>
      <c r="G293" s="5">
        <v>8.32</v>
      </c>
      <c r="H293" s="5">
        <v>3.68</v>
      </c>
      <c r="I293" s="5">
        <v>19</v>
      </c>
      <c r="J293" s="5">
        <v>8.07</v>
      </c>
      <c r="K293" s="5">
        <v>3.54</v>
      </c>
      <c r="L293" s="6">
        <f t="shared" si="12"/>
        <v>8.19</v>
      </c>
      <c r="M293" s="6">
        <f t="shared" si="13"/>
        <v>3.61</v>
      </c>
      <c r="N293" s="7" t="str">
        <f t="shared" si="14"/>
        <v>Giỏi</v>
      </c>
      <c r="O293" s="7">
        <v>85</v>
      </c>
      <c r="P293" s="6" t="str">
        <f>VLOOKUP(B293,'[1]Khen thưởng'!$A$2:$C$358,3,0)</f>
        <v>Tốt</v>
      </c>
    </row>
    <row r="294" spans="1:16" x14ac:dyDescent="0.25">
      <c r="A294" s="6">
        <v>291</v>
      </c>
      <c r="B294" s="4" t="s">
        <v>646</v>
      </c>
      <c r="C294" s="4" t="s">
        <v>645</v>
      </c>
      <c r="D294" s="9">
        <v>38239</v>
      </c>
      <c r="E294" s="6" t="s">
        <v>820</v>
      </c>
      <c r="F294" s="5">
        <v>19</v>
      </c>
      <c r="G294" s="5">
        <v>5.85</v>
      </c>
      <c r="H294" s="5">
        <v>1.92</v>
      </c>
      <c r="I294" s="5">
        <v>19</v>
      </c>
      <c r="J294" s="5">
        <v>5.87</v>
      </c>
      <c r="K294" s="5">
        <v>2.15</v>
      </c>
      <c r="L294" s="6">
        <f t="shared" si="12"/>
        <v>5.86</v>
      </c>
      <c r="M294" s="6">
        <f t="shared" si="13"/>
        <v>2.04</v>
      </c>
      <c r="N294" s="7" t="str">
        <f t="shared" si="14"/>
        <v>Trung Bình</v>
      </c>
      <c r="O294" s="7">
        <v>80.5</v>
      </c>
      <c r="P294" s="6" t="str">
        <f>VLOOKUP(B294,'[1]Khen thưởng'!$A$2:$C$358,3,0)</f>
        <v>Tốt</v>
      </c>
    </row>
    <row r="295" spans="1:16" x14ac:dyDescent="0.25">
      <c r="A295" s="6">
        <v>292</v>
      </c>
      <c r="B295" s="4" t="s">
        <v>653</v>
      </c>
      <c r="C295" s="4" t="s">
        <v>654</v>
      </c>
      <c r="D295" s="9">
        <v>38110</v>
      </c>
      <c r="E295" s="6" t="s">
        <v>820</v>
      </c>
      <c r="F295" s="5">
        <v>15</v>
      </c>
      <c r="G295" s="5">
        <v>7.67</v>
      </c>
      <c r="H295" s="5">
        <v>3.28</v>
      </c>
      <c r="I295" s="5">
        <v>19</v>
      </c>
      <c r="J295" s="5">
        <v>7.03</v>
      </c>
      <c r="K295" s="5">
        <v>3.05</v>
      </c>
      <c r="L295" s="6">
        <f t="shared" si="12"/>
        <v>7.31</v>
      </c>
      <c r="M295" s="6">
        <f t="shared" si="13"/>
        <v>3.15</v>
      </c>
      <c r="N295" s="7" t="str">
        <f t="shared" si="14"/>
        <v>Khá</v>
      </c>
      <c r="O295" s="7">
        <v>79</v>
      </c>
      <c r="P295" s="6" t="str">
        <f>VLOOKUP(B295,'[1]Khen thưởng'!$A$2:$C$358,3,0)</f>
        <v>Khá</v>
      </c>
    </row>
    <row r="296" spans="1:16" x14ac:dyDescent="0.25">
      <c r="A296" s="6">
        <v>293</v>
      </c>
      <c r="B296" s="4" t="s">
        <v>651</v>
      </c>
      <c r="C296" s="4" t="s">
        <v>652</v>
      </c>
      <c r="D296" s="9">
        <v>38095</v>
      </c>
      <c r="E296" s="6" t="s">
        <v>820</v>
      </c>
      <c r="F296" s="5">
        <v>19</v>
      </c>
      <c r="G296" s="5">
        <v>7.13</v>
      </c>
      <c r="H296" s="5">
        <v>2.88</v>
      </c>
      <c r="I296" s="5">
        <v>18</v>
      </c>
      <c r="J296" s="5">
        <v>6.39</v>
      </c>
      <c r="K296" s="5">
        <v>2.4900000000000002</v>
      </c>
      <c r="L296" s="6">
        <f t="shared" si="12"/>
        <v>6.77</v>
      </c>
      <c r="M296" s="6">
        <f t="shared" si="13"/>
        <v>2.69</v>
      </c>
      <c r="N296" s="7" t="str">
        <f t="shared" si="14"/>
        <v>Khá</v>
      </c>
      <c r="O296" s="7">
        <v>85</v>
      </c>
      <c r="P296" s="6" t="str">
        <f>VLOOKUP(B296,'[1]Khen thưởng'!$A$2:$C$358,3,0)</f>
        <v>Tốt</v>
      </c>
    </row>
    <row r="297" spans="1:16" x14ac:dyDescent="0.25">
      <c r="A297" s="6">
        <v>294</v>
      </c>
      <c r="B297" s="4" t="s">
        <v>655</v>
      </c>
      <c r="C297" s="4" t="s">
        <v>656</v>
      </c>
      <c r="D297" s="9">
        <v>38334</v>
      </c>
      <c r="E297" s="6" t="s">
        <v>820</v>
      </c>
      <c r="F297" s="5">
        <v>19</v>
      </c>
      <c r="G297" s="5">
        <v>5.68</v>
      </c>
      <c r="H297" s="5">
        <v>1.99</v>
      </c>
      <c r="I297" s="5">
        <v>16</v>
      </c>
      <c r="J297" s="5">
        <v>5.41</v>
      </c>
      <c r="K297" s="5">
        <v>1.91</v>
      </c>
      <c r="L297" s="6">
        <f t="shared" si="12"/>
        <v>5.56</v>
      </c>
      <c r="M297" s="6">
        <f t="shared" si="13"/>
        <v>1.95</v>
      </c>
      <c r="N297" s="7" t="str">
        <f t="shared" si="14"/>
        <v>Yếu</v>
      </c>
      <c r="O297" s="7">
        <v>80.5</v>
      </c>
      <c r="P297" s="6" t="str">
        <f>VLOOKUP(B297,'[1]Khen thưởng'!$A$2:$C$358,3,0)</f>
        <v>Tốt</v>
      </c>
    </row>
    <row r="298" spans="1:16" x14ac:dyDescent="0.25">
      <c r="A298" s="6">
        <v>295</v>
      </c>
      <c r="B298" s="4" t="s">
        <v>661</v>
      </c>
      <c r="C298" s="4" t="s">
        <v>662</v>
      </c>
      <c r="D298" s="9">
        <v>38043</v>
      </c>
      <c r="E298" s="6" t="s">
        <v>820</v>
      </c>
      <c r="F298" s="5">
        <v>18</v>
      </c>
      <c r="G298" s="5">
        <v>7.81</v>
      </c>
      <c r="H298" s="5">
        <v>3.33</v>
      </c>
      <c r="I298" s="5">
        <v>19</v>
      </c>
      <c r="J298" s="5">
        <v>7.8</v>
      </c>
      <c r="K298" s="5">
        <v>3.34</v>
      </c>
      <c r="L298" s="6">
        <f t="shared" si="12"/>
        <v>7.8</v>
      </c>
      <c r="M298" s="6">
        <f t="shared" si="13"/>
        <v>3.34</v>
      </c>
      <c r="N298" s="7" t="str">
        <f t="shared" si="14"/>
        <v>Giỏi</v>
      </c>
      <c r="O298" s="7">
        <v>90</v>
      </c>
      <c r="P298" s="6" t="str">
        <f>VLOOKUP(B298,'[1]Khen thưởng'!$A$2:$C$358,3,0)</f>
        <v>Xuất Sắc</v>
      </c>
    </row>
    <row r="299" spans="1:16" x14ac:dyDescent="0.25">
      <c r="A299" s="6">
        <v>296</v>
      </c>
      <c r="B299" s="4" t="s">
        <v>659</v>
      </c>
      <c r="C299" s="4" t="s">
        <v>660</v>
      </c>
      <c r="D299" s="9">
        <v>38173</v>
      </c>
      <c r="E299" s="6" t="s">
        <v>820</v>
      </c>
      <c r="F299" s="5">
        <v>18</v>
      </c>
      <c r="G299" s="5">
        <v>7.25</v>
      </c>
      <c r="H299" s="5">
        <v>2.97</v>
      </c>
      <c r="I299" s="5">
        <v>16</v>
      </c>
      <c r="J299" s="5">
        <v>7.39</v>
      </c>
      <c r="K299" s="5">
        <v>3.1</v>
      </c>
      <c r="L299" s="6">
        <f t="shared" si="12"/>
        <v>7.32</v>
      </c>
      <c r="M299" s="6">
        <f t="shared" si="13"/>
        <v>3.03</v>
      </c>
      <c r="N299" s="7" t="str">
        <f t="shared" si="14"/>
        <v>Khá</v>
      </c>
      <c r="O299" s="7">
        <v>90</v>
      </c>
      <c r="P299" s="6" t="str">
        <f>VLOOKUP(B299,'[1]Khen thưởng'!$A$2:$C$358,3,0)</f>
        <v>Xuất Sắc</v>
      </c>
    </row>
    <row r="300" spans="1:16" x14ac:dyDescent="0.25">
      <c r="A300" s="6">
        <v>297</v>
      </c>
      <c r="B300" s="4" t="s">
        <v>663</v>
      </c>
      <c r="C300" s="4" t="s">
        <v>664</v>
      </c>
      <c r="D300" s="9">
        <v>38204</v>
      </c>
      <c r="E300" s="6" t="s">
        <v>820</v>
      </c>
      <c r="F300" s="5">
        <v>19</v>
      </c>
      <c r="G300" s="5">
        <v>7.9</v>
      </c>
      <c r="H300" s="5">
        <v>3.38</v>
      </c>
      <c r="I300" s="5">
        <v>19</v>
      </c>
      <c r="J300" s="5">
        <v>7.14</v>
      </c>
      <c r="K300" s="5">
        <v>3.1</v>
      </c>
      <c r="L300" s="6">
        <f t="shared" si="12"/>
        <v>7.52</v>
      </c>
      <c r="M300" s="6">
        <f t="shared" si="13"/>
        <v>3.24</v>
      </c>
      <c r="N300" s="7" t="str">
        <f t="shared" si="14"/>
        <v>Giỏi</v>
      </c>
      <c r="O300" s="7">
        <v>84</v>
      </c>
      <c r="P300" s="6" t="str">
        <f>VLOOKUP(B300,'[1]Khen thưởng'!$A$2:$C$358,3,0)</f>
        <v>Tốt</v>
      </c>
    </row>
    <row r="301" spans="1:16" x14ac:dyDescent="0.25">
      <c r="A301" s="6">
        <v>298</v>
      </c>
      <c r="B301" s="4" t="s">
        <v>665</v>
      </c>
      <c r="C301" s="4" t="s">
        <v>666</v>
      </c>
      <c r="D301" s="9">
        <v>38201</v>
      </c>
      <c r="E301" s="6" t="s">
        <v>820</v>
      </c>
      <c r="F301" s="5">
        <v>19</v>
      </c>
      <c r="G301" s="5">
        <v>7.31</v>
      </c>
      <c r="H301" s="5">
        <v>3.06</v>
      </c>
      <c r="I301" s="5">
        <v>19</v>
      </c>
      <c r="J301" s="5">
        <v>7.4</v>
      </c>
      <c r="K301" s="5">
        <v>3.14</v>
      </c>
      <c r="L301" s="6">
        <f t="shared" si="12"/>
        <v>7.36</v>
      </c>
      <c r="M301" s="6">
        <f t="shared" si="13"/>
        <v>3.1</v>
      </c>
      <c r="N301" s="7" t="str">
        <f t="shared" si="14"/>
        <v>Khá</v>
      </c>
      <c r="O301" s="7">
        <v>77.5</v>
      </c>
      <c r="P301" s="6" t="str">
        <f>VLOOKUP(B301,'[1]Khen thưởng'!$A$2:$C$358,3,0)</f>
        <v>Khá</v>
      </c>
    </row>
    <row r="302" spans="1:16" x14ac:dyDescent="0.25">
      <c r="A302" s="6">
        <v>299</v>
      </c>
      <c r="B302" s="4" t="s">
        <v>669</v>
      </c>
      <c r="C302" s="4" t="s">
        <v>670</v>
      </c>
      <c r="D302" s="9">
        <v>38214</v>
      </c>
      <c r="E302" s="6" t="s">
        <v>820</v>
      </c>
      <c r="F302" s="5">
        <v>19</v>
      </c>
      <c r="G302" s="5">
        <v>7.34</v>
      </c>
      <c r="H302" s="5">
        <v>3.1</v>
      </c>
      <c r="I302" s="5">
        <v>18</v>
      </c>
      <c r="J302" s="5">
        <v>7.36</v>
      </c>
      <c r="K302" s="5">
        <v>3.09</v>
      </c>
      <c r="L302" s="6">
        <f t="shared" si="12"/>
        <v>7.35</v>
      </c>
      <c r="M302" s="6">
        <f t="shared" si="13"/>
        <v>3.1</v>
      </c>
      <c r="N302" s="7" t="str">
        <f t="shared" si="14"/>
        <v>Khá</v>
      </c>
      <c r="O302" s="7">
        <v>98</v>
      </c>
      <c r="P302" s="6" t="str">
        <f>VLOOKUP(B302,'[1]Khen thưởng'!$A$2:$C$358,3,0)</f>
        <v>Xuất Sắc</v>
      </c>
    </row>
    <row r="303" spans="1:16" x14ac:dyDescent="0.25">
      <c r="A303" s="6">
        <v>300</v>
      </c>
      <c r="B303" s="4" t="s">
        <v>675</v>
      </c>
      <c r="C303" s="4" t="s">
        <v>676</v>
      </c>
      <c r="D303" s="9">
        <v>38191</v>
      </c>
      <c r="E303" s="6" t="s">
        <v>820</v>
      </c>
      <c r="F303" s="5">
        <v>19</v>
      </c>
      <c r="G303" s="5">
        <v>8.32</v>
      </c>
      <c r="H303" s="5">
        <v>3.64</v>
      </c>
      <c r="I303" s="5">
        <v>18</v>
      </c>
      <c r="J303" s="5">
        <v>8.6199999999999992</v>
      </c>
      <c r="K303" s="5">
        <v>3.81</v>
      </c>
      <c r="L303" s="6">
        <f t="shared" si="12"/>
        <v>8.4700000000000006</v>
      </c>
      <c r="M303" s="6">
        <f t="shared" si="13"/>
        <v>3.72</v>
      </c>
      <c r="N303" s="7" t="str">
        <f t="shared" si="14"/>
        <v>Xuất sắc</v>
      </c>
      <c r="O303" s="7">
        <v>86.5</v>
      </c>
      <c r="P303" s="6" t="str">
        <f>VLOOKUP(B303,'[1]Khen thưởng'!$A$2:$C$358,3,0)</f>
        <v>Tốt</v>
      </c>
    </row>
    <row r="304" spans="1:16" x14ac:dyDescent="0.25">
      <c r="A304" s="6">
        <v>301</v>
      </c>
      <c r="B304" s="4" t="s">
        <v>680</v>
      </c>
      <c r="C304" s="4" t="s">
        <v>681</v>
      </c>
      <c r="D304" s="9">
        <v>38201</v>
      </c>
      <c r="E304" s="6" t="s">
        <v>820</v>
      </c>
      <c r="F304" s="5">
        <v>19</v>
      </c>
      <c r="G304" s="5">
        <v>7.94</v>
      </c>
      <c r="H304" s="5">
        <v>3.45</v>
      </c>
      <c r="I304" s="5">
        <v>19</v>
      </c>
      <c r="J304" s="5">
        <v>8.58</v>
      </c>
      <c r="K304" s="5">
        <v>3.75</v>
      </c>
      <c r="L304" s="6">
        <f t="shared" si="12"/>
        <v>8.26</v>
      </c>
      <c r="M304" s="6">
        <f t="shared" si="13"/>
        <v>3.6</v>
      </c>
      <c r="N304" s="7" t="str">
        <f t="shared" si="14"/>
        <v>Giỏi</v>
      </c>
      <c r="O304" s="7">
        <v>86</v>
      </c>
      <c r="P304" s="6" t="str">
        <f>VLOOKUP(B304,'[1]Khen thưởng'!$A$2:$C$358,3,0)</f>
        <v>Tốt</v>
      </c>
    </row>
    <row r="305" spans="1:16" x14ac:dyDescent="0.25">
      <c r="A305" s="6">
        <v>302</v>
      </c>
      <c r="B305" s="4" t="s">
        <v>679</v>
      </c>
      <c r="C305" s="4" t="s">
        <v>678</v>
      </c>
      <c r="D305" s="9">
        <v>37995</v>
      </c>
      <c r="E305" s="6" t="s">
        <v>820</v>
      </c>
      <c r="F305" s="5">
        <v>19</v>
      </c>
      <c r="G305" s="5">
        <v>7.57</v>
      </c>
      <c r="H305" s="5">
        <v>3.2</v>
      </c>
      <c r="I305" s="5">
        <v>19</v>
      </c>
      <c r="J305" s="5">
        <v>7.8</v>
      </c>
      <c r="K305" s="5">
        <v>3.42</v>
      </c>
      <c r="L305" s="6">
        <f t="shared" si="12"/>
        <v>7.69</v>
      </c>
      <c r="M305" s="6">
        <f t="shared" si="13"/>
        <v>3.31</v>
      </c>
      <c r="N305" s="7" t="str">
        <f t="shared" si="14"/>
        <v>Giỏi</v>
      </c>
      <c r="O305" s="7">
        <v>84</v>
      </c>
      <c r="P305" s="6" t="str">
        <f>VLOOKUP(B305,'[1]Khen thưởng'!$A$2:$C$358,3,0)</f>
        <v>Tốt</v>
      </c>
    </row>
    <row r="306" spans="1:16" x14ac:dyDescent="0.25">
      <c r="A306" s="6">
        <v>303</v>
      </c>
      <c r="B306" s="4" t="s">
        <v>677</v>
      </c>
      <c r="C306" s="4" t="s">
        <v>678</v>
      </c>
      <c r="D306" s="9">
        <v>38285</v>
      </c>
      <c r="E306" s="6" t="s">
        <v>820</v>
      </c>
      <c r="F306" s="5">
        <v>17</v>
      </c>
      <c r="G306" s="5">
        <v>6.87</v>
      </c>
      <c r="H306" s="5">
        <v>2.74</v>
      </c>
      <c r="I306" s="5">
        <v>19</v>
      </c>
      <c r="J306" s="5">
        <v>6.49</v>
      </c>
      <c r="K306" s="5">
        <v>2.4700000000000002</v>
      </c>
      <c r="L306" s="6">
        <f t="shared" si="12"/>
        <v>6.67</v>
      </c>
      <c r="M306" s="6">
        <f t="shared" si="13"/>
        <v>2.6</v>
      </c>
      <c r="N306" s="7" t="str">
        <f t="shared" si="14"/>
        <v>Khá</v>
      </c>
      <c r="O306" s="7">
        <v>84</v>
      </c>
      <c r="P306" s="6" t="str">
        <f>VLOOKUP(B306,'[1]Khen thưởng'!$A$2:$C$358,3,0)</f>
        <v>Tốt</v>
      </c>
    </row>
    <row r="307" spans="1:16" x14ac:dyDescent="0.25">
      <c r="A307" s="6">
        <v>304</v>
      </c>
      <c r="B307" s="4" t="s">
        <v>682</v>
      </c>
      <c r="C307" s="4" t="s">
        <v>683</v>
      </c>
      <c r="D307" s="9">
        <v>38335</v>
      </c>
      <c r="E307" s="6" t="s">
        <v>820</v>
      </c>
      <c r="F307" s="5">
        <v>19</v>
      </c>
      <c r="G307" s="5">
        <v>6.55</v>
      </c>
      <c r="H307" s="5">
        <v>2.56</v>
      </c>
      <c r="I307" s="5">
        <v>18</v>
      </c>
      <c r="J307" s="5">
        <v>6.52</v>
      </c>
      <c r="K307" s="5">
        <v>2.57</v>
      </c>
      <c r="L307" s="6">
        <f t="shared" si="12"/>
        <v>6.54</v>
      </c>
      <c r="M307" s="6">
        <f t="shared" si="13"/>
        <v>2.56</v>
      </c>
      <c r="N307" s="7" t="str">
        <f t="shared" si="14"/>
        <v>Khá</v>
      </c>
      <c r="O307" s="7">
        <v>80.5</v>
      </c>
      <c r="P307" s="6" t="str">
        <f>VLOOKUP(B307,'[1]Khen thưởng'!$A$2:$C$358,3,0)</f>
        <v>Tốt</v>
      </c>
    </row>
    <row r="308" spans="1:16" x14ac:dyDescent="0.25">
      <c r="A308" s="6">
        <v>305</v>
      </c>
      <c r="B308" s="4" t="s">
        <v>673</v>
      </c>
      <c r="C308" s="4" t="s">
        <v>674</v>
      </c>
      <c r="D308" s="9">
        <v>38080</v>
      </c>
      <c r="E308" s="6" t="s">
        <v>820</v>
      </c>
      <c r="F308" s="5">
        <v>19</v>
      </c>
      <c r="G308" s="5">
        <v>6.27</v>
      </c>
      <c r="H308" s="5">
        <v>2.41</v>
      </c>
      <c r="I308" s="5">
        <v>19</v>
      </c>
      <c r="J308" s="5">
        <v>5.57</v>
      </c>
      <c r="K308" s="5">
        <v>1.96</v>
      </c>
      <c r="L308" s="6">
        <f t="shared" si="12"/>
        <v>5.92</v>
      </c>
      <c r="M308" s="6">
        <f t="shared" si="13"/>
        <v>2.19</v>
      </c>
      <c r="N308" s="7" t="str">
        <f t="shared" si="14"/>
        <v>Trung Bình</v>
      </c>
      <c r="O308" s="7">
        <v>82</v>
      </c>
      <c r="P308" s="6" t="str">
        <f>VLOOKUP(B308,'[1]Khen thưởng'!$A$2:$C$358,3,0)</f>
        <v>Tốt</v>
      </c>
    </row>
    <row r="309" spans="1:16" x14ac:dyDescent="0.25">
      <c r="A309" s="6">
        <v>306</v>
      </c>
      <c r="B309" s="4" t="s">
        <v>684</v>
      </c>
      <c r="C309" s="4" t="s">
        <v>685</v>
      </c>
      <c r="D309" s="9">
        <v>38042</v>
      </c>
      <c r="E309" s="6" t="s">
        <v>820</v>
      </c>
      <c r="F309" s="5">
        <v>16</v>
      </c>
      <c r="G309" s="5">
        <v>5.54</v>
      </c>
      <c r="H309" s="5">
        <v>2.1</v>
      </c>
      <c r="I309" s="5">
        <v>19</v>
      </c>
      <c r="J309" s="5">
        <v>4.16</v>
      </c>
      <c r="K309" s="5">
        <v>1.38</v>
      </c>
      <c r="L309" s="6">
        <f t="shared" si="12"/>
        <v>4.79</v>
      </c>
      <c r="M309" s="6">
        <f t="shared" si="13"/>
        <v>1.71</v>
      </c>
      <c r="N309" s="7" t="str">
        <f t="shared" si="14"/>
        <v>Yếu</v>
      </c>
      <c r="O309" s="7">
        <v>64</v>
      </c>
      <c r="P309" s="6" t="str">
        <f>VLOOKUP(B309,'[1]Khen thưởng'!$A$2:$C$358,3,0)</f>
        <v>Trung Bình</v>
      </c>
    </row>
    <row r="310" spans="1:16" x14ac:dyDescent="0.25">
      <c r="A310" s="6">
        <v>307</v>
      </c>
      <c r="B310" s="4" t="s">
        <v>688</v>
      </c>
      <c r="C310" s="4" t="s">
        <v>689</v>
      </c>
      <c r="D310" s="9">
        <v>38281</v>
      </c>
      <c r="E310" s="6" t="s">
        <v>820</v>
      </c>
      <c r="F310" s="5">
        <v>18</v>
      </c>
      <c r="G310" s="5">
        <v>7.54</v>
      </c>
      <c r="H310" s="5">
        <v>3.25</v>
      </c>
      <c r="I310" s="5">
        <v>16</v>
      </c>
      <c r="J310" s="5">
        <v>7.59</v>
      </c>
      <c r="K310" s="5">
        <v>3.21</v>
      </c>
      <c r="L310" s="6">
        <f t="shared" si="12"/>
        <v>7.56</v>
      </c>
      <c r="M310" s="6">
        <f t="shared" si="13"/>
        <v>3.23</v>
      </c>
      <c r="N310" s="7" t="str">
        <f t="shared" si="14"/>
        <v>Giỏi</v>
      </c>
      <c r="O310" s="7">
        <v>80</v>
      </c>
      <c r="P310" s="6" t="str">
        <f>VLOOKUP(B310,'[1]Khen thưởng'!$A$2:$C$358,3,0)</f>
        <v>Tốt</v>
      </c>
    </row>
    <row r="311" spans="1:16" x14ac:dyDescent="0.25">
      <c r="A311" s="6">
        <v>308</v>
      </c>
      <c r="B311" s="4" t="s">
        <v>686</v>
      </c>
      <c r="C311" s="4" t="s">
        <v>687</v>
      </c>
      <c r="D311" s="9">
        <v>38105</v>
      </c>
      <c r="E311" s="6" t="s">
        <v>820</v>
      </c>
      <c r="F311" s="5">
        <v>15</v>
      </c>
      <c r="G311" s="5">
        <v>6.83</v>
      </c>
      <c r="H311" s="5">
        <v>2.68</v>
      </c>
      <c r="I311" s="5">
        <v>18</v>
      </c>
      <c r="J311" s="5">
        <v>6.74</v>
      </c>
      <c r="K311" s="5">
        <v>2.75</v>
      </c>
      <c r="L311" s="6">
        <f t="shared" si="12"/>
        <v>6.78</v>
      </c>
      <c r="M311" s="6">
        <f t="shared" si="13"/>
        <v>2.72</v>
      </c>
      <c r="N311" s="7" t="str">
        <f t="shared" si="14"/>
        <v>Khá</v>
      </c>
      <c r="O311" s="7">
        <v>68.5</v>
      </c>
      <c r="P311" s="6" t="str">
        <f>VLOOKUP(B311,'[1]Khen thưởng'!$A$2:$C$358,3,0)</f>
        <v>Khá</v>
      </c>
    </row>
    <row r="312" spans="1:16" x14ac:dyDescent="0.25">
      <c r="A312" s="6">
        <v>309</v>
      </c>
      <c r="B312" s="4" t="s">
        <v>690</v>
      </c>
      <c r="C312" s="4" t="s">
        <v>691</v>
      </c>
      <c r="D312" s="9">
        <v>38047</v>
      </c>
      <c r="E312" s="6" t="s">
        <v>820</v>
      </c>
      <c r="F312" s="5">
        <v>17</v>
      </c>
      <c r="G312" s="5">
        <v>5.15</v>
      </c>
      <c r="H312" s="5">
        <v>2.0499999999999998</v>
      </c>
      <c r="I312" s="5">
        <v>19</v>
      </c>
      <c r="J312" s="5">
        <v>2.79</v>
      </c>
      <c r="K312" s="5">
        <v>1</v>
      </c>
      <c r="L312" s="6">
        <f t="shared" si="12"/>
        <v>3.9</v>
      </c>
      <c r="M312" s="6">
        <f t="shared" si="13"/>
        <v>1.5</v>
      </c>
      <c r="N312" s="7" t="str">
        <f t="shared" si="14"/>
        <v>Yếu</v>
      </c>
      <c r="O312" s="7">
        <v>60.5</v>
      </c>
      <c r="P312" s="6" t="str">
        <f>VLOOKUP(B312,'[1]Khen thưởng'!$A$2:$C$358,3,0)</f>
        <v>Trung Bình</v>
      </c>
    </row>
    <row r="313" spans="1:16" x14ac:dyDescent="0.25">
      <c r="A313" s="6">
        <v>310</v>
      </c>
      <c r="B313" s="4" t="s">
        <v>706</v>
      </c>
      <c r="C313" s="4" t="s">
        <v>707</v>
      </c>
      <c r="D313" s="9">
        <v>38313</v>
      </c>
      <c r="E313" s="6" t="s">
        <v>820</v>
      </c>
      <c r="F313" s="5">
        <v>18</v>
      </c>
      <c r="G313" s="5">
        <v>7.77</v>
      </c>
      <c r="H313" s="5">
        <v>3.44</v>
      </c>
      <c r="I313" s="5">
        <v>18</v>
      </c>
      <c r="J313" s="5">
        <v>7.36</v>
      </c>
      <c r="K313" s="5">
        <v>3.12</v>
      </c>
      <c r="L313" s="6">
        <f t="shared" si="12"/>
        <v>7.57</v>
      </c>
      <c r="M313" s="6">
        <f t="shared" si="13"/>
        <v>3.28</v>
      </c>
      <c r="N313" s="7" t="str">
        <f t="shared" si="14"/>
        <v>Giỏi</v>
      </c>
      <c r="O313" s="7">
        <v>87</v>
      </c>
      <c r="P313" s="6" t="str">
        <f>VLOOKUP(B313,'[1]Khen thưởng'!$A$2:$C$358,3,0)</f>
        <v>Tốt</v>
      </c>
    </row>
    <row r="314" spans="1:16" x14ac:dyDescent="0.25">
      <c r="A314" s="6">
        <v>311</v>
      </c>
      <c r="B314" s="4" t="s">
        <v>698</v>
      </c>
      <c r="C314" s="4" t="s">
        <v>699</v>
      </c>
      <c r="D314" s="9">
        <v>38054</v>
      </c>
      <c r="E314" s="6" t="s">
        <v>820</v>
      </c>
      <c r="F314" s="5">
        <v>19</v>
      </c>
      <c r="G314" s="5">
        <v>6.59</v>
      </c>
      <c r="H314" s="5">
        <v>2.59</v>
      </c>
      <c r="I314" s="5">
        <v>18</v>
      </c>
      <c r="J314" s="5">
        <v>6.77</v>
      </c>
      <c r="K314" s="5">
        <v>2.7</v>
      </c>
      <c r="L314" s="6">
        <f t="shared" si="12"/>
        <v>6.68</v>
      </c>
      <c r="M314" s="6">
        <f t="shared" si="13"/>
        <v>2.64</v>
      </c>
      <c r="N314" s="7" t="str">
        <f t="shared" si="14"/>
        <v>Khá</v>
      </c>
      <c r="O314" s="7">
        <v>81.5</v>
      </c>
      <c r="P314" s="6" t="str">
        <f>VLOOKUP(B314,'[1]Khen thưởng'!$A$2:$C$358,3,0)</f>
        <v>Tốt</v>
      </c>
    </row>
    <row r="315" spans="1:16" x14ac:dyDescent="0.25">
      <c r="A315" s="6">
        <v>312</v>
      </c>
      <c r="B315" s="4" t="s">
        <v>702</v>
      </c>
      <c r="C315" s="4" t="s">
        <v>703</v>
      </c>
      <c r="D315" s="9">
        <v>38265</v>
      </c>
      <c r="E315" s="6" t="s">
        <v>820</v>
      </c>
      <c r="F315" s="5">
        <v>17</v>
      </c>
      <c r="G315" s="5">
        <v>7.07</v>
      </c>
      <c r="H315" s="5">
        <v>2.97</v>
      </c>
      <c r="I315" s="5">
        <v>16</v>
      </c>
      <c r="J315" s="5">
        <v>4.83</v>
      </c>
      <c r="K315" s="5">
        <v>1.98</v>
      </c>
      <c r="L315" s="6">
        <f t="shared" si="12"/>
        <v>5.98</v>
      </c>
      <c r="M315" s="6">
        <f t="shared" si="13"/>
        <v>2.4900000000000002</v>
      </c>
      <c r="N315" s="7" t="str">
        <f t="shared" si="14"/>
        <v>Trung Bình</v>
      </c>
      <c r="O315" s="7">
        <v>80</v>
      </c>
      <c r="P315" s="6" t="str">
        <f>VLOOKUP(B315,'[1]Khen thưởng'!$A$2:$C$358,3,0)</f>
        <v>Tốt</v>
      </c>
    </row>
    <row r="316" spans="1:16" x14ac:dyDescent="0.25">
      <c r="A316" s="6">
        <v>313</v>
      </c>
      <c r="B316" s="4" t="s">
        <v>704</v>
      </c>
      <c r="C316" s="4" t="s">
        <v>705</v>
      </c>
      <c r="D316" s="9">
        <v>38031</v>
      </c>
      <c r="E316" s="6" t="s">
        <v>820</v>
      </c>
      <c r="F316" s="5">
        <v>18</v>
      </c>
      <c r="G316" s="5">
        <v>5.92</v>
      </c>
      <c r="H316" s="5">
        <v>2.14</v>
      </c>
      <c r="I316" s="5">
        <v>12</v>
      </c>
      <c r="J316" s="5">
        <v>5.38</v>
      </c>
      <c r="K316" s="5">
        <v>1.88</v>
      </c>
      <c r="L316" s="6">
        <f t="shared" si="12"/>
        <v>5.7</v>
      </c>
      <c r="M316" s="6">
        <f t="shared" si="13"/>
        <v>2.04</v>
      </c>
      <c r="N316" s="7" t="str">
        <f t="shared" si="14"/>
        <v>Trung Bình</v>
      </c>
      <c r="O316" s="7">
        <v>81.5</v>
      </c>
      <c r="P316" s="6" t="str">
        <f>VLOOKUP(B316,'[1]Khen thưởng'!$A$2:$C$358,3,0)</f>
        <v>Tốt</v>
      </c>
    </row>
    <row r="317" spans="1:16" x14ac:dyDescent="0.25">
      <c r="A317" s="6">
        <v>314</v>
      </c>
      <c r="B317" s="4" t="s">
        <v>694</v>
      </c>
      <c r="C317" s="4" t="s">
        <v>695</v>
      </c>
      <c r="D317" s="9">
        <v>38315</v>
      </c>
      <c r="E317" s="6" t="s">
        <v>820</v>
      </c>
      <c r="F317" s="5">
        <v>16</v>
      </c>
      <c r="G317" s="5">
        <v>5.0599999999999996</v>
      </c>
      <c r="H317" s="5">
        <v>1.47</v>
      </c>
      <c r="I317" s="5">
        <v>17</v>
      </c>
      <c r="J317" s="5">
        <v>5.65</v>
      </c>
      <c r="K317" s="5">
        <v>1.89</v>
      </c>
      <c r="L317" s="6">
        <f t="shared" si="12"/>
        <v>5.36</v>
      </c>
      <c r="M317" s="6">
        <f t="shared" si="13"/>
        <v>1.69</v>
      </c>
      <c r="N317" s="7" t="str">
        <f t="shared" si="14"/>
        <v>Yếu</v>
      </c>
      <c r="O317" s="7">
        <v>56.5</v>
      </c>
      <c r="P317" s="6" t="str">
        <f>VLOOKUP(B317,'[1]Khen thưởng'!$A$2:$C$358,3,0)</f>
        <v>Trung Bình</v>
      </c>
    </row>
    <row r="318" spans="1:16" x14ac:dyDescent="0.25">
      <c r="A318" s="6">
        <v>315</v>
      </c>
      <c r="B318" s="4" t="s">
        <v>692</v>
      </c>
      <c r="C318" s="4" t="s">
        <v>693</v>
      </c>
      <c r="D318" s="9">
        <v>38024</v>
      </c>
      <c r="E318" s="6" t="s">
        <v>820</v>
      </c>
      <c r="F318" s="5">
        <v>19</v>
      </c>
      <c r="G318" s="5">
        <v>5.8</v>
      </c>
      <c r="H318" s="5">
        <v>2.09</v>
      </c>
      <c r="I318" s="5">
        <v>15</v>
      </c>
      <c r="J318" s="5">
        <v>0</v>
      </c>
      <c r="K318" s="5">
        <v>0</v>
      </c>
      <c r="L318" s="6">
        <f t="shared" si="12"/>
        <v>3.24</v>
      </c>
      <c r="M318" s="6">
        <f t="shared" si="13"/>
        <v>1.17</v>
      </c>
      <c r="N318" s="7" t="str">
        <f t="shared" si="14"/>
        <v>Yếu</v>
      </c>
      <c r="O318" s="7" t="e">
        <v>#N/A</v>
      </c>
      <c r="P318" s="6" t="e">
        <f>VLOOKUP(B318,'[1]Khen thưởng'!$A$2:$C$358,3,0)</f>
        <v>#N/A</v>
      </c>
    </row>
    <row r="319" spans="1:16" x14ac:dyDescent="0.25">
      <c r="A319" s="6">
        <v>316</v>
      </c>
      <c r="B319" s="4" t="s">
        <v>708</v>
      </c>
      <c r="C319" s="4" t="s">
        <v>709</v>
      </c>
      <c r="D319" s="9">
        <v>38039</v>
      </c>
      <c r="E319" s="6" t="s">
        <v>820</v>
      </c>
      <c r="F319" s="5">
        <v>16</v>
      </c>
      <c r="G319" s="5">
        <v>1.48</v>
      </c>
      <c r="H319" s="5">
        <v>0.33</v>
      </c>
      <c r="I319" s="5">
        <v>17</v>
      </c>
      <c r="J319" s="5">
        <v>3.73</v>
      </c>
      <c r="K319" s="5">
        <v>1.25</v>
      </c>
      <c r="L319" s="6">
        <f t="shared" si="12"/>
        <v>2.64</v>
      </c>
      <c r="M319" s="6">
        <f t="shared" si="13"/>
        <v>0.8</v>
      </c>
      <c r="N319" s="7" t="str">
        <f t="shared" si="14"/>
        <v>Yếu</v>
      </c>
      <c r="O319" s="7">
        <v>75.5</v>
      </c>
      <c r="P319" s="6" t="str">
        <f>VLOOKUP(B319,'[1]Khen thưởng'!$A$2:$C$358,3,0)</f>
        <v>Khá</v>
      </c>
    </row>
    <row r="320" spans="1:16" x14ac:dyDescent="0.25">
      <c r="A320" s="6">
        <v>317</v>
      </c>
      <c r="B320" s="4" t="s">
        <v>720</v>
      </c>
      <c r="C320" s="4" t="s">
        <v>721</v>
      </c>
      <c r="D320" s="9">
        <v>37993</v>
      </c>
      <c r="E320" s="6" t="s">
        <v>820</v>
      </c>
      <c r="F320" s="5">
        <v>19</v>
      </c>
      <c r="G320" s="5">
        <v>8.18</v>
      </c>
      <c r="H320" s="5">
        <v>3.68</v>
      </c>
      <c r="I320" s="5">
        <v>18</v>
      </c>
      <c r="J320" s="5">
        <v>8.94</v>
      </c>
      <c r="K320" s="5">
        <v>3.89</v>
      </c>
      <c r="L320" s="6">
        <f t="shared" si="12"/>
        <v>8.5500000000000007</v>
      </c>
      <c r="M320" s="6">
        <f t="shared" si="13"/>
        <v>3.78</v>
      </c>
      <c r="N320" s="7" t="str">
        <f t="shared" si="14"/>
        <v>Xuất sắc</v>
      </c>
      <c r="O320" s="7">
        <v>90</v>
      </c>
      <c r="P320" s="6" t="str">
        <f>VLOOKUP(B320,'[1]Khen thưởng'!$A$2:$C$358,3,0)</f>
        <v>Xuất Sắc</v>
      </c>
    </row>
    <row r="321" spans="1:16" x14ac:dyDescent="0.25">
      <c r="A321" s="6">
        <v>318</v>
      </c>
      <c r="B321" s="4" t="s">
        <v>714</v>
      </c>
      <c r="C321" s="4" t="s">
        <v>715</v>
      </c>
      <c r="D321" s="9">
        <v>38172</v>
      </c>
      <c r="E321" s="6" t="s">
        <v>820</v>
      </c>
      <c r="F321" s="5">
        <v>18</v>
      </c>
      <c r="G321" s="5">
        <v>8.36</v>
      </c>
      <c r="H321" s="5">
        <v>3.68</v>
      </c>
      <c r="I321" s="5">
        <v>17</v>
      </c>
      <c r="J321" s="5">
        <v>8.35</v>
      </c>
      <c r="K321" s="5">
        <v>3.74</v>
      </c>
      <c r="L321" s="6">
        <f t="shared" si="12"/>
        <v>8.36</v>
      </c>
      <c r="M321" s="6">
        <f t="shared" si="13"/>
        <v>3.71</v>
      </c>
      <c r="N321" s="7" t="str">
        <f t="shared" si="14"/>
        <v>Xuất sắc</v>
      </c>
      <c r="O321" s="7">
        <v>90</v>
      </c>
      <c r="P321" s="6" t="str">
        <f>VLOOKUP(B321,'[1]Khen thưởng'!$A$2:$C$358,3,0)</f>
        <v>Xuất Sắc</v>
      </c>
    </row>
    <row r="322" spans="1:16" x14ac:dyDescent="0.25">
      <c r="A322" s="6">
        <v>319</v>
      </c>
      <c r="B322" s="4" t="s">
        <v>722</v>
      </c>
      <c r="C322" s="4" t="s">
        <v>723</v>
      </c>
      <c r="D322" s="9">
        <v>38086</v>
      </c>
      <c r="E322" s="6" t="s">
        <v>820</v>
      </c>
      <c r="F322" s="5">
        <v>19</v>
      </c>
      <c r="G322" s="5">
        <v>8.1</v>
      </c>
      <c r="H322" s="5">
        <v>3.54</v>
      </c>
      <c r="I322" s="5">
        <v>19</v>
      </c>
      <c r="J322" s="5">
        <v>8.49</v>
      </c>
      <c r="K322" s="5">
        <v>3.72</v>
      </c>
      <c r="L322" s="6">
        <f t="shared" si="12"/>
        <v>8.3000000000000007</v>
      </c>
      <c r="M322" s="6">
        <f t="shared" si="13"/>
        <v>3.63</v>
      </c>
      <c r="N322" s="7" t="str">
        <f t="shared" si="14"/>
        <v>Giỏi</v>
      </c>
      <c r="O322" s="7">
        <v>100</v>
      </c>
      <c r="P322" s="6" t="str">
        <f>VLOOKUP(B322,'[1]Khen thưởng'!$A$2:$C$358,3,0)</f>
        <v>Xuất Sắc</v>
      </c>
    </row>
    <row r="323" spans="1:16" x14ac:dyDescent="0.25">
      <c r="A323" s="6">
        <v>320</v>
      </c>
      <c r="B323" s="4" t="s">
        <v>710</v>
      </c>
      <c r="C323" s="4" t="s">
        <v>711</v>
      </c>
      <c r="D323" s="9">
        <v>38193</v>
      </c>
      <c r="E323" s="6" t="s">
        <v>820</v>
      </c>
      <c r="F323" s="5">
        <v>19</v>
      </c>
      <c r="G323" s="5">
        <v>8.41</v>
      </c>
      <c r="H323" s="5">
        <v>3.7</v>
      </c>
      <c r="I323" s="5">
        <v>19</v>
      </c>
      <c r="J323" s="5">
        <v>7.81</v>
      </c>
      <c r="K323" s="5">
        <v>3.27</v>
      </c>
      <c r="L323" s="6">
        <f t="shared" si="12"/>
        <v>8.11</v>
      </c>
      <c r="M323" s="6">
        <f t="shared" si="13"/>
        <v>3.49</v>
      </c>
      <c r="N323" s="7" t="str">
        <f t="shared" si="14"/>
        <v>Giỏi</v>
      </c>
      <c r="O323" s="7">
        <v>79</v>
      </c>
      <c r="P323" s="6" t="str">
        <f>VLOOKUP(B323,'[1]Khen thưởng'!$A$2:$C$358,3,0)</f>
        <v>Khá</v>
      </c>
    </row>
    <row r="324" spans="1:16" x14ac:dyDescent="0.25">
      <c r="A324" s="6">
        <v>321</v>
      </c>
      <c r="B324" s="4" t="s">
        <v>712</v>
      </c>
      <c r="C324" s="4" t="s">
        <v>713</v>
      </c>
      <c r="D324" s="9">
        <v>38001</v>
      </c>
      <c r="E324" s="6" t="s">
        <v>820</v>
      </c>
      <c r="F324" s="5">
        <v>19</v>
      </c>
      <c r="G324" s="5">
        <v>7.02</v>
      </c>
      <c r="H324" s="5">
        <v>2.87</v>
      </c>
      <c r="I324" s="5">
        <v>19</v>
      </c>
      <c r="J324" s="5">
        <v>7.87</v>
      </c>
      <c r="K324" s="5">
        <v>3.42</v>
      </c>
      <c r="L324" s="6">
        <f t="shared" ref="L324:L367" si="15">ROUND((G324*F324+J324*I324)/(I324+F324),2)</f>
        <v>7.45</v>
      </c>
      <c r="M324" s="6">
        <f t="shared" ref="M324:M367" si="16">ROUND((H324*F324+K324*I324)/(I324+F324),2)</f>
        <v>3.15</v>
      </c>
      <c r="N324" s="7" t="str">
        <f t="shared" ref="N324:N387" si="17">IF(M324&gt;=3.68,"Xuất sắc", IF(M324&gt;=3.2, "Giỏi", IF(M324&gt;=2.5, "Khá", IF(M324&gt;=2, "Trung Bình", "Yếu"))))</f>
        <v>Khá</v>
      </c>
      <c r="O324" s="7">
        <v>85.5</v>
      </c>
      <c r="P324" s="6" t="str">
        <f>VLOOKUP(B324,'[1]Khen thưởng'!$A$2:$C$358,3,0)</f>
        <v>Tốt</v>
      </c>
    </row>
    <row r="325" spans="1:16" x14ac:dyDescent="0.25">
      <c r="A325" s="6">
        <v>322</v>
      </c>
      <c r="B325" s="4" t="s">
        <v>716</v>
      </c>
      <c r="C325" s="4" t="s">
        <v>717</v>
      </c>
      <c r="D325" s="9">
        <v>37316</v>
      </c>
      <c r="E325" s="6" t="s">
        <v>820</v>
      </c>
      <c r="F325" s="5">
        <v>18</v>
      </c>
      <c r="G325" s="5">
        <v>7.51</v>
      </c>
      <c r="H325" s="5">
        <v>3.18</v>
      </c>
      <c r="I325" s="5">
        <v>19</v>
      </c>
      <c r="J325" s="5">
        <v>6.75</v>
      </c>
      <c r="K325" s="5">
        <v>2.68</v>
      </c>
      <c r="L325" s="6">
        <f t="shared" si="15"/>
        <v>7.12</v>
      </c>
      <c r="M325" s="6">
        <f t="shared" si="16"/>
        <v>2.92</v>
      </c>
      <c r="N325" s="7" t="str">
        <f t="shared" si="17"/>
        <v>Khá</v>
      </c>
      <c r="O325" s="7">
        <v>76.5</v>
      </c>
      <c r="P325" s="6" t="str">
        <f>VLOOKUP(B325,'[1]Khen thưởng'!$A$2:$C$358,3,0)</f>
        <v>Khá</v>
      </c>
    </row>
    <row r="326" spans="1:16" x14ac:dyDescent="0.25">
      <c r="A326" s="6">
        <v>323</v>
      </c>
      <c r="B326" s="4" t="s">
        <v>718</v>
      </c>
      <c r="C326" s="4" t="s">
        <v>719</v>
      </c>
      <c r="D326" s="9">
        <v>38158</v>
      </c>
      <c r="E326" s="6" t="s">
        <v>820</v>
      </c>
      <c r="F326" s="5">
        <v>19</v>
      </c>
      <c r="G326" s="5">
        <v>5.36</v>
      </c>
      <c r="H326" s="5">
        <v>1.8</v>
      </c>
      <c r="I326" s="5">
        <v>17</v>
      </c>
      <c r="J326" s="5">
        <v>4.6900000000000004</v>
      </c>
      <c r="K326" s="5">
        <v>1.28</v>
      </c>
      <c r="L326" s="6">
        <f t="shared" si="15"/>
        <v>5.04</v>
      </c>
      <c r="M326" s="6">
        <f t="shared" si="16"/>
        <v>1.55</v>
      </c>
      <c r="N326" s="7" t="str">
        <f t="shared" si="17"/>
        <v>Yếu</v>
      </c>
      <c r="O326" s="7">
        <v>67</v>
      </c>
      <c r="P326" s="6" t="str">
        <f>VLOOKUP(B326,'[1]Khen thưởng'!$A$2:$C$358,3,0)</f>
        <v>Khá</v>
      </c>
    </row>
    <row r="327" spans="1:16" x14ac:dyDescent="0.25">
      <c r="A327" s="6">
        <v>324</v>
      </c>
      <c r="B327" s="4" t="s">
        <v>724</v>
      </c>
      <c r="C327" s="4" t="s">
        <v>725</v>
      </c>
      <c r="D327" s="9">
        <v>38246</v>
      </c>
      <c r="E327" s="6" t="s">
        <v>820</v>
      </c>
      <c r="F327" s="5">
        <v>19</v>
      </c>
      <c r="G327" s="5">
        <v>2.56</v>
      </c>
      <c r="H327" s="5">
        <v>0.87</v>
      </c>
      <c r="I327" s="5">
        <v>0</v>
      </c>
      <c r="J327" s="5">
        <v>0</v>
      </c>
      <c r="K327" s="5">
        <v>0</v>
      </c>
      <c r="L327" s="6">
        <f t="shared" si="15"/>
        <v>2.56</v>
      </c>
      <c r="M327" s="6">
        <f t="shared" si="16"/>
        <v>0.87</v>
      </c>
      <c r="N327" s="7" t="str">
        <f t="shared" si="17"/>
        <v>Yếu</v>
      </c>
      <c r="O327" s="7" t="e">
        <v>#N/A</v>
      </c>
      <c r="P327" s="6" t="e">
        <f>VLOOKUP(B327,'[1]Khen thưởng'!$A$2:$C$358,3,0)</f>
        <v>#N/A</v>
      </c>
    </row>
    <row r="328" spans="1:16" x14ac:dyDescent="0.25">
      <c r="A328" s="6">
        <v>325</v>
      </c>
      <c r="B328" s="4" t="s">
        <v>728</v>
      </c>
      <c r="C328" s="4" t="s">
        <v>729</v>
      </c>
      <c r="D328" s="9">
        <v>38083</v>
      </c>
      <c r="E328" s="6" t="s">
        <v>820</v>
      </c>
      <c r="F328" s="5">
        <v>18</v>
      </c>
      <c r="G328" s="5">
        <v>6.84</v>
      </c>
      <c r="H328" s="5">
        <v>2.92</v>
      </c>
      <c r="I328" s="5">
        <v>19</v>
      </c>
      <c r="J328" s="5">
        <v>7.34</v>
      </c>
      <c r="K328" s="5">
        <v>3.09</v>
      </c>
      <c r="L328" s="6">
        <f t="shared" si="15"/>
        <v>7.1</v>
      </c>
      <c r="M328" s="6">
        <f t="shared" si="16"/>
        <v>3.01</v>
      </c>
      <c r="N328" s="7" t="str">
        <f t="shared" si="17"/>
        <v>Khá</v>
      </c>
      <c r="O328" s="7">
        <v>81.5</v>
      </c>
      <c r="P328" s="6" t="str">
        <f>VLOOKUP(B328,'[1]Khen thưởng'!$A$2:$C$358,3,0)</f>
        <v>Tốt</v>
      </c>
    </row>
    <row r="329" spans="1:16" x14ac:dyDescent="0.25">
      <c r="A329" s="6">
        <v>326</v>
      </c>
      <c r="B329" s="4" t="s">
        <v>726</v>
      </c>
      <c r="C329" s="4" t="s">
        <v>727</v>
      </c>
      <c r="D329" s="9">
        <v>38037</v>
      </c>
      <c r="E329" s="6" t="s">
        <v>820</v>
      </c>
      <c r="F329" s="5">
        <v>18</v>
      </c>
      <c r="G329" s="5">
        <v>6.15</v>
      </c>
      <c r="H329" s="5">
        <v>2.27</v>
      </c>
      <c r="I329" s="5">
        <v>19</v>
      </c>
      <c r="J329" s="5">
        <v>6.05</v>
      </c>
      <c r="K329" s="5">
        <v>2.31</v>
      </c>
      <c r="L329" s="6">
        <f t="shared" si="15"/>
        <v>6.1</v>
      </c>
      <c r="M329" s="6">
        <f t="shared" si="16"/>
        <v>2.29</v>
      </c>
      <c r="N329" s="7" t="str">
        <f t="shared" si="17"/>
        <v>Trung Bình</v>
      </c>
      <c r="O329" s="7">
        <v>100</v>
      </c>
      <c r="P329" s="6" t="str">
        <f>VLOOKUP(B329,'[1]Khen thưởng'!$A$2:$C$358,3,0)</f>
        <v>Xuất Sắc</v>
      </c>
    </row>
    <row r="330" spans="1:16" x14ac:dyDescent="0.25">
      <c r="A330" s="6">
        <v>327</v>
      </c>
      <c r="B330" s="4" t="s">
        <v>730</v>
      </c>
      <c r="C330" s="4" t="s">
        <v>731</v>
      </c>
      <c r="D330" s="9">
        <v>38286</v>
      </c>
      <c r="E330" s="6" t="s">
        <v>820</v>
      </c>
      <c r="F330" s="5">
        <v>19</v>
      </c>
      <c r="G330" s="5">
        <v>8.3800000000000008</v>
      </c>
      <c r="H330" s="5">
        <v>3.75</v>
      </c>
      <c r="I330" s="5">
        <v>16</v>
      </c>
      <c r="J330" s="5">
        <v>7.99</v>
      </c>
      <c r="K330" s="5">
        <v>3.35</v>
      </c>
      <c r="L330" s="6">
        <f t="shared" si="15"/>
        <v>8.1999999999999993</v>
      </c>
      <c r="M330" s="6">
        <f t="shared" si="16"/>
        <v>3.57</v>
      </c>
      <c r="N330" s="7" t="str">
        <f t="shared" si="17"/>
        <v>Giỏi</v>
      </c>
      <c r="O330" s="7">
        <v>84.5</v>
      </c>
      <c r="P330" s="6" t="str">
        <f>VLOOKUP(B330,'[1]Khen thưởng'!$A$2:$C$358,3,0)</f>
        <v>Tốt</v>
      </c>
    </row>
    <row r="331" spans="1:16" x14ac:dyDescent="0.25">
      <c r="A331" s="6">
        <v>328</v>
      </c>
      <c r="B331" s="4" t="s">
        <v>740</v>
      </c>
      <c r="C331" s="4" t="s">
        <v>741</v>
      </c>
      <c r="D331" s="9">
        <v>38015</v>
      </c>
      <c r="E331" s="6" t="s">
        <v>820</v>
      </c>
      <c r="F331" s="5">
        <v>19</v>
      </c>
      <c r="G331" s="5">
        <v>8.2200000000000006</v>
      </c>
      <c r="H331" s="5">
        <v>3.61</v>
      </c>
      <c r="I331" s="5">
        <v>19</v>
      </c>
      <c r="J331" s="5">
        <v>8.0399999999999991</v>
      </c>
      <c r="K331" s="5">
        <v>3.49</v>
      </c>
      <c r="L331" s="6">
        <f t="shared" si="15"/>
        <v>8.1300000000000008</v>
      </c>
      <c r="M331" s="6">
        <f t="shared" si="16"/>
        <v>3.55</v>
      </c>
      <c r="N331" s="7" t="str">
        <f t="shared" si="17"/>
        <v>Giỏi</v>
      </c>
      <c r="O331" s="7">
        <v>82.5</v>
      </c>
      <c r="P331" s="6" t="str">
        <f>VLOOKUP(B331,'[1]Khen thưởng'!$A$2:$C$358,3,0)</f>
        <v>Tốt</v>
      </c>
    </row>
    <row r="332" spans="1:16" x14ac:dyDescent="0.25">
      <c r="A332" s="6">
        <v>329</v>
      </c>
      <c r="B332" s="4" t="s">
        <v>732</v>
      </c>
      <c r="C332" s="4" t="s">
        <v>733</v>
      </c>
      <c r="D332" s="9">
        <v>38168</v>
      </c>
      <c r="E332" s="6" t="s">
        <v>820</v>
      </c>
      <c r="F332" s="5">
        <v>19</v>
      </c>
      <c r="G332" s="5">
        <v>7.37</v>
      </c>
      <c r="H332" s="5">
        <v>3.08</v>
      </c>
      <c r="I332" s="5">
        <v>19</v>
      </c>
      <c r="J332" s="5">
        <v>7.22</v>
      </c>
      <c r="K332" s="5">
        <v>3.08</v>
      </c>
      <c r="L332" s="6">
        <f t="shared" si="15"/>
        <v>7.3</v>
      </c>
      <c r="M332" s="6">
        <f t="shared" si="16"/>
        <v>3.08</v>
      </c>
      <c r="N332" s="7" t="str">
        <f t="shared" si="17"/>
        <v>Khá</v>
      </c>
      <c r="O332" s="7">
        <v>82.5</v>
      </c>
      <c r="P332" s="6" t="str">
        <f>VLOOKUP(B332,'[1]Khen thưởng'!$A$2:$C$358,3,0)</f>
        <v>Tốt</v>
      </c>
    </row>
    <row r="333" spans="1:16" x14ac:dyDescent="0.25">
      <c r="A333" s="6">
        <v>330</v>
      </c>
      <c r="B333" s="4" t="s">
        <v>736</v>
      </c>
      <c r="C333" s="4" t="s">
        <v>737</v>
      </c>
      <c r="D333" s="9">
        <v>38088</v>
      </c>
      <c r="E333" s="6" t="s">
        <v>820</v>
      </c>
      <c r="F333" s="5">
        <v>19</v>
      </c>
      <c r="G333" s="5">
        <v>6.01</v>
      </c>
      <c r="H333" s="5">
        <v>2.31</v>
      </c>
      <c r="I333" s="5">
        <v>19</v>
      </c>
      <c r="J333" s="5">
        <v>6.63</v>
      </c>
      <c r="K333" s="5">
        <v>2.62</v>
      </c>
      <c r="L333" s="6">
        <f t="shared" si="15"/>
        <v>6.32</v>
      </c>
      <c r="M333" s="6">
        <f t="shared" si="16"/>
        <v>2.4700000000000002</v>
      </c>
      <c r="N333" s="7" t="str">
        <f t="shared" si="17"/>
        <v>Trung Bình</v>
      </c>
      <c r="O333" s="7">
        <v>84.5</v>
      </c>
      <c r="P333" s="6" t="str">
        <f>VLOOKUP(B333,'[1]Khen thưởng'!$A$2:$C$358,3,0)</f>
        <v>Tốt</v>
      </c>
    </row>
    <row r="334" spans="1:16" x14ac:dyDescent="0.25">
      <c r="A334" s="6">
        <v>331</v>
      </c>
      <c r="B334" s="4" t="s">
        <v>738</v>
      </c>
      <c r="C334" s="4" t="s">
        <v>739</v>
      </c>
      <c r="D334" s="9">
        <v>38217</v>
      </c>
      <c r="E334" s="6" t="s">
        <v>820</v>
      </c>
      <c r="F334" s="5">
        <v>16</v>
      </c>
      <c r="G334" s="5">
        <v>6.21</v>
      </c>
      <c r="H334" s="5">
        <v>2.39</v>
      </c>
      <c r="I334" s="5">
        <v>19</v>
      </c>
      <c r="J334" s="5">
        <v>6.14</v>
      </c>
      <c r="K334" s="5">
        <v>2.4500000000000002</v>
      </c>
      <c r="L334" s="6">
        <f t="shared" si="15"/>
        <v>6.17</v>
      </c>
      <c r="M334" s="6">
        <f t="shared" si="16"/>
        <v>2.42</v>
      </c>
      <c r="N334" s="7" t="str">
        <f t="shared" si="17"/>
        <v>Trung Bình</v>
      </c>
      <c r="O334" s="7">
        <v>72.5</v>
      </c>
      <c r="P334" s="6" t="str">
        <f>VLOOKUP(B334,'[1]Khen thưởng'!$A$2:$C$358,3,0)</f>
        <v>Khá</v>
      </c>
    </row>
    <row r="335" spans="1:16" x14ac:dyDescent="0.25">
      <c r="A335" s="6">
        <v>332</v>
      </c>
      <c r="B335" s="4" t="s">
        <v>734</v>
      </c>
      <c r="C335" s="4" t="s">
        <v>735</v>
      </c>
      <c r="D335" s="9">
        <v>38168</v>
      </c>
      <c r="E335" s="6" t="s">
        <v>820</v>
      </c>
      <c r="F335" s="5">
        <v>19</v>
      </c>
      <c r="G335" s="5">
        <v>5</v>
      </c>
      <c r="H335" s="5">
        <v>1.56</v>
      </c>
      <c r="I335" s="5">
        <v>17</v>
      </c>
      <c r="J335" s="5">
        <v>5.14</v>
      </c>
      <c r="K335" s="5">
        <v>1.86</v>
      </c>
      <c r="L335" s="6">
        <f t="shared" si="15"/>
        <v>5.07</v>
      </c>
      <c r="M335" s="6">
        <f t="shared" si="16"/>
        <v>1.7</v>
      </c>
      <c r="N335" s="7" t="str">
        <f t="shared" si="17"/>
        <v>Yếu</v>
      </c>
      <c r="O335" s="7">
        <v>69.5</v>
      </c>
      <c r="P335" s="6" t="str">
        <f>VLOOKUP(B335,'[1]Khen thưởng'!$A$2:$C$358,3,0)</f>
        <v>Khá</v>
      </c>
    </row>
    <row r="336" spans="1:16" x14ac:dyDescent="0.25">
      <c r="A336" s="6">
        <v>333</v>
      </c>
      <c r="B336" s="4" t="s">
        <v>742</v>
      </c>
      <c r="C336" s="4" t="s">
        <v>743</v>
      </c>
      <c r="D336" s="9">
        <v>38173</v>
      </c>
      <c r="E336" s="6" t="s">
        <v>820</v>
      </c>
      <c r="F336" s="5">
        <v>17</v>
      </c>
      <c r="G336" s="5">
        <v>6.58</v>
      </c>
      <c r="H336" s="5">
        <v>2.6</v>
      </c>
      <c r="I336" s="5">
        <v>15</v>
      </c>
      <c r="J336" s="5">
        <v>5.94</v>
      </c>
      <c r="K336" s="5">
        <v>2.08</v>
      </c>
      <c r="L336" s="6">
        <f t="shared" si="15"/>
        <v>6.28</v>
      </c>
      <c r="M336" s="6">
        <f t="shared" si="16"/>
        <v>2.36</v>
      </c>
      <c r="N336" s="7" t="str">
        <f t="shared" si="17"/>
        <v>Trung Bình</v>
      </c>
      <c r="O336" s="7">
        <v>79.5</v>
      </c>
      <c r="P336" s="6" t="str">
        <f>VLOOKUP(B336,'[1]Khen thưởng'!$A$2:$C$358,3,0)</f>
        <v>Khá</v>
      </c>
    </row>
    <row r="337" spans="1:16" x14ac:dyDescent="0.25">
      <c r="A337" s="6">
        <v>334</v>
      </c>
      <c r="B337" s="4" t="s">
        <v>746</v>
      </c>
      <c r="C337" s="4" t="s">
        <v>747</v>
      </c>
      <c r="D337" s="9">
        <v>38123</v>
      </c>
      <c r="E337" s="6" t="s">
        <v>820</v>
      </c>
      <c r="F337" s="5">
        <v>19</v>
      </c>
      <c r="G337" s="5">
        <v>7.45</v>
      </c>
      <c r="H337" s="5">
        <v>3.05</v>
      </c>
      <c r="I337" s="5">
        <v>18</v>
      </c>
      <c r="J337" s="5">
        <v>7.53</v>
      </c>
      <c r="K337" s="5">
        <v>3.21</v>
      </c>
      <c r="L337" s="6">
        <f t="shared" si="15"/>
        <v>7.49</v>
      </c>
      <c r="M337" s="6">
        <f t="shared" si="16"/>
        <v>3.13</v>
      </c>
      <c r="N337" s="7" t="str">
        <f t="shared" si="17"/>
        <v>Khá</v>
      </c>
      <c r="O337" s="7">
        <v>80</v>
      </c>
      <c r="P337" s="6" t="str">
        <f>VLOOKUP(B337,'[1]Khen thưởng'!$A$2:$C$358,3,0)</f>
        <v>Tốt</v>
      </c>
    </row>
    <row r="338" spans="1:16" x14ac:dyDescent="0.25">
      <c r="A338" s="6">
        <v>335</v>
      </c>
      <c r="B338" s="4" t="s">
        <v>744</v>
      </c>
      <c r="C338" s="4" t="s">
        <v>745</v>
      </c>
      <c r="D338" s="9">
        <v>38071</v>
      </c>
      <c r="E338" s="6" t="s">
        <v>820</v>
      </c>
      <c r="F338" s="5">
        <v>19</v>
      </c>
      <c r="G338" s="5">
        <v>7.03</v>
      </c>
      <c r="H338" s="5">
        <v>2.87</v>
      </c>
      <c r="I338" s="5">
        <v>18</v>
      </c>
      <c r="J338" s="5">
        <v>6.31</v>
      </c>
      <c r="K338" s="5">
        <v>2.4700000000000002</v>
      </c>
      <c r="L338" s="6">
        <f t="shared" si="15"/>
        <v>6.68</v>
      </c>
      <c r="M338" s="6">
        <f t="shared" si="16"/>
        <v>2.68</v>
      </c>
      <c r="N338" s="7" t="str">
        <f t="shared" si="17"/>
        <v>Khá</v>
      </c>
      <c r="O338" s="7">
        <v>81.5</v>
      </c>
      <c r="P338" s="6" t="str">
        <f>VLOOKUP(B338,'[1]Khen thưởng'!$A$2:$C$358,3,0)</f>
        <v>Tốt</v>
      </c>
    </row>
    <row r="339" spans="1:16" x14ac:dyDescent="0.25">
      <c r="A339" s="6">
        <v>336</v>
      </c>
      <c r="B339" s="4" t="s">
        <v>748</v>
      </c>
      <c r="C339" s="4" t="s">
        <v>749</v>
      </c>
      <c r="D339" s="9">
        <v>38081</v>
      </c>
      <c r="E339" s="6" t="s">
        <v>820</v>
      </c>
      <c r="F339" s="5">
        <v>19</v>
      </c>
      <c r="G339" s="5">
        <v>8.11</v>
      </c>
      <c r="H339" s="5">
        <v>3.54</v>
      </c>
      <c r="I339" s="5">
        <v>19</v>
      </c>
      <c r="J339" s="5">
        <v>7.33</v>
      </c>
      <c r="K339" s="5">
        <v>3.14</v>
      </c>
      <c r="L339" s="6">
        <f t="shared" si="15"/>
        <v>7.72</v>
      </c>
      <c r="M339" s="6">
        <f t="shared" si="16"/>
        <v>3.34</v>
      </c>
      <c r="N339" s="7" t="str">
        <f t="shared" si="17"/>
        <v>Giỏi</v>
      </c>
      <c r="O339" s="7">
        <v>83</v>
      </c>
      <c r="P339" s="6" t="str">
        <f>VLOOKUP(B339,'[1]Khen thưởng'!$A$2:$C$358,3,0)</f>
        <v>Tốt</v>
      </c>
    </row>
    <row r="340" spans="1:16" x14ac:dyDescent="0.25">
      <c r="A340" s="6">
        <v>337</v>
      </c>
      <c r="B340" s="4" t="s">
        <v>750</v>
      </c>
      <c r="C340" s="4" t="s">
        <v>751</v>
      </c>
      <c r="D340" s="9">
        <v>38056</v>
      </c>
      <c r="E340" s="6" t="s">
        <v>820</v>
      </c>
      <c r="F340" s="5">
        <v>18</v>
      </c>
      <c r="G340" s="5">
        <v>5.14</v>
      </c>
      <c r="H340" s="5">
        <v>1.68</v>
      </c>
      <c r="I340" s="5">
        <v>14</v>
      </c>
      <c r="J340" s="5">
        <v>7.1</v>
      </c>
      <c r="K340" s="5">
        <v>2.92</v>
      </c>
      <c r="L340" s="6">
        <f t="shared" si="15"/>
        <v>6</v>
      </c>
      <c r="M340" s="6">
        <f t="shared" si="16"/>
        <v>2.2200000000000002</v>
      </c>
      <c r="N340" s="7" t="str">
        <f t="shared" si="17"/>
        <v>Trung Bình</v>
      </c>
      <c r="O340" s="7">
        <v>85.5</v>
      </c>
      <c r="P340" s="6" t="str">
        <f>VLOOKUP(B340,'[1]Khen thưởng'!$A$2:$C$358,3,0)</f>
        <v>Tốt</v>
      </c>
    </row>
    <row r="341" spans="1:16" x14ac:dyDescent="0.25">
      <c r="A341" s="6">
        <v>338</v>
      </c>
      <c r="B341" s="4" t="s">
        <v>752</v>
      </c>
      <c r="C341" s="4" t="s">
        <v>753</v>
      </c>
      <c r="D341" s="9">
        <v>37869</v>
      </c>
      <c r="E341" s="6" t="s">
        <v>820</v>
      </c>
      <c r="F341" s="5">
        <v>5</v>
      </c>
      <c r="G341" s="5">
        <v>1.84</v>
      </c>
      <c r="H341" s="5">
        <v>0.66</v>
      </c>
      <c r="I341" s="5">
        <v>0</v>
      </c>
      <c r="J341" s="5">
        <v>0</v>
      </c>
      <c r="K341" s="5">
        <v>0</v>
      </c>
      <c r="L341" s="6">
        <f t="shared" si="15"/>
        <v>1.84</v>
      </c>
      <c r="M341" s="6">
        <f t="shared" si="16"/>
        <v>0.66</v>
      </c>
      <c r="N341" s="7" t="str">
        <f t="shared" si="17"/>
        <v>Yếu</v>
      </c>
      <c r="O341" s="7">
        <v>0</v>
      </c>
      <c r="P341" s="6" t="str">
        <f>VLOOKUP(B341,'[1]Khen thưởng'!$A$2:$C$358,3,0)</f>
        <v>Kém</v>
      </c>
    </row>
    <row r="342" spans="1:16" x14ac:dyDescent="0.25">
      <c r="A342" s="6">
        <v>339</v>
      </c>
      <c r="B342" s="4" t="s">
        <v>756</v>
      </c>
      <c r="C342" s="4" t="s">
        <v>757</v>
      </c>
      <c r="D342" s="9">
        <v>38049</v>
      </c>
      <c r="E342" s="6" t="s">
        <v>820</v>
      </c>
      <c r="F342" s="5">
        <v>19</v>
      </c>
      <c r="G342" s="5">
        <v>8.4700000000000006</v>
      </c>
      <c r="H342" s="5">
        <v>3.78</v>
      </c>
      <c r="I342" s="5">
        <v>19</v>
      </c>
      <c r="J342" s="5">
        <v>7.77</v>
      </c>
      <c r="K342" s="5">
        <v>3.31</v>
      </c>
      <c r="L342" s="6">
        <f t="shared" si="15"/>
        <v>8.1199999999999992</v>
      </c>
      <c r="M342" s="6">
        <f t="shared" si="16"/>
        <v>3.55</v>
      </c>
      <c r="N342" s="7" t="str">
        <f t="shared" si="17"/>
        <v>Giỏi</v>
      </c>
      <c r="O342" s="7">
        <v>78.5</v>
      </c>
      <c r="P342" s="6" t="str">
        <f>VLOOKUP(B342,'[1]Khen thưởng'!$A$2:$C$358,3,0)</f>
        <v>Khá</v>
      </c>
    </row>
    <row r="343" spans="1:16" x14ac:dyDescent="0.25">
      <c r="A343" s="6">
        <v>340</v>
      </c>
      <c r="B343" s="4" t="s">
        <v>758</v>
      </c>
      <c r="C343" s="4" t="s">
        <v>759</v>
      </c>
      <c r="D343" s="9">
        <v>38303</v>
      </c>
      <c r="E343" s="6" t="s">
        <v>820</v>
      </c>
      <c r="F343" s="5">
        <v>16</v>
      </c>
      <c r="G343" s="5">
        <v>6.14</v>
      </c>
      <c r="H343" s="5">
        <v>2.33</v>
      </c>
      <c r="I343" s="5">
        <v>18</v>
      </c>
      <c r="J343" s="5">
        <v>6.69</v>
      </c>
      <c r="K343" s="5">
        <v>2.68</v>
      </c>
      <c r="L343" s="6">
        <f t="shared" si="15"/>
        <v>6.43</v>
      </c>
      <c r="M343" s="6">
        <f t="shared" si="16"/>
        <v>2.52</v>
      </c>
      <c r="N343" s="7" t="str">
        <f t="shared" si="17"/>
        <v>Khá</v>
      </c>
      <c r="O343" s="7">
        <v>78</v>
      </c>
      <c r="P343" s="6" t="str">
        <f>VLOOKUP(B343,'[1]Khen thưởng'!$A$2:$C$358,3,0)</f>
        <v>Khá</v>
      </c>
    </row>
    <row r="344" spans="1:16" x14ac:dyDescent="0.25">
      <c r="A344" s="6">
        <v>341</v>
      </c>
      <c r="B344" s="4" t="s">
        <v>760</v>
      </c>
      <c r="C344" s="4" t="s">
        <v>761</v>
      </c>
      <c r="D344" s="9">
        <v>37987</v>
      </c>
      <c r="E344" s="6" t="s">
        <v>820</v>
      </c>
      <c r="F344" s="5">
        <v>18</v>
      </c>
      <c r="G344" s="5">
        <v>6.06</v>
      </c>
      <c r="H344" s="5">
        <v>2.46</v>
      </c>
      <c r="I344" s="5">
        <v>19</v>
      </c>
      <c r="J344" s="5">
        <v>4.17</v>
      </c>
      <c r="K344" s="5">
        <v>1.61</v>
      </c>
      <c r="L344" s="6">
        <f t="shared" si="15"/>
        <v>5.09</v>
      </c>
      <c r="M344" s="6">
        <f t="shared" si="16"/>
        <v>2.02</v>
      </c>
      <c r="N344" s="7" t="str">
        <f t="shared" si="17"/>
        <v>Trung Bình</v>
      </c>
      <c r="O344" s="7">
        <v>82.5</v>
      </c>
      <c r="P344" s="6" t="str">
        <f>VLOOKUP(B344,'[1]Khen thưởng'!$A$2:$C$358,3,0)</f>
        <v>Tốt</v>
      </c>
    </row>
    <row r="345" spans="1:16" x14ac:dyDescent="0.25">
      <c r="A345" s="6">
        <v>342</v>
      </c>
      <c r="B345" s="4" t="s">
        <v>754</v>
      </c>
      <c r="C345" s="4" t="s">
        <v>755</v>
      </c>
      <c r="D345" s="9">
        <v>38113</v>
      </c>
      <c r="E345" s="6" t="s">
        <v>820</v>
      </c>
      <c r="F345" s="5">
        <v>18</v>
      </c>
      <c r="G345" s="5">
        <v>3.88</v>
      </c>
      <c r="H345" s="5">
        <v>1.44</v>
      </c>
      <c r="I345" s="5">
        <v>15</v>
      </c>
      <c r="J345" s="5">
        <v>5.1100000000000003</v>
      </c>
      <c r="K345" s="5">
        <v>1.91</v>
      </c>
      <c r="L345" s="6">
        <f t="shared" si="15"/>
        <v>4.4400000000000004</v>
      </c>
      <c r="M345" s="6">
        <f t="shared" si="16"/>
        <v>1.65</v>
      </c>
      <c r="N345" s="7" t="str">
        <f t="shared" si="17"/>
        <v>Yếu</v>
      </c>
      <c r="O345" s="7">
        <v>81</v>
      </c>
      <c r="P345" s="6" t="str">
        <f>VLOOKUP(B345,'[1]Khen thưởng'!$A$2:$C$358,3,0)</f>
        <v>Tốt</v>
      </c>
    </row>
    <row r="346" spans="1:16" x14ac:dyDescent="0.25">
      <c r="A346" s="6">
        <v>343</v>
      </c>
      <c r="B346" s="4" t="s">
        <v>764</v>
      </c>
      <c r="C346" s="4" t="s">
        <v>765</v>
      </c>
      <c r="D346" s="9">
        <v>38019</v>
      </c>
      <c r="E346" s="6" t="s">
        <v>820</v>
      </c>
      <c r="F346" s="5">
        <v>19</v>
      </c>
      <c r="G346" s="5">
        <v>8.52</v>
      </c>
      <c r="H346" s="5">
        <v>3.75</v>
      </c>
      <c r="I346" s="5">
        <v>18</v>
      </c>
      <c r="J346" s="5">
        <v>8.69</v>
      </c>
      <c r="K346" s="5">
        <v>3.75</v>
      </c>
      <c r="L346" s="6">
        <f t="shared" si="15"/>
        <v>8.6</v>
      </c>
      <c r="M346" s="6">
        <f t="shared" si="16"/>
        <v>3.75</v>
      </c>
      <c r="N346" s="7" t="str">
        <f t="shared" si="17"/>
        <v>Xuất sắc</v>
      </c>
      <c r="O346" s="7">
        <v>85.5</v>
      </c>
      <c r="P346" s="6" t="str">
        <f>VLOOKUP(B346,'[1]Khen thưởng'!$A$2:$C$358,3,0)</f>
        <v>Tốt</v>
      </c>
    </row>
    <row r="347" spans="1:16" x14ac:dyDescent="0.25">
      <c r="A347" s="6">
        <v>344</v>
      </c>
      <c r="B347" s="4" t="s">
        <v>762</v>
      </c>
      <c r="C347" s="4" t="s">
        <v>763</v>
      </c>
      <c r="D347" s="9">
        <v>38275</v>
      </c>
      <c r="E347" s="6" t="s">
        <v>820</v>
      </c>
      <c r="F347" s="5">
        <v>19</v>
      </c>
      <c r="G347" s="5">
        <v>7.88</v>
      </c>
      <c r="H347" s="5">
        <v>3.42</v>
      </c>
      <c r="I347" s="5">
        <v>19</v>
      </c>
      <c r="J347" s="5">
        <v>7.98</v>
      </c>
      <c r="K347" s="5">
        <v>3.42</v>
      </c>
      <c r="L347" s="6">
        <f t="shared" si="15"/>
        <v>7.93</v>
      </c>
      <c r="M347" s="6">
        <f t="shared" si="16"/>
        <v>3.42</v>
      </c>
      <c r="N347" s="7" t="str">
        <f t="shared" si="17"/>
        <v>Giỏi</v>
      </c>
      <c r="O347" s="7">
        <v>88</v>
      </c>
      <c r="P347" s="6" t="str">
        <f>VLOOKUP(B347,'[1]Khen thưởng'!$A$2:$C$358,3,0)</f>
        <v>Tốt</v>
      </c>
    </row>
    <row r="348" spans="1:16" x14ac:dyDescent="0.25">
      <c r="A348" s="6">
        <v>345</v>
      </c>
      <c r="B348" s="4" t="s">
        <v>770</v>
      </c>
      <c r="C348" s="4" t="s">
        <v>771</v>
      </c>
      <c r="D348" s="9">
        <v>37932</v>
      </c>
      <c r="E348" s="6" t="s">
        <v>820</v>
      </c>
      <c r="F348" s="5">
        <v>19</v>
      </c>
      <c r="G348" s="5">
        <v>9.01</v>
      </c>
      <c r="H348" s="5">
        <v>3.93</v>
      </c>
      <c r="I348" s="5">
        <v>19</v>
      </c>
      <c r="J348" s="5">
        <v>9.0500000000000007</v>
      </c>
      <c r="K348" s="5">
        <v>3.95</v>
      </c>
      <c r="L348" s="6">
        <f t="shared" si="15"/>
        <v>9.0299999999999994</v>
      </c>
      <c r="M348" s="6">
        <f t="shared" si="16"/>
        <v>3.94</v>
      </c>
      <c r="N348" s="7" t="str">
        <f t="shared" si="17"/>
        <v>Xuất sắc</v>
      </c>
      <c r="O348" s="7">
        <v>83</v>
      </c>
      <c r="P348" s="6" t="str">
        <f>VLOOKUP(B348,'[1]Khen thưởng'!$A$2:$C$358,3,0)</f>
        <v>Tốt</v>
      </c>
    </row>
    <row r="349" spans="1:16" x14ac:dyDescent="0.25">
      <c r="A349" s="6">
        <v>346</v>
      </c>
      <c r="B349" s="4" t="s">
        <v>768</v>
      </c>
      <c r="C349" s="4" t="s">
        <v>769</v>
      </c>
      <c r="D349" s="9">
        <v>37993</v>
      </c>
      <c r="E349" s="6" t="s">
        <v>820</v>
      </c>
      <c r="F349" s="5">
        <v>18</v>
      </c>
      <c r="G349" s="5">
        <v>8.64</v>
      </c>
      <c r="H349" s="5">
        <v>3.83</v>
      </c>
      <c r="I349" s="5">
        <v>18</v>
      </c>
      <c r="J349" s="5">
        <v>8.5299999999999994</v>
      </c>
      <c r="K349" s="5">
        <v>3.68</v>
      </c>
      <c r="L349" s="6">
        <f t="shared" si="15"/>
        <v>8.59</v>
      </c>
      <c r="M349" s="6">
        <f t="shared" si="16"/>
        <v>3.76</v>
      </c>
      <c r="N349" s="7" t="str">
        <f t="shared" si="17"/>
        <v>Xuất sắc</v>
      </c>
      <c r="O349" s="7">
        <v>90</v>
      </c>
      <c r="P349" s="6" t="str">
        <f>VLOOKUP(B349,'[1]Khen thưởng'!$A$2:$C$358,3,0)</f>
        <v>Xuất Sắc</v>
      </c>
    </row>
    <row r="350" spans="1:16" x14ac:dyDescent="0.25">
      <c r="A350" s="6">
        <v>347</v>
      </c>
      <c r="B350" s="4" t="s">
        <v>772</v>
      </c>
      <c r="C350" s="4" t="s">
        <v>773</v>
      </c>
      <c r="D350" s="9">
        <v>38194</v>
      </c>
      <c r="E350" s="6" t="s">
        <v>820</v>
      </c>
      <c r="F350" s="5">
        <v>19</v>
      </c>
      <c r="G350" s="5">
        <v>6.76</v>
      </c>
      <c r="H350" s="5">
        <v>2.73</v>
      </c>
      <c r="I350" s="5">
        <v>19</v>
      </c>
      <c r="J350" s="5">
        <v>6.97</v>
      </c>
      <c r="K350" s="5">
        <v>2.82</v>
      </c>
      <c r="L350" s="6">
        <f t="shared" si="15"/>
        <v>6.87</v>
      </c>
      <c r="M350" s="6">
        <f t="shared" si="16"/>
        <v>2.78</v>
      </c>
      <c r="N350" s="7" t="str">
        <f t="shared" si="17"/>
        <v>Khá</v>
      </c>
      <c r="O350" s="7">
        <v>78</v>
      </c>
      <c r="P350" s="6" t="str">
        <f>VLOOKUP(B350,'[1]Khen thưởng'!$A$2:$C$358,3,0)</f>
        <v>Khá</v>
      </c>
    </row>
    <row r="351" spans="1:16" x14ac:dyDescent="0.25">
      <c r="A351" s="6">
        <v>348</v>
      </c>
      <c r="B351" s="4" t="s">
        <v>766</v>
      </c>
      <c r="C351" s="4" t="s">
        <v>767</v>
      </c>
      <c r="D351" s="9">
        <v>38112</v>
      </c>
      <c r="E351" s="6" t="s">
        <v>820</v>
      </c>
      <c r="F351" s="5">
        <v>19</v>
      </c>
      <c r="G351" s="5">
        <v>7.05</v>
      </c>
      <c r="H351" s="5">
        <v>2.91</v>
      </c>
      <c r="I351" s="5">
        <v>18</v>
      </c>
      <c r="J351" s="5">
        <v>5.51</v>
      </c>
      <c r="K351" s="5">
        <v>2.2000000000000002</v>
      </c>
      <c r="L351" s="6">
        <f t="shared" si="15"/>
        <v>6.3</v>
      </c>
      <c r="M351" s="6">
        <f t="shared" si="16"/>
        <v>2.56</v>
      </c>
      <c r="N351" s="7" t="str">
        <f t="shared" si="17"/>
        <v>Khá</v>
      </c>
      <c r="O351" s="7">
        <v>66.5</v>
      </c>
      <c r="P351" s="6" t="str">
        <f>VLOOKUP(B351,'[1]Khen thưởng'!$A$2:$C$358,3,0)</f>
        <v>Khá</v>
      </c>
    </row>
    <row r="352" spans="1:16" x14ac:dyDescent="0.25">
      <c r="A352" s="6">
        <v>349</v>
      </c>
      <c r="B352" s="4" t="s">
        <v>774</v>
      </c>
      <c r="C352" s="4" t="s">
        <v>775</v>
      </c>
      <c r="D352" s="9">
        <v>38023</v>
      </c>
      <c r="E352" s="6" t="s">
        <v>820</v>
      </c>
      <c r="F352" s="5">
        <v>19</v>
      </c>
      <c r="G352" s="5">
        <v>7.69</v>
      </c>
      <c r="H352" s="5">
        <v>3.26</v>
      </c>
      <c r="I352" s="5">
        <v>18</v>
      </c>
      <c r="J352" s="5">
        <v>6.69</v>
      </c>
      <c r="K352" s="5">
        <v>2.57</v>
      </c>
      <c r="L352" s="6">
        <f t="shared" si="15"/>
        <v>7.2</v>
      </c>
      <c r="M352" s="6">
        <f t="shared" si="16"/>
        <v>2.92</v>
      </c>
      <c r="N352" s="7" t="str">
        <f t="shared" si="17"/>
        <v>Khá</v>
      </c>
      <c r="O352" s="7">
        <v>100</v>
      </c>
      <c r="P352" s="6" t="str">
        <f>VLOOKUP(B352,'[1]Khen thưởng'!$A$2:$C$358,3,0)</f>
        <v>Xuất Sắc</v>
      </c>
    </row>
    <row r="353" spans="1:16" x14ac:dyDescent="0.25">
      <c r="A353" s="6">
        <v>350</v>
      </c>
      <c r="B353" s="4" t="s">
        <v>792</v>
      </c>
      <c r="C353" s="4" t="s">
        <v>793</v>
      </c>
      <c r="D353" s="9">
        <v>38253</v>
      </c>
      <c r="E353" s="6" t="s">
        <v>820</v>
      </c>
      <c r="F353" s="5">
        <v>19</v>
      </c>
      <c r="G353" s="5">
        <v>7.92</v>
      </c>
      <c r="H353" s="5">
        <v>3.42</v>
      </c>
      <c r="I353" s="5">
        <v>19</v>
      </c>
      <c r="J353" s="5">
        <v>8.25</v>
      </c>
      <c r="K353" s="5">
        <v>3.61</v>
      </c>
      <c r="L353" s="6">
        <f t="shared" si="15"/>
        <v>8.09</v>
      </c>
      <c r="M353" s="6">
        <f t="shared" si="16"/>
        <v>3.52</v>
      </c>
      <c r="N353" s="7" t="str">
        <f t="shared" si="17"/>
        <v>Giỏi</v>
      </c>
      <c r="O353" s="7">
        <v>100</v>
      </c>
      <c r="P353" s="6" t="str">
        <f>VLOOKUP(B353,'[1]Khen thưởng'!$A$2:$C$358,3,0)</f>
        <v>Xuất Sắc</v>
      </c>
    </row>
    <row r="354" spans="1:16" x14ac:dyDescent="0.25">
      <c r="A354" s="6">
        <v>351</v>
      </c>
      <c r="B354" s="4" t="s">
        <v>778</v>
      </c>
      <c r="C354" s="4" t="s">
        <v>779</v>
      </c>
      <c r="D354" s="9">
        <v>38223</v>
      </c>
      <c r="E354" s="6" t="s">
        <v>820</v>
      </c>
      <c r="F354" s="5">
        <v>19</v>
      </c>
      <c r="G354" s="5">
        <v>8.17</v>
      </c>
      <c r="H354" s="5">
        <v>3.57</v>
      </c>
      <c r="I354" s="5">
        <v>18</v>
      </c>
      <c r="J354" s="5">
        <v>7.79</v>
      </c>
      <c r="K354" s="5">
        <v>3.44</v>
      </c>
      <c r="L354" s="6">
        <f t="shared" si="15"/>
        <v>7.99</v>
      </c>
      <c r="M354" s="6">
        <f t="shared" si="16"/>
        <v>3.51</v>
      </c>
      <c r="N354" s="7" t="str">
        <f t="shared" si="17"/>
        <v>Giỏi</v>
      </c>
      <c r="O354" s="7">
        <v>87</v>
      </c>
      <c r="P354" s="6" t="str">
        <f>VLOOKUP(B354,'[1]Khen thưởng'!$A$2:$C$358,3,0)</f>
        <v>Tốt</v>
      </c>
    </row>
    <row r="355" spans="1:16" x14ac:dyDescent="0.25">
      <c r="A355" s="6">
        <v>352</v>
      </c>
      <c r="B355" s="4" t="s">
        <v>782</v>
      </c>
      <c r="C355" s="4" t="s">
        <v>783</v>
      </c>
      <c r="D355" s="9">
        <v>38294</v>
      </c>
      <c r="E355" s="6" t="s">
        <v>820</v>
      </c>
      <c r="F355" s="5">
        <v>18</v>
      </c>
      <c r="G355" s="5">
        <v>8.14</v>
      </c>
      <c r="H355" s="5">
        <v>3.58</v>
      </c>
      <c r="I355" s="5">
        <v>19</v>
      </c>
      <c r="J355" s="5">
        <v>7.47</v>
      </c>
      <c r="K355" s="5">
        <v>3.17</v>
      </c>
      <c r="L355" s="6">
        <f t="shared" si="15"/>
        <v>7.8</v>
      </c>
      <c r="M355" s="6">
        <f t="shared" si="16"/>
        <v>3.37</v>
      </c>
      <c r="N355" s="7" t="str">
        <f t="shared" si="17"/>
        <v>Giỏi</v>
      </c>
      <c r="O355" s="7">
        <v>80</v>
      </c>
      <c r="P355" s="6" t="str">
        <f>VLOOKUP(B355,'[1]Khen thưởng'!$A$2:$C$358,3,0)</f>
        <v>Tốt</v>
      </c>
    </row>
    <row r="356" spans="1:16" x14ac:dyDescent="0.25">
      <c r="A356" s="6">
        <v>353</v>
      </c>
      <c r="B356" s="4" t="s">
        <v>786</v>
      </c>
      <c r="C356" s="4" t="s">
        <v>787</v>
      </c>
      <c r="D356" s="9">
        <v>37751</v>
      </c>
      <c r="E356" s="6" t="s">
        <v>820</v>
      </c>
      <c r="F356" s="5">
        <v>19</v>
      </c>
      <c r="G356" s="5">
        <v>7.97</v>
      </c>
      <c r="H356" s="5">
        <v>3.5</v>
      </c>
      <c r="I356" s="5">
        <v>18</v>
      </c>
      <c r="J356" s="5">
        <v>6.78</v>
      </c>
      <c r="K356" s="5">
        <v>2.96</v>
      </c>
      <c r="L356" s="6">
        <f t="shared" si="15"/>
        <v>7.39</v>
      </c>
      <c r="M356" s="6">
        <f t="shared" si="16"/>
        <v>3.24</v>
      </c>
      <c r="N356" s="7" t="str">
        <f t="shared" si="17"/>
        <v>Giỏi</v>
      </c>
      <c r="O356" s="7">
        <v>78</v>
      </c>
      <c r="P356" s="6" t="str">
        <f>VLOOKUP(B356,'[1]Khen thưởng'!$A$2:$C$358,3,0)</f>
        <v>Khá</v>
      </c>
    </row>
    <row r="357" spans="1:16" x14ac:dyDescent="0.25">
      <c r="A357" s="6">
        <v>354</v>
      </c>
      <c r="B357" s="4" t="s">
        <v>780</v>
      </c>
      <c r="C357" s="4" t="s">
        <v>781</v>
      </c>
      <c r="D357" s="9">
        <v>37944</v>
      </c>
      <c r="E357" s="6" t="s">
        <v>820</v>
      </c>
      <c r="F357" s="5">
        <v>19</v>
      </c>
      <c r="G357" s="5">
        <v>7.66</v>
      </c>
      <c r="H357" s="5">
        <v>3.19</v>
      </c>
      <c r="I357" s="5">
        <v>19</v>
      </c>
      <c r="J357" s="5">
        <v>7.24</v>
      </c>
      <c r="K357" s="5">
        <v>3.01</v>
      </c>
      <c r="L357" s="6">
        <f t="shared" si="15"/>
        <v>7.45</v>
      </c>
      <c r="M357" s="6">
        <f t="shared" si="16"/>
        <v>3.1</v>
      </c>
      <c r="N357" s="7" t="str">
        <f t="shared" si="17"/>
        <v>Khá</v>
      </c>
      <c r="O357" s="7">
        <v>80</v>
      </c>
      <c r="P357" s="6" t="str">
        <f>VLOOKUP(B357,'[1]Khen thưởng'!$A$2:$C$358,3,0)</f>
        <v>Tốt</v>
      </c>
    </row>
    <row r="358" spans="1:16" x14ac:dyDescent="0.25">
      <c r="A358" s="6">
        <v>355</v>
      </c>
      <c r="B358" s="4" t="s">
        <v>788</v>
      </c>
      <c r="C358" s="4" t="s">
        <v>789</v>
      </c>
      <c r="D358" s="9">
        <v>38151</v>
      </c>
      <c r="E358" s="6" t="s">
        <v>820</v>
      </c>
      <c r="F358" s="5">
        <v>18</v>
      </c>
      <c r="G358" s="5">
        <v>7.3</v>
      </c>
      <c r="H358" s="5">
        <v>3.03</v>
      </c>
      <c r="I358" s="5">
        <v>15</v>
      </c>
      <c r="J358" s="5">
        <v>6.87</v>
      </c>
      <c r="K358" s="5">
        <v>2.79</v>
      </c>
      <c r="L358" s="6">
        <f t="shared" si="15"/>
        <v>7.1</v>
      </c>
      <c r="M358" s="6">
        <f t="shared" si="16"/>
        <v>2.92</v>
      </c>
      <c r="N358" s="7" t="str">
        <f t="shared" si="17"/>
        <v>Khá</v>
      </c>
      <c r="O358" s="7">
        <v>82</v>
      </c>
      <c r="P358" s="6" t="str">
        <f>VLOOKUP(B358,'[1]Khen thưởng'!$A$2:$C$358,3,0)</f>
        <v>Tốt</v>
      </c>
    </row>
    <row r="359" spans="1:16" x14ac:dyDescent="0.25">
      <c r="A359" s="6">
        <v>356</v>
      </c>
      <c r="B359" s="4" t="s">
        <v>790</v>
      </c>
      <c r="C359" s="4" t="s">
        <v>791</v>
      </c>
      <c r="D359" s="9">
        <v>38237</v>
      </c>
      <c r="E359" s="6" t="s">
        <v>820</v>
      </c>
      <c r="F359" s="5">
        <v>18</v>
      </c>
      <c r="G359" s="5">
        <v>6.84</v>
      </c>
      <c r="H359" s="5">
        <v>2.75</v>
      </c>
      <c r="I359" s="5">
        <v>18</v>
      </c>
      <c r="J359" s="5">
        <v>6.62</v>
      </c>
      <c r="K359" s="5">
        <v>2.6</v>
      </c>
      <c r="L359" s="6">
        <f t="shared" si="15"/>
        <v>6.73</v>
      </c>
      <c r="M359" s="6">
        <f t="shared" si="16"/>
        <v>2.68</v>
      </c>
      <c r="N359" s="7" t="str">
        <f t="shared" si="17"/>
        <v>Khá</v>
      </c>
      <c r="O359" s="7">
        <v>84.5</v>
      </c>
      <c r="P359" s="6" t="str">
        <f>VLOOKUP(B359,'[1]Khen thưởng'!$A$2:$C$358,3,0)</f>
        <v>Tốt</v>
      </c>
    </row>
    <row r="360" spans="1:16" x14ac:dyDescent="0.25">
      <c r="A360" s="6">
        <v>357</v>
      </c>
      <c r="B360" s="4" t="s">
        <v>776</v>
      </c>
      <c r="C360" s="4" t="s">
        <v>777</v>
      </c>
      <c r="D360" s="9">
        <v>38086</v>
      </c>
      <c r="E360" s="6" t="s">
        <v>820</v>
      </c>
      <c r="F360" s="5">
        <v>18</v>
      </c>
      <c r="G360" s="5">
        <v>5.51</v>
      </c>
      <c r="H360" s="5">
        <v>1.77</v>
      </c>
      <c r="I360" s="5">
        <v>16</v>
      </c>
      <c r="J360" s="5">
        <v>5.86</v>
      </c>
      <c r="K360" s="5">
        <v>2.12</v>
      </c>
      <c r="L360" s="6">
        <f t="shared" si="15"/>
        <v>5.67</v>
      </c>
      <c r="M360" s="6">
        <f t="shared" si="16"/>
        <v>1.93</v>
      </c>
      <c r="N360" s="7" t="str">
        <f t="shared" si="17"/>
        <v>Yếu</v>
      </c>
      <c r="O360" s="7">
        <v>79</v>
      </c>
      <c r="P360" s="6" t="str">
        <f>VLOOKUP(B360,'[1]Khen thưởng'!$A$2:$C$358,3,0)</f>
        <v>Khá</v>
      </c>
    </row>
    <row r="361" spans="1:16" x14ac:dyDescent="0.25">
      <c r="A361" s="6">
        <v>358</v>
      </c>
      <c r="B361" s="4" t="s">
        <v>784</v>
      </c>
      <c r="C361" s="4" t="s">
        <v>785</v>
      </c>
      <c r="D361" s="9">
        <v>38216</v>
      </c>
      <c r="E361" s="6" t="s">
        <v>820</v>
      </c>
      <c r="F361" s="5">
        <v>17</v>
      </c>
      <c r="G361" s="5">
        <v>3.75</v>
      </c>
      <c r="H361" s="5">
        <v>1</v>
      </c>
      <c r="I361" s="5">
        <v>16</v>
      </c>
      <c r="J361" s="5">
        <v>4.22</v>
      </c>
      <c r="K361" s="5">
        <v>1.19</v>
      </c>
      <c r="L361" s="6">
        <f t="shared" si="15"/>
        <v>3.98</v>
      </c>
      <c r="M361" s="6">
        <f t="shared" si="16"/>
        <v>1.0900000000000001</v>
      </c>
      <c r="N361" s="7" t="str">
        <f t="shared" si="17"/>
        <v>Yếu</v>
      </c>
      <c r="O361" s="7">
        <v>69.5</v>
      </c>
      <c r="P361" s="6" t="str">
        <f>VLOOKUP(B361,'[1]Khen thưởng'!$A$2:$C$358,3,0)</f>
        <v>Khá</v>
      </c>
    </row>
    <row r="362" spans="1:16" x14ac:dyDescent="0.25">
      <c r="A362" s="6">
        <v>359</v>
      </c>
      <c r="B362" s="4" t="s">
        <v>794</v>
      </c>
      <c r="C362" s="4" t="s">
        <v>795</v>
      </c>
      <c r="D362" s="9">
        <v>38346</v>
      </c>
      <c r="E362" s="6" t="s">
        <v>820</v>
      </c>
      <c r="F362" s="5">
        <v>18</v>
      </c>
      <c r="G362" s="5">
        <v>6.73</v>
      </c>
      <c r="H362" s="5">
        <v>2.66</v>
      </c>
      <c r="I362" s="5">
        <v>17</v>
      </c>
      <c r="J362" s="5">
        <v>6.09</v>
      </c>
      <c r="K362" s="5">
        <v>2.36</v>
      </c>
      <c r="L362" s="6">
        <f t="shared" si="15"/>
        <v>6.42</v>
      </c>
      <c r="M362" s="6">
        <f t="shared" si="16"/>
        <v>2.5099999999999998</v>
      </c>
      <c r="N362" s="7" t="str">
        <f t="shared" si="17"/>
        <v>Khá</v>
      </c>
      <c r="O362" s="7">
        <v>100</v>
      </c>
      <c r="P362" s="6" t="str">
        <f>VLOOKUP(B362,'[1]Khen thưởng'!$A$2:$C$358,3,0)</f>
        <v>Xuất Sắc</v>
      </c>
    </row>
    <row r="363" spans="1:16" x14ac:dyDescent="0.25">
      <c r="A363" s="6">
        <v>360</v>
      </c>
      <c r="B363" s="4" t="s">
        <v>800</v>
      </c>
      <c r="C363" s="4" t="s">
        <v>801</v>
      </c>
      <c r="D363" s="9">
        <v>38141</v>
      </c>
      <c r="E363" s="6" t="s">
        <v>820</v>
      </c>
      <c r="F363" s="5">
        <v>18</v>
      </c>
      <c r="G363" s="5">
        <v>8.7100000000000009</v>
      </c>
      <c r="H363" s="5">
        <v>3.88</v>
      </c>
      <c r="I363" s="5">
        <v>19</v>
      </c>
      <c r="J363" s="5">
        <v>8.33</v>
      </c>
      <c r="K363" s="5">
        <v>3.58</v>
      </c>
      <c r="L363" s="6">
        <f t="shared" si="15"/>
        <v>8.51</v>
      </c>
      <c r="M363" s="6">
        <f t="shared" si="16"/>
        <v>3.73</v>
      </c>
      <c r="N363" s="7" t="str">
        <f t="shared" si="17"/>
        <v>Xuất sắc</v>
      </c>
      <c r="O363" s="7">
        <v>89.5</v>
      </c>
      <c r="P363" s="6" t="str">
        <f>VLOOKUP(B363,'[1]Khen thưởng'!$A$2:$C$358,3,0)</f>
        <v>Tốt</v>
      </c>
    </row>
    <row r="364" spans="1:16" x14ac:dyDescent="0.25">
      <c r="A364" s="6">
        <v>361</v>
      </c>
      <c r="B364" s="4" t="s">
        <v>798</v>
      </c>
      <c r="C364" s="4" t="s">
        <v>799</v>
      </c>
      <c r="D364" s="9">
        <v>38076</v>
      </c>
      <c r="E364" s="6" t="s">
        <v>820</v>
      </c>
      <c r="F364" s="5">
        <v>19</v>
      </c>
      <c r="G364" s="5">
        <v>7.25</v>
      </c>
      <c r="H364" s="5">
        <v>3.01</v>
      </c>
      <c r="I364" s="5">
        <v>18</v>
      </c>
      <c r="J364" s="5">
        <v>6.86</v>
      </c>
      <c r="K364" s="5">
        <v>2.79</v>
      </c>
      <c r="L364" s="6">
        <f t="shared" si="15"/>
        <v>7.06</v>
      </c>
      <c r="M364" s="6">
        <f t="shared" si="16"/>
        <v>2.9</v>
      </c>
      <c r="N364" s="7" t="str">
        <f t="shared" si="17"/>
        <v>Khá</v>
      </c>
      <c r="O364" s="7">
        <v>78</v>
      </c>
      <c r="P364" s="6" t="str">
        <f>VLOOKUP(B364,'[1]Khen thưởng'!$A$2:$C$358,3,0)</f>
        <v>Khá</v>
      </c>
    </row>
    <row r="365" spans="1:16" x14ac:dyDescent="0.25">
      <c r="A365" s="6">
        <v>362</v>
      </c>
      <c r="B365" s="4" t="s">
        <v>802</v>
      </c>
      <c r="C365" s="4" t="s">
        <v>803</v>
      </c>
      <c r="D365" s="9">
        <v>38091</v>
      </c>
      <c r="E365" s="6" t="s">
        <v>820</v>
      </c>
      <c r="F365" s="5">
        <v>19</v>
      </c>
      <c r="G365" s="5">
        <v>7.19</v>
      </c>
      <c r="H365" s="5">
        <v>2.98</v>
      </c>
      <c r="I365" s="5">
        <v>18</v>
      </c>
      <c r="J365" s="5">
        <v>6.67</v>
      </c>
      <c r="K365" s="5">
        <v>2.69</v>
      </c>
      <c r="L365" s="6">
        <f t="shared" si="15"/>
        <v>6.94</v>
      </c>
      <c r="M365" s="6">
        <f t="shared" si="16"/>
        <v>2.84</v>
      </c>
      <c r="N365" s="7" t="str">
        <f t="shared" si="17"/>
        <v>Khá</v>
      </c>
      <c r="O365" s="7">
        <v>83</v>
      </c>
      <c r="P365" s="6" t="str">
        <f>VLOOKUP(B365,'[1]Khen thưởng'!$A$2:$C$358,3,0)</f>
        <v>Tốt</v>
      </c>
    </row>
    <row r="366" spans="1:16" x14ac:dyDescent="0.25">
      <c r="A366" s="6">
        <v>363</v>
      </c>
      <c r="B366" s="4" t="s">
        <v>804</v>
      </c>
      <c r="C366" s="4" t="s">
        <v>805</v>
      </c>
      <c r="D366" s="9">
        <v>38024</v>
      </c>
      <c r="E366" s="6" t="s">
        <v>820</v>
      </c>
      <c r="F366" s="5">
        <v>18</v>
      </c>
      <c r="G366" s="5">
        <v>6.37</v>
      </c>
      <c r="H366" s="5">
        <v>2.4700000000000002</v>
      </c>
      <c r="I366" s="5">
        <v>16</v>
      </c>
      <c r="J366" s="5">
        <v>5.84</v>
      </c>
      <c r="K366" s="5">
        <v>2.1800000000000002</v>
      </c>
      <c r="L366" s="6">
        <f t="shared" si="15"/>
        <v>6.12</v>
      </c>
      <c r="M366" s="6">
        <f t="shared" si="16"/>
        <v>2.33</v>
      </c>
      <c r="N366" s="7" t="str">
        <f t="shared" si="17"/>
        <v>Trung Bình</v>
      </c>
      <c r="O366" s="7">
        <v>75.5</v>
      </c>
      <c r="P366" s="6" t="str">
        <f>VLOOKUP(B366,'[1]Khen thưởng'!$A$2:$C$358,3,0)</f>
        <v>Khá</v>
      </c>
    </row>
    <row r="367" spans="1:16" x14ac:dyDescent="0.25">
      <c r="A367" s="6">
        <v>364</v>
      </c>
      <c r="B367" s="4" t="s">
        <v>806</v>
      </c>
      <c r="C367" s="4" t="s">
        <v>807</v>
      </c>
      <c r="D367" s="9">
        <v>38098</v>
      </c>
      <c r="E367" s="6" t="s">
        <v>820</v>
      </c>
      <c r="F367" s="5">
        <v>19</v>
      </c>
      <c r="G367" s="5">
        <v>8.9499999999999993</v>
      </c>
      <c r="H367" s="5">
        <v>3.96</v>
      </c>
      <c r="I367" s="5">
        <v>19</v>
      </c>
      <c r="J367" s="5">
        <v>8.7799999999999994</v>
      </c>
      <c r="K367" s="5">
        <v>3.84</v>
      </c>
      <c r="L367" s="6">
        <f t="shared" si="15"/>
        <v>8.8699999999999992</v>
      </c>
      <c r="M367" s="6">
        <f t="shared" si="16"/>
        <v>3.9</v>
      </c>
      <c r="N367" s="7" t="str">
        <f t="shared" si="17"/>
        <v>Xuất sắc</v>
      </c>
      <c r="O367" s="7">
        <v>88</v>
      </c>
      <c r="P367" s="6" t="str">
        <f>VLOOKUP(B367,'[1]Khen thưởng'!$A$2:$C$358,3,0)</f>
        <v>Tốt</v>
      </c>
    </row>
    <row r="368" spans="1:16" x14ac:dyDescent="0.25">
      <c r="A368" s="6">
        <v>365</v>
      </c>
      <c r="B368" s="4" t="s">
        <v>228</v>
      </c>
      <c r="C368" s="4" t="s">
        <v>229</v>
      </c>
      <c r="D368" s="9">
        <v>38152</v>
      </c>
      <c r="E368" s="6" t="s">
        <v>820</v>
      </c>
      <c r="F368" s="5">
        <v>16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6">
        <f t="shared" ref="L368:L387" si="18">ROUND((G368*F368+J368*I368)/(I368+F368),2)</f>
        <v>0</v>
      </c>
      <c r="M368" s="6">
        <f t="shared" ref="M368:M387" si="19">ROUND((H368*F368+K368*I368)/(I368+F368),2)</f>
        <v>0</v>
      </c>
      <c r="N368" s="7" t="str">
        <f t="shared" ref="N368:N387" si="20">IF(M368&gt;=3.68,"Xuất sắc", IF(M368&gt;=3.2, "Giỏi", IF(M368&gt;=2.5, "Khá", IF(M368&gt;=2, "Trung Bình", "Yếu"))))</f>
        <v>Yếu</v>
      </c>
      <c r="O368" s="7" t="e">
        <v>#N/A</v>
      </c>
      <c r="P368" s="6" t="e">
        <f>VLOOKUP(B368,'[1]Khen thưởng'!$A$2:$C$358,3,0)</f>
        <v>#N/A</v>
      </c>
    </row>
    <row r="369" spans="1:16" x14ac:dyDescent="0.25">
      <c r="A369" s="6">
        <v>366</v>
      </c>
      <c r="B369" s="4" t="s">
        <v>272</v>
      </c>
      <c r="C369" s="4" t="s">
        <v>273</v>
      </c>
      <c r="D369" s="9">
        <v>38197</v>
      </c>
      <c r="E369" s="6" t="s">
        <v>820</v>
      </c>
      <c r="F369" s="5">
        <v>16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6">
        <f t="shared" si="18"/>
        <v>0</v>
      </c>
      <c r="M369" s="6">
        <f t="shared" si="19"/>
        <v>0</v>
      </c>
      <c r="N369" s="7" t="str">
        <f t="shared" si="20"/>
        <v>Yếu</v>
      </c>
      <c r="O369" s="7" t="e">
        <v>#N/A</v>
      </c>
      <c r="P369" s="6" t="e">
        <f>VLOOKUP(B369,'[1]Khen thưởng'!$A$2:$C$358,3,0)</f>
        <v>#N/A</v>
      </c>
    </row>
    <row r="370" spans="1:16" x14ac:dyDescent="0.25">
      <c r="A370" s="6">
        <v>367</v>
      </c>
      <c r="B370" s="4" t="s">
        <v>260</v>
      </c>
      <c r="C370" s="4" t="s">
        <v>261</v>
      </c>
      <c r="D370" s="9">
        <v>38327</v>
      </c>
      <c r="E370" s="6" t="s">
        <v>820</v>
      </c>
      <c r="F370" s="5">
        <v>19</v>
      </c>
      <c r="G370" s="5">
        <v>0.39</v>
      </c>
      <c r="H370" s="5">
        <v>0</v>
      </c>
      <c r="I370" s="5">
        <v>19</v>
      </c>
      <c r="J370" s="5">
        <v>0.41</v>
      </c>
      <c r="K370" s="5">
        <v>0</v>
      </c>
      <c r="L370" s="6">
        <f t="shared" si="18"/>
        <v>0.4</v>
      </c>
      <c r="M370" s="6">
        <f t="shared" si="19"/>
        <v>0</v>
      </c>
      <c r="N370" s="7" t="str">
        <f t="shared" si="20"/>
        <v>Yếu</v>
      </c>
      <c r="O370" s="7">
        <v>31.5</v>
      </c>
      <c r="P370" s="6" t="str">
        <f>VLOOKUP(B370,'[1]Khen thưởng'!$A$2:$C$358,3,0)</f>
        <v>Kém</v>
      </c>
    </row>
    <row r="371" spans="1:16" x14ac:dyDescent="0.25">
      <c r="A371" s="6">
        <v>368</v>
      </c>
      <c r="B371" s="4" t="s">
        <v>376</v>
      </c>
      <c r="C371" s="4" t="s">
        <v>377</v>
      </c>
      <c r="D371" s="9">
        <v>38010</v>
      </c>
      <c r="E371" s="6" t="s">
        <v>820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6" t="e">
        <f t="shared" si="18"/>
        <v>#DIV/0!</v>
      </c>
      <c r="M371" s="6" t="e">
        <f t="shared" si="19"/>
        <v>#DIV/0!</v>
      </c>
      <c r="N371" s="7" t="e">
        <f t="shared" si="20"/>
        <v>#DIV/0!</v>
      </c>
      <c r="O371" s="7" t="e">
        <v>#N/A</v>
      </c>
      <c r="P371" s="6" t="e">
        <f>VLOOKUP(B371,'[1]Khen thưởng'!$A$2:$C$358,3,0)</f>
        <v>#N/A</v>
      </c>
    </row>
    <row r="372" spans="1:16" x14ac:dyDescent="0.25">
      <c r="A372" s="6">
        <v>369</v>
      </c>
      <c r="B372" s="4" t="s">
        <v>308</v>
      </c>
      <c r="C372" s="4" t="s">
        <v>309</v>
      </c>
      <c r="D372" s="9">
        <v>38212</v>
      </c>
      <c r="E372" s="6" t="s">
        <v>820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6" t="e">
        <f t="shared" si="18"/>
        <v>#DIV/0!</v>
      </c>
      <c r="M372" s="6" t="e">
        <f t="shared" si="19"/>
        <v>#DIV/0!</v>
      </c>
      <c r="N372" s="7" t="e">
        <f t="shared" si="20"/>
        <v>#DIV/0!</v>
      </c>
      <c r="O372" s="7" t="e">
        <v>#N/A</v>
      </c>
      <c r="P372" s="6" t="e">
        <f>VLOOKUP(B372,'[1]Khen thưởng'!$A$2:$C$358,3,0)</f>
        <v>#N/A</v>
      </c>
    </row>
    <row r="373" spans="1:16" x14ac:dyDescent="0.25">
      <c r="A373" s="6">
        <v>370</v>
      </c>
      <c r="B373" s="4" t="s">
        <v>44</v>
      </c>
      <c r="C373" s="4" t="s">
        <v>45</v>
      </c>
      <c r="D373" s="9">
        <v>38342</v>
      </c>
      <c r="E373" s="6" t="s">
        <v>820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6" t="e">
        <f t="shared" si="18"/>
        <v>#DIV/0!</v>
      </c>
      <c r="M373" s="6" t="e">
        <f t="shared" si="19"/>
        <v>#DIV/0!</v>
      </c>
      <c r="N373" s="7" t="e">
        <f t="shared" si="20"/>
        <v>#DIV/0!</v>
      </c>
      <c r="O373" s="7" t="e">
        <v>#N/A</v>
      </c>
      <c r="P373" s="6" t="e">
        <f>VLOOKUP(B373,'[1]Khen thưởng'!$A$2:$C$358,3,0)</f>
        <v>#N/A</v>
      </c>
    </row>
    <row r="374" spans="1:16" x14ac:dyDescent="0.25">
      <c r="A374" s="6">
        <v>371</v>
      </c>
      <c r="B374" s="4" t="s">
        <v>74</v>
      </c>
      <c r="C374" s="4" t="s">
        <v>75</v>
      </c>
      <c r="D374" s="9">
        <v>38332</v>
      </c>
      <c r="E374" s="6" t="s">
        <v>820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6" t="e">
        <f t="shared" si="18"/>
        <v>#DIV/0!</v>
      </c>
      <c r="M374" s="6" t="e">
        <f t="shared" si="19"/>
        <v>#DIV/0!</v>
      </c>
      <c r="N374" s="7" t="e">
        <f t="shared" si="20"/>
        <v>#DIV/0!</v>
      </c>
      <c r="O374" s="7" t="e">
        <v>#N/A</v>
      </c>
      <c r="P374" s="6" t="e">
        <f>VLOOKUP(B374,'[1]Khen thưởng'!$A$2:$C$358,3,0)</f>
        <v>#N/A</v>
      </c>
    </row>
    <row r="375" spans="1:16" x14ac:dyDescent="0.25">
      <c r="A375" s="6">
        <v>372</v>
      </c>
      <c r="B375" s="4" t="s">
        <v>667</v>
      </c>
      <c r="C375" s="4" t="s">
        <v>668</v>
      </c>
      <c r="D375" s="9">
        <v>38351</v>
      </c>
      <c r="E375" s="6" t="s">
        <v>820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6" t="e">
        <f t="shared" si="18"/>
        <v>#DIV/0!</v>
      </c>
      <c r="M375" s="6" t="e">
        <f t="shared" si="19"/>
        <v>#DIV/0!</v>
      </c>
      <c r="N375" s="7" t="e">
        <f t="shared" si="20"/>
        <v>#DIV/0!</v>
      </c>
      <c r="O375" s="7" t="e">
        <v>#N/A</v>
      </c>
      <c r="P375" s="6" t="e">
        <f>VLOOKUP(B375,'[1]Khen thưởng'!$A$2:$C$358,3,0)</f>
        <v>#N/A</v>
      </c>
    </row>
    <row r="376" spans="1:16" x14ac:dyDescent="0.25">
      <c r="A376" s="6">
        <v>373</v>
      </c>
      <c r="B376" s="4" t="s">
        <v>620</v>
      </c>
      <c r="C376" s="4" t="s">
        <v>621</v>
      </c>
      <c r="D376" s="9">
        <v>38217</v>
      </c>
      <c r="E376" s="6" t="s">
        <v>820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6" t="e">
        <f t="shared" si="18"/>
        <v>#DIV/0!</v>
      </c>
      <c r="M376" s="6" t="e">
        <f t="shared" si="19"/>
        <v>#DIV/0!</v>
      </c>
      <c r="N376" s="7" t="e">
        <f t="shared" si="20"/>
        <v>#DIV/0!</v>
      </c>
      <c r="O376" s="7" t="e">
        <v>#N/A</v>
      </c>
      <c r="P376" s="6" t="e">
        <f>VLOOKUP(B376,'[1]Khen thưởng'!$A$2:$C$358,3,0)</f>
        <v>#N/A</v>
      </c>
    </row>
    <row r="377" spans="1:16" x14ac:dyDescent="0.25">
      <c r="A377" s="6">
        <v>374</v>
      </c>
      <c r="B377" s="4" t="s">
        <v>405</v>
      </c>
      <c r="C377" s="4" t="s">
        <v>406</v>
      </c>
      <c r="D377" s="9">
        <v>37571</v>
      </c>
      <c r="E377" s="6" t="s">
        <v>820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6" t="e">
        <f t="shared" si="18"/>
        <v>#DIV/0!</v>
      </c>
      <c r="M377" s="6" t="e">
        <f t="shared" si="19"/>
        <v>#DIV/0!</v>
      </c>
      <c r="N377" s="7" t="e">
        <f t="shared" si="20"/>
        <v>#DIV/0!</v>
      </c>
      <c r="O377" s="7" t="e">
        <v>#N/A</v>
      </c>
      <c r="P377" s="6" t="e">
        <f>VLOOKUP(B377,'[1]Khen thưởng'!$A$2:$C$358,3,0)</f>
        <v>#N/A</v>
      </c>
    </row>
    <row r="378" spans="1:16" x14ac:dyDescent="0.25">
      <c r="A378" s="6">
        <v>375</v>
      </c>
      <c r="B378" s="4" t="s">
        <v>509</v>
      </c>
      <c r="C378" s="4" t="s">
        <v>510</v>
      </c>
      <c r="D378" s="9">
        <v>38054</v>
      </c>
      <c r="E378" s="6" t="s">
        <v>820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6" t="e">
        <f t="shared" si="18"/>
        <v>#DIV/0!</v>
      </c>
      <c r="M378" s="6" t="e">
        <f t="shared" si="19"/>
        <v>#DIV/0!</v>
      </c>
      <c r="N378" s="7" t="e">
        <f t="shared" si="20"/>
        <v>#DIV/0!</v>
      </c>
      <c r="O378" s="7" t="e">
        <v>#N/A</v>
      </c>
      <c r="P378" s="6" t="e">
        <f>VLOOKUP(B378,'[1]Khen thưởng'!$A$2:$C$358,3,0)</f>
        <v>#N/A</v>
      </c>
    </row>
    <row r="379" spans="1:16" x14ac:dyDescent="0.25">
      <c r="A379" s="6">
        <v>376</v>
      </c>
      <c r="B379" s="4" t="s">
        <v>238</v>
      </c>
      <c r="C379" s="4" t="s">
        <v>239</v>
      </c>
      <c r="D379" s="9">
        <v>37611</v>
      </c>
      <c r="E379" s="6" t="s">
        <v>820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6" t="e">
        <f t="shared" si="18"/>
        <v>#DIV/0!</v>
      </c>
      <c r="M379" s="6" t="e">
        <f t="shared" si="19"/>
        <v>#DIV/0!</v>
      </c>
      <c r="N379" s="7" t="e">
        <f t="shared" si="20"/>
        <v>#DIV/0!</v>
      </c>
      <c r="O379" s="7" t="e">
        <v>#N/A</v>
      </c>
      <c r="P379" s="6" t="e">
        <f>VLOOKUP(B379,'[1]Khen thưởng'!$A$2:$C$358,3,0)</f>
        <v>#N/A</v>
      </c>
    </row>
    <row r="380" spans="1:16" x14ac:dyDescent="0.25">
      <c r="A380" s="6">
        <v>377</v>
      </c>
      <c r="B380" s="4" t="s">
        <v>4</v>
      </c>
      <c r="C380" s="4" t="s">
        <v>5</v>
      </c>
      <c r="D380" s="9">
        <v>38227</v>
      </c>
      <c r="E380" s="6" t="s">
        <v>820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6" t="e">
        <f t="shared" si="18"/>
        <v>#DIV/0!</v>
      </c>
      <c r="M380" s="6" t="e">
        <f t="shared" si="19"/>
        <v>#DIV/0!</v>
      </c>
      <c r="N380" s="7" t="e">
        <f t="shared" si="20"/>
        <v>#DIV/0!</v>
      </c>
      <c r="O380" s="7" t="e">
        <v>#N/A</v>
      </c>
      <c r="P380" s="6" t="e">
        <f>VLOOKUP(B380,'[1]Khen thưởng'!$A$2:$C$358,3,0)</f>
        <v>#N/A</v>
      </c>
    </row>
    <row r="381" spans="1:16" x14ac:dyDescent="0.25">
      <c r="A381" s="6">
        <v>378</v>
      </c>
      <c r="B381" s="4" t="s">
        <v>407</v>
      </c>
      <c r="C381" s="4" t="s">
        <v>408</v>
      </c>
      <c r="D381" s="9">
        <v>38350</v>
      </c>
      <c r="E381" s="6" t="s">
        <v>820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6" t="e">
        <f t="shared" si="18"/>
        <v>#DIV/0!</v>
      </c>
      <c r="M381" s="6" t="e">
        <f t="shared" si="19"/>
        <v>#DIV/0!</v>
      </c>
      <c r="N381" s="7" t="e">
        <f t="shared" si="20"/>
        <v>#DIV/0!</v>
      </c>
      <c r="O381" s="7" t="e">
        <v>#N/A</v>
      </c>
      <c r="P381" s="6" t="e">
        <f>VLOOKUP(B381,'[1]Khen thưởng'!$A$2:$C$358,3,0)</f>
        <v>#N/A</v>
      </c>
    </row>
    <row r="382" spans="1:16" x14ac:dyDescent="0.25">
      <c r="A382" s="6">
        <v>379</v>
      </c>
      <c r="B382" s="4" t="s">
        <v>244</v>
      </c>
      <c r="C382" s="4" t="s">
        <v>245</v>
      </c>
      <c r="D382" s="9">
        <v>38255</v>
      </c>
      <c r="E382" s="6" t="s">
        <v>820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6" t="e">
        <f t="shared" si="18"/>
        <v>#DIV/0!</v>
      </c>
      <c r="M382" s="6" t="e">
        <f t="shared" si="19"/>
        <v>#DIV/0!</v>
      </c>
      <c r="N382" s="7" t="e">
        <f t="shared" si="20"/>
        <v>#DIV/0!</v>
      </c>
      <c r="O382" s="7" t="e">
        <v>#N/A</v>
      </c>
      <c r="P382" s="6" t="e">
        <f>VLOOKUP(B382,'[1]Khen thưởng'!$A$2:$C$358,3,0)</f>
        <v>#N/A</v>
      </c>
    </row>
    <row r="383" spans="1:16" x14ac:dyDescent="0.25">
      <c r="A383" s="6">
        <v>380</v>
      </c>
      <c r="B383" s="4" t="s">
        <v>700</v>
      </c>
      <c r="C383" s="4" t="s">
        <v>701</v>
      </c>
      <c r="D383" s="9">
        <v>38299</v>
      </c>
      <c r="E383" s="6" t="s">
        <v>820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6" t="e">
        <f t="shared" si="18"/>
        <v>#DIV/0!</v>
      </c>
      <c r="M383" s="6" t="e">
        <f t="shared" si="19"/>
        <v>#DIV/0!</v>
      </c>
      <c r="N383" s="7" t="e">
        <f t="shared" si="20"/>
        <v>#DIV/0!</v>
      </c>
      <c r="O383" s="7" t="e">
        <v>#N/A</v>
      </c>
      <c r="P383" s="6" t="e">
        <f>VLOOKUP(B383,'[1]Khen thưởng'!$A$2:$C$358,3,0)</f>
        <v>#N/A</v>
      </c>
    </row>
    <row r="384" spans="1:16" x14ac:dyDescent="0.25">
      <c r="A384" s="6">
        <v>381</v>
      </c>
      <c r="B384" s="4" t="s">
        <v>40</v>
      </c>
      <c r="C384" s="4" t="s">
        <v>41</v>
      </c>
      <c r="D384" s="9">
        <v>38050</v>
      </c>
      <c r="E384" s="6" t="s">
        <v>820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6" t="e">
        <f t="shared" si="18"/>
        <v>#DIV/0!</v>
      </c>
      <c r="M384" s="6" t="e">
        <f t="shared" si="19"/>
        <v>#DIV/0!</v>
      </c>
      <c r="N384" s="7" t="e">
        <f t="shared" si="20"/>
        <v>#DIV/0!</v>
      </c>
      <c r="O384" s="7" t="e">
        <v>#N/A</v>
      </c>
      <c r="P384" s="6" t="e">
        <f>VLOOKUP(B384,'[1]Khen thưởng'!$A$2:$C$358,3,0)</f>
        <v>#N/A</v>
      </c>
    </row>
    <row r="385" spans="1:16" x14ac:dyDescent="0.25">
      <c r="A385" s="6">
        <v>382</v>
      </c>
      <c r="B385" s="4" t="s">
        <v>496</v>
      </c>
      <c r="C385" s="4" t="s">
        <v>495</v>
      </c>
      <c r="D385" s="9">
        <v>38260</v>
      </c>
      <c r="E385" s="6" t="s">
        <v>820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6" t="e">
        <f t="shared" si="18"/>
        <v>#DIV/0!</v>
      </c>
      <c r="M385" s="6" t="e">
        <f t="shared" si="19"/>
        <v>#DIV/0!</v>
      </c>
      <c r="N385" s="7" t="e">
        <f t="shared" si="20"/>
        <v>#DIV/0!</v>
      </c>
      <c r="O385" s="7" t="e">
        <v>#N/A</v>
      </c>
      <c r="P385" s="6" t="e">
        <f>VLOOKUP(B385,'[1]Khen thưởng'!$A$2:$C$358,3,0)</f>
        <v>#N/A</v>
      </c>
    </row>
    <row r="386" spans="1:16" x14ac:dyDescent="0.25">
      <c r="A386" s="6">
        <v>383</v>
      </c>
      <c r="B386" s="4" t="s">
        <v>116</v>
      </c>
      <c r="C386" s="4" t="s">
        <v>117</v>
      </c>
      <c r="D386" s="9">
        <v>38129</v>
      </c>
      <c r="E386" s="6" t="s">
        <v>820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6" t="e">
        <f t="shared" si="18"/>
        <v>#DIV/0!</v>
      </c>
      <c r="M386" s="6" t="e">
        <f t="shared" si="19"/>
        <v>#DIV/0!</v>
      </c>
      <c r="N386" s="7" t="e">
        <f t="shared" si="20"/>
        <v>#DIV/0!</v>
      </c>
      <c r="O386" s="7" t="e">
        <v>#N/A</v>
      </c>
      <c r="P386" s="6" t="e">
        <f>VLOOKUP(B386,'[1]Khen thưởng'!$A$2:$C$358,3,0)</f>
        <v>#N/A</v>
      </c>
    </row>
    <row r="387" spans="1:16" x14ac:dyDescent="0.25">
      <c r="A387" s="6">
        <v>384</v>
      </c>
      <c r="B387" s="4" t="s">
        <v>568</v>
      </c>
      <c r="C387" s="4" t="s">
        <v>569</v>
      </c>
      <c r="D387" s="9">
        <v>38125</v>
      </c>
      <c r="E387" s="6" t="s">
        <v>820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6" t="e">
        <f t="shared" si="18"/>
        <v>#DIV/0!</v>
      </c>
      <c r="M387" s="6" t="e">
        <f t="shared" si="19"/>
        <v>#DIV/0!</v>
      </c>
      <c r="N387" s="7" t="e">
        <f t="shared" si="20"/>
        <v>#DIV/0!</v>
      </c>
      <c r="O387" s="7" t="e">
        <v>#N/A</v>
      </c>
      <c r="P387" s="6" t="e">
        <f>VLOOKUP(B387,'[1]Khen thưởng'!$A$2:$C$358,3,0)</f>
        <v>#N/A</v>
      </c>
    </row>
    <row r="388" spans="1:16" x14ac:dyDescent="0.25">
      <c r="A388" s="6">
        <v>385</v>
      </c>
      <c r="B388" s="4" t="s">
        <v>796</v>
      </c>
      <c r="C388" s="4" t="s">
        <v>797</v>
      </c>
      <c r="D388" s="9">
        <v>38279</v>
      </c>
      <c r="E388" s="6" t="s">
        <v>820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6" t="e">
        <f t="shared" ref="L388:L413" si="21">ROUND((G388*F388+J388*I388)/(I388+F388),2)</f>
        <v>#DIV/0!</v>
      </c>
      <c r="M388" s="6" t="e">
        <f t="shared" ref="M388:M413" si="22">ROUND((H388*F388+K388*I388)/(I388+F388),2)</f>
        <v>#DIV/0!</v>
      </c>
      <c r="N388" s="7" t="e">
        <f t="shared" ref="N388:N413" si="23">IF(M388&gt;=3.68,"Xuất sắc", IF(M388&gt;=3.2, "Giỏi", IF(M388&gt;=2.5, "Khá", IF(M388&gt;=2, "Trung Bình", "Yếu"))))</f>
        <v>#DIV/0!</v>
      </c>
      <c r="O388" s="7" t="e">
        <v>#N/A</v>
      </c>
      <c r="P388" s="6" t="e">
        <f>VLOOKUP(B388,'[1]Khen thưởng'!$A$2:$C$358,3,0)</f>
        <v>#N/A</v>
      </c>
    </row>
    <row r="389" spans="1:16" x14ac:dyDescent="0.25">
      <c r="A389" s="6">
        <v>386</v>
      </c>
      <c r="B389" s="4" t="s">
        <v>425</v>
      </c>
      <c r="C389" s="4" t="s">
        <v>426</v>
      </c>
      <c r="D389" s="9">
        <v>38307</v>
      </c>
      <c r="E389" s="6" t="s">
        <v>820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6" t="e">
        <f t="shared" si="21"/>
        <v>#DIV/0!</v>
      </c>
      <c r="M389" s="6" t="e">
        <f t="shared" si="22"/>
        <v>#DIV/0!</v>
      </c>
      <c r="N389" s="7" t="e">
        <f t="shared" si="23"/>
        <v>#DIV/0!</v>
      </c>
      <c r="O389" s="7" t="e">
        <v>#N/A</v>
      </c>
      <c r="P389" s="6" t="e">
        <f>VLOOKUP(B389,'[1]Khen thưởng'!$A$2:$C$358,3,0)</f>
        <v>#N/A</v>
      </c>
    </row>
    <row r="390" spans="1:16" x14ac:dyDescent="0.25">
      <c r="A390" s="6">
        <v>387</v>
      </c>
      <c r="B390" s="4" t="s">
        <v>657</v>
      </c>
      <c r="C390" s="4" t="s">
        <v>658</v>
      </c>
      <c r="D390" s="9">
        <v>37997</v>
      </c>
      <c r="E390" s="6" t="s">
        <v>820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6" t="e">
        <f t="shared" si="21"/>
        <v>#DIV/0!</v>
      </c>
      <c r="M390" s="6" t="e">
        <f t="shared" si="22"/>
        <v>#DIV/0!</v>
      </c>
      <c r="N390" s="7" t="e">
        <f t="shared" si="23"/>
        <v>#DIV/0!</v>
      </c>
      <c r="O390" s="7" t="e">
        <v>#N/A</v>
      </c>
      <c r="P390" s="6" t="e">
        <f>VLOOKUP(B390,'[1]Khen thưởng'!$A$2:$C$358,3,0)</f>
        <v>#N/A</v>
      </c>
    </row>
    <row r="391" spans="1:16" x14ac:dyDescent="0.25">
      <c r="A391" s="6">
        <v>388</v>
      </c>
      <c r="B391" s="4" t="s">
        <v>30</v>
      </c>
      <c r="C391" s="4" t="s">
        <v>31</v>
      </c>
      <c r="D391" s="9">
        <v>38112</v>
      </c>
      <c r="E391" s="6" t="s">
        <v>820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6" t="e">
        <f t="shared" si="21"/>
        <v>#DIV/0!</v>
      </c>
      <c r="M391" s="6" t="e">
        <f t="shared" si="22"/>
        <v>#DIV/0!</v>
      </c>
      <c r="N391" s="7" t="e">
        <f t="shared" si="23"/>
        <v>#DIV/0!</v>
      </c>
      <c r="O391" s="7" t="e">
        <v>#N/A</v>
      </c>
      <c r="P391" s="6" t="e">
        <f>VLOOKUP(B391,'[1]Khen thưởng'!$A$2:$C$358,3,0)</f>
        <v>#N/A</v>
      </c>
    </row>
    <row r="392" spans="1:16" x14ac:dyDescent="0.25">
      <c r="A392" s="6">
        <v>389</v>
      </c>
      <c r="B392" s="4" t="s">
        <v>140</v>
      </c>
      <c r="C392" s="4" t="s">
        <v>141</v>
      </c>
      <c r="D392" s="9">
        <v>37817</v>
      </c>
      <c r="E392" s="6" t="s">
        <v>820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6" t="e">
        <f t="shared" si="21"/>
        <v>#DIV/0!</v>
      </c>
      <c r="M392" s="6" t="e">
        <f t="shared" si="22"/>
        <v>#DIV/0!</v>
      </c>
      <c r="N392" s="7" t="e">
        <f t="shared" si="23"/>
        <v>#DIV/0!</v>
      </c>
      <c r="O392" s="7" t="e">
        <v>#N/A</v>
      </c>
      <c r="P392" s="6" t="e">
        <f>VLOOKUP(B392,'[1]Khen thưởng'!$A$2:$C$358,3,0)</f>
        <v>#N/A</v>
      </c>
    </row>
    <row r="393" spans="1:16" x14ac:dyDescent="0.25">
      <c r="A393" s="6">
        <v>390</v>
      </c>
      <c r="B393" s="4" t="s">
        <v>612</v>
      </c>
      <c r="C393" s="4" t="s">
        <v>613</v>
      </c>
      <c r="D393" s="9">
        <v>37066</v>
      </c>
      <c r="E393" s="6" t="s">
        <v>820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6" t="e">
        <f t="shared" si="21"/>
        <v>#DIV/0!</v>
      </c>
      <c r="M393" s="6" t="e">
        <f t="shared" si="22"/>
        <v>#DIV/0!</v>
      </c>
      <c r="N393" s="7" t="e">
        <f t="shared" si="23"/>
        <v>#DIV/0!</v>
      </c>
      <c r="O393" s="7" t="e">
        <v>#N/A</v>
      </c>
      <c r="P393" s="6" t="e">
        <f>VLOOKUP(B393,'[1]Khen thưởng'!$A$2:$C$358,3,0)</f>
        <v>#N/A</v>
      </c>
    </row>
    <row r="394" spans="1:16" x14ac:dyDescent="0.25">
      <c r="A394" s="6">
        <v>391</v>
      </c>
      <c r="B394" s="4" t="s">
        <v>126</v>
      </c>
      <c r="C394" s="4" t="s">
        <v>127</v>
      </c>
      <c r="D394" s="9">
        <v>37201</v>
      </c>
      <c r="E394" s="6" t="s">
        <v>820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6" t="e">
        <f t="shared" si="21"/>
        <v>#DIV/0!</v>
      </c>
      <c r="M394" s="6" t="e">
        <f t="shared" si="22"/>
        <v>#DIV/0!</v>
      </c>
      <c r="N394" s="7" t="e">
        <f t="shared" si="23"/>
        <v>#DIV/0!</v>
      </c>
      <c r="O394" s="7" t="e">
        <v>#N/A</v>
      </c>
      <c r="P394" s="6" t="e">
        <f>VLOOKUP(B394,'[1]Khen thưởng'!$A$2:$C$358,3,0)</f>
        <v>#N/A</v>
      </c>
    </row>
    <row r="395" spans="1:16" x14ac:dyDescent="0.25">
      <c r="A395" s="6">
        <v>392</v>
      </c>
      <c r="B395" s="4" t="s">
        <v>560</v>
      </c>
      <c r="C395" s="4" t="s">
        <v>561</v>
      </c>
      <c r="D395" s="9">
        <v>38269</v>
      </c>
      <c r="E395" s="6" t="s">
        <v>820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6" t="e">
        <f t="shared" si="21"/>
        <v>#DIV/0!</v>
      </c>
      <c r="M395" s="6" t="e">
        <f t="shared" si="22"/>
        <v>#DIV/0!</v>
      </c>
      <c r="N395" s="7" t="e">
        <f t="shared" si="23"/>
        <v>#DIV/0!</v>
      </c>
      <c r="O395" s="7" t="e">
        <v>#N/A</v>
      </c>
      <c r="P395" s="6" t="e">
        <f>VLOOKUP(B395,'[1]Khen thưởng'!$A$2:$C$358,3,0)</f>
        <v>#N/A</v>
      </c>
    </row>
    <row r="396" spans="1:16" x14ac:dyDescent="0.25">
      <c r="A396" s="6">
        <v>393</v>
      </c>
      <c r="B396" s="4" t="s">
        <v>70</v>
      </c>
      <c r="C396" s="4" t="s">
        <v>71</v>
      </c>
      <c r="D396" s="9">
        <v>38343</v>
      </c>
      <c r="E396" s="6" t="s">
        <v>820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6" t="e">
        <f t="shared" si="21"/>
        <v>#DIV/0!</v>
      </c>
      <c r="M396" s="6" t="e">
        <f t="shared" si="22"/>
        <v>#DIV/0!</v>
      </c>
      <c r="N396" s="7" t="e">
        <f t="shared" si="23"/>
        <v>#DIV/0!</v>
      </c>
      <c r="O396" s="7" t="e">
        <v>#N/A</v>
      </c>
      <c r="P396" s="6" t="e">
        <f>VLOOKUP(B396,'[1]Khen thưởng'!$A$2:$C$358,3,0)</f>
        <v>#N/A</v>
      </c>
    </row>
    <row r="397" spans="1:16" x14ac:dyDescent="0.25">
      <c r="A397" s="6">
        <v>394</v>
      </c>
      <c r="B397" s="4" t="s">
        <v>124</v>
      </c>
      <c r="C397" s="4" t="s">
        <v>125</v>
      </c>
      <c r="D397" s="9">
        <v>38075</v>
      </c>
      <c r="E397" s="6" t="s">
        <v>820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6" t="e">
        <f t="shared" si="21"/>
        <v>#DIV/0!</v>
      </c>
      <c r="M397" s="6" t="e">
        <f t="shared" si="22"/>
        <v>#DIV/0!</v>
      </c>
      <c r="N397" s="7" t="e">
        <f t="shared" si="23"/>
        <v>#DIV/0!</v>
      </c>
      <c r="O397" s="7" t="e">
        <v>#N/A</v>
      </c>
      <c r="P397" s="6" t="e">
        <f>VLOOKUP(B397,'[1]Khen thưởng'!$A$2:$C$358,3,0)</f>
        <v>#N/A</v>
      </c>
    </row>
    <row r="398" spans="1:16" x14ac:dyDescent="0.25">
      <c r="A398" s="6">
        <v>395</v>
      </c>
      <c r="B398" s="4" t="s">
        <v>477</v>
      </c>
      <c r="C398" s="4" t="s">
        <v>478</v>
      </c>
      <c r="D398" s="9">
        <v>38071</v>
      </c>
      <c r="E398" s="6" t="s">
        <v>820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6" t="e">
        <f t="shared" si="21"/>
        <v>#DIV/0!</v>
      </c>
      <c r="M398" s="6" t="e">
        <f t="shared" si="22"/>
        <v>#DIV/0!</v>
      </c>
      <c r="N398" s="7" t="e">
        <f t="shared" si="23"/>
        <v>#DIV/0!</v>
      </c>
      <c r="O398" s="7" t="e">
        <v>#N/A</v>
      </c>
      <c r="P398" s="6" t="e">
        <f>VLOOKUP(B398,'[1]Khen thưởng'!$A$2:$C$358,3,0)</f>
        <v>#N/A</v>
      </c>
    </row>
    <row r="399" spans="1:16" x14ac:dyDescent="0.25">
      <c r="A399" s="6">
        <v>396</v>
      </c>
      <c r="B399" s="4" t="s">
        <v>696</v>
      </c>
      <c r="C399" s="4" t="s">
        <v>697</v>
      </c>
      <c r="D399" s="9">
        <v>38276</v>
      </c>
      <c r="E399" s="6" t="s">
        <v>820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6" t="e">
        <f t="shared" si="21"/>
        <v>#DIV/0!</v>
      </c>
      <c r="M399" s="6" t="e">
        <f t="shared" si="22"/>
        <v>#DIV/0!</v>
      </c>
      <c r="N399" s="7" t="e">
        <f t="shared" si="23"/>
        <v>#DIV/0!</v>
      </c>
      <c r="O399" s="7" t="e">
        <v>#N/A</v>
      </c>
      <c r="P399" s="6" t="e">
        <f>VLOOKUP(B399,'[1]Khen thưởng'!$A$2:$C$358,3,0)</f>
        <v>#N/A</v>
      </c>
    </row>
    <row r="400" spans="1:16" x14ac:dyDescent="0.25">
      <c r="A400" s="6">
        <v>397</v>
      </c>
      <c r="B400" s="4" t="s">
        <v>156</v>
      </c>
      <c r="C400" s="4" t="s">
        <v>157</v>
      </c>
      <c r="D400" s="9">
        <v>38072</v>
      </c>
      <c r="E400" s="6" t="s">
        <v>820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6" t="e">
        <f t="shared" si="21"/>
        <v>#DIV/0!</v>
      </c>
      <c r="M400" s="6" t="e">
        <f t="shared" si="22"/>
        <v>#DIV/0!</v>
      </c>
      <c r="N400" s="7" t="e">
        <f t="shared" si="23"/>
        <v>#DIV/0!</v>
      </c>
      <c r="O400" s="7" t="e">
        <v>#N/A</v>
      </c>
      <c r="P400" s="6" t="e">
        <f>VLOOKUP(B400,'[1]Khen thưởng'!$A$2:$C$358,3,0)</f>
        <v>#N/A</v>
      </c>
    </row>
    <row r="401" spans="1:16" x14ac:dyDescent="0.25">
      <c r="A401" s="6">
        <v>398</v>
      </c>
      <c r="B401" s="4" t="s">
        <v>8</v>
      </c>
      <c r="C401" s="4" t="s">
        <v>9</v>
      </c>
      <c r="D401" s="9">
        <v>38232</v>
      </c>
      <c r="E401" s="6" t="s">
        <v>820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6" t="e">
        <f t="shared" si="21"/>
        <v>#DIV/0!</v>
      </c>
      <c r="M401" s="6" t="e">
        <f t="shared" si="22"/>
        <v>#DIV/0!</v>
      </c>
      <c r="N401" s="7" t="e">
        <f t="shared" si="23"/>
        <v>#DIV/0!</v>
      </c>
      <c r="O401" s="7" t="e">
        <v>#N/A</v>
      </c>
      <c r="P401" s="6" t="e">
        <f>VLOOKUP(B401,'[1]Khen thưởng'!$A$2:$C$358,3,0)</f>
        <v>#N/A</v>
      </c>
    </row>
    <row r="402" spans="1:16" x14ac:dyDescent="0.25">
      <c r="A402" s="6">
        <v>399</v>
      </c>
      <c r="B402" s="4" t="s">
        <v>24</v>
      </c>
      <c r="C402" s="4" t="s">
        <v>25</v>
      </c>
      <c r="D402" s="9">
        <v>38107</v>
      </c>
      <c r="E402" s="6" t="s">
        <v>820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6" t="e">
        <f t="shared" si="21"/>
        <v>#DIV/0!</v>
      </c>
      <c r="M402" s="6" t="e">
        <f t="shared" si="22"/>
        <v>#DIV/0!</v>
      </c>
      <c r="N402" s="7" t="e">
        <f t="shared" si="23"/>
        <v>#DIV/0!</v>
      </c>
      <c r="O402" s="7" t="e">
        <v>#N/A</v>
      </c>
      <c r="P402" s="6" t="e">
        <f>VLOOKUP(B402,'[1]Khen thưởng'!$A$2:$C$358,3,0)</f>
        <v>#N/A</v>
      </c>
    </row>
    <row r="403" spans="1:16" x14ac:dyDescent="0.25">
      <c r="A403" s="6">
        <v>400</v>
      </c>
      <c r="B403" s="4" t="s">
        <v>220</v>
      </c>
      <c r="C403" s="4" t="s">
        <v>221</v>
      </c>
      <c r="D403" s="9">
        <v>37771</v>
      </c>
      <c r="E403" s="6" t="s">
        <v>820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6" t="e">
        <f t="shared" si="21"/>
        <v>#DIV/0!</v>
      </c>
      <c r="M403" s="6" t="e">
        <f t="shared" si="22"/>
        <v>#DIV/0!</v>
      </c>
      <c r="N403" s="7" t="e">
        <f t="shared" si="23"/>
        <v>#DIV/0!</v>
      </c>
      <c r="O403" s="7" t="e">
        <v>#N/A</v>
      </c>
      <c r="P403" s="6" t="e">
        <f>VLOOKUP(B403,'[1]Khen thưởng'!$A$2:$C$358,3,0)</f>
        <v>#N/A</v>
      </c>
    </row>
    <row r="404" spans="1:16" x14ac:dyDescent="0.25">
      <c r="A404" s="6">
        <v>401</v>
      </c>
      <c r="B404" s="4" t="s">
        <v>32</v>
      </c>
      <c r="C404" s="4" t="s">
        <v>33</v>
      </c>
      <c r="D404" s="9">
        <v>38014</v>
      </c>
      <c r="E404" s="6" t="s">
        <v>820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6" t="e">
        <f t="shared" si="21"/>
        <v>#DIV/0!</v>
      </c>
      <c r="M404" s="6" t="e">
        <f t="shared" si="22"/>
        <v>#DIV/0!</v>
      </c>
      <c r="N404" s="7" t="e">
        <f t="shared" si="23"/>
        <v>#DIV/0!</v>
      </c>
      <c r="O404" s="7" t="e">
        <v>#N/A</v>
      </c>
      <c r="P404" s="6" t="e">
        <f>VLOOKUP(B404,'[1]Khen thưởng'!$A$2:$C$358,3,0)</f>
        <v>#N/A</v>
      </c>
    </row>
    <row r="405" spans="1:16" x14ac:dyDescent="0.25">
      <c r="A405" s="6">
        <v>402</v>
      </c>
      <c r="B405" s="4" t="s">
        <v>222</v>
      </c>
      <c r="C405" s="4" t="s">
        <v>223</v>
      </c>
      <c r="D405" s="9">
        <v>38169</v>
      </c>
      <c r="E405" s="6" t="s">
        <v>820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6" t="e">
        <f t="shared" si="21"/>
        <v>#DIV/0!</v>
      </c>
      <c r="M405" s="6" t="e">
        <f t="shared" si="22"/>
        <v>#DIV/0!</v>
      </c>
      <c r="N405" s="7" t="e">
        <f t="shared" si="23"/>
        <v>#DIV/0!</v>
      </c>
      <c r="O405" s="7" t="e">
        <v>#N/A</v>
      </c>
      <c r="P405" s="6" t="e">
        <f>VLOOKUP(B405,'[1]Khen thưởng'!$A$2:$C$358,3,0)</f>
        <v>#N/A</v>
      </c>
    </row>
    <row r="406" spans="1:16" x14ac:dyDescent="0.25">
      <c r="A406" s="6">
        <v>403</v>
      </c>
      <c r="B406" s="4" t="s">
        <v>270</v>
      </c>
      <c r="C406" s="4" t="s">
        <v>271</v>
      </c>
      <c r="D406" s="9">
        <v>38029</v>
      </c>
      <c r="E406" s="6" t="s">
        <v>820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6" t="e">
        <f t="shared" si="21"/>
        <v>#DIV/0!</v>
      </c>
      <c r="M406" s="6" t="e">
        <f t="shared" si="22"/>
        <v>#DIV/0!</v>
      </c>
      <c r="N406" s="7" t="e">
        <f t="shared" si="23"/>
        <v>#DIV/0!</v>
      </c>
      <c r="O406" s="7" t="e">
        <v>#N/A</v>
      </c>
      <c r="P406" s="6" t="e">
        <f>VLOOKUP(B406,'[1]Khen thưởng'!$A$2:$C$358,3,0)</f>
        <v>#N/A</v>
      </c>
    </row>
    <row r="407" spans="1:16" x14ac:dyDescent="0.25">
      <c r="A407" s="6">
        <v>404</v>
      </c>
      <c r="B407" s="4" t="s">
        <v>316</v>
      </c>
      <c r="C407" s="4" t="s">
        <v>317</v>
      </c>
      <c r="D407" s="9">
        <v>38351</v>
      </c>
      <c r="E407" s="6" t="s">
        <v>820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6" t="e">
        <f t="shared" si="21"/>
        <v>#DIV/0!</v>
      </c>
      <c r="M407" s="6" t="e">
        <f t="shared" si="22"/>
        <v>#DIV/0!</v>
      </c>
      <c r="N407" s="7" t="e">
        <f t="shared" si="23"/>
        <v>#DIV/0!</v>
      </c>
      <c r="O407" s="7" t="e">
        <v>#N/A</v>
      </c>
      <c r="P407" s="6" t="e">
        <f>VLOOKUP(B407,'[1]Khen thưởng'!$A$2:$C$358,3,0)</f>
        <v>#N/A</v>
      </c>
    </row>
    <row r="408" spans="1:16" x14ac:dyDescent="0.25">
      <c r="A408" s="6">
        <v>405</v>
      </c>
      <c r="B408" s="4" t="s">
        <v>564</v>
      </c>
      <c r="C408" s="4" t="s">
        <v>565</v>
      </c>
      <c r="D408" s="9">
        <v>38290</v>
      </c>
      <c r="E408" s="6" t="s">
        <v>820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6" t="e">
        <f t="shared" si="21"/>
        <v>#DIV/0!</v>
      </c>
      <c r="M408" s="6" t="e">
        <f t="shared" si="22"/>
        <v>#DIV/0!</v>
      </c>
      <c r="N408" s="7" t="e">
        <f t="shared" si="23"/>
        <v>#DIV/0!</v>
      </c>
      <c r="O408" s="7" t="e">
        <v>#N/A</v>
      </c>
      <c r="P408" s="6" t="e">
        <f>VLOOKUP(B408,'[1]Khen thưởng'!$A$2:$C$358,3,0)</f>
        <v>#N/A</v>
      </c>
    </row>
    <row r="409" spans="1:16" x14ac:dyDescent="0.25">
      <c r="A409" s="6">
        <v>406</v>
      </c>
      <c r="B409" s="4" t="s">
        <v>84</v>
      </c>
      <c r="C409" s="4" t="s">
        <v>85</v>
      </c>
      <c r="D409" s="9">
        <v>37266</v>
      </c>
      <c r="E409" s="6" t="s">
        <v>820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6" t="e">
        <f t="shared" si="21"/>
        <v>#DIV/0!</v>
      </c>
      <c r="M409" s="6" t="e">
        <f t="shared" si="22"/>
        <v>#DIV/0!</v>
      </c>
      <c r="N409" s="7" t="e">
        <f t="shared" si="23"/>
        <v>#DIV/0!</v>
      </c>
      <c r="O409" s="7" t="e">
        <v>#N/A</v>
      </c>
      <c r="P409" s="6" t="e">
        <f>VLOOKUP(B409,'[1]Khen thưởng'!$A$2:$C$358,3,0)</f>
        <v>#N/A</v>
      </c>
    </row>
    <row r="410" spans="1:16" x14ac:dyDescent="0.25">
      <c r="A410" s="6">
        <v>407</v>
      </c>
      <c r="B410" s="4" t="s">
        <v>136</v>
      </c>
      <c r="C410" s="4" t="s">
        <v>137</v>
      </c>
      <c r="D410" s="9">
        <v>38094</v>
      </c>
      <c r="E410" s="6" t="s">
        <v>820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6" t="e">
        <f t="shared" si="21"/>
        <v>#DIV/0!</v>
      </c>
      <c r="M410" s="6" t="e">
        <f t="shared" si="22"/>
        <v>#DIV/0!</v>
      </c>
      <c r="N410" s="7" t="e">
        <f t="shared" si="23"/>
        <v>#DIV/0!</v>
      </c>
      <c r="O410" s="7" t="e">
        <v>#N/A</v>
      </c>
      <c r="P410" s="6" t="e">
        <f>VLOOKUP(B410,'[1]Khen thưởng'!$A$2:$C$358,3,0)</f>
        <v>#N/A</v>
      </c>
    </row>
    <row r="411" spans="1:16" x14ac:dyDescent="0.25">
      <c r="A411" s="6">
        <v>408</v>
      </c>
      <c r="B411" s="4" t="s">
        <v>384</v>
      </c>
      <c r="C411" s="4" t="s">
        <v>385</v>
      </c>
      <c r="D411" s="9">
        <v>37812</v>
      </c>
      <c r="E411" s="6" t="s">
        <v>820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6" t="e">
        <f t="shared" si="21"/>
        <v>#DIV/0!</v>
      </c>
      <c r="M411" s="6" t="e">
        <f t="shared" si="22"/>
        <v>#DIV/0!</v>
      </c>
      <c r="N411" s="7" t="e">
        <f t="shared" si="23"/>
        <v>#DIV/0!</v>
      </c>
      <c r="O411" s="7" t="e">
        <v>#N/A</v>
      </c>
      <c r="P411" s="6" t="e">
        <f>VLOOKUP(B411,'[1]Khen thưởng'!$A$2:$C$358,3,0)</f>
        <v>#N/A</v>
      </c>
    </row>
    <row r="412" spans="1:16" x14ac:dyDescent="0.25">
      <c r="A412" s="6">
        <v>409</v>
      </c>
      <c r="B412" s="4" t="s">
        <v>562</v>
      </c>
      <c r="C412" s="4" t="s">
        <v>563</v>
      </c>
      <c r="D412" s="9">
        <v>37078</v>
      </c>
      <c r="E412" s="6" t="s">
        <v>820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6" t="e">
        <f t="shared" si="21"/>
        <v>#DIV/0!</v>
      </c>
      <c r="M412" s="6" t="e">
        <f t="shared" si="22"/>
        <v>#DIV/0!</v>
      </c>
      <c r="N412" s="7" t="e">
        <f t="shared" si="23"/>
        <v>#DIV/0!</v>
      </c>
      <c r="O412" s="7" t="e">
        <v>#N/A</v>
      </c>
      <c r="P412" s="6" t="e">
        <f>VLOOKUP(B412,'[1]Khen thưởng'!$A$2:$C$358,3,0)</f>
        <v>#N/A</v>
      </c>
    </row>
    <row r="413" spans="1:16" x14ac:dyDescent="0.25">
      <c r="A413" s="6">
        <v>410</v>
      </c>
      <c r="B413" s="4" t="s">
        <v>671</v>
      </c>
      <c r="C413" s="4" t="s">
        <v>672</v>
      </c>
      <c r="D413" s="9">
        <v>38121</v>
      </c>
      <c r="E413" s="6" t="s">
        <v>820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6" t="e">
        <f t="shared" si="21"/>
        <v>#DIV/0!</v>
      </c>
      <c r="M413" s="6" t="e">
        <f t="shared" si="22"/>
        <v>#DIV/0!</v>
      </c>
      <c r="N413" s="7" t="e">
        <f t="shared" si="23"/>
        <v>#DIV/0!</v>
      </c>
      <c r="O413" s="7" t="e">
        <v>#N/A</v>
      </c>
      <c r="P413" s="6" t="e">
        <f>VLOOKUP(B413,'[1]Khen thưởng'!$A$2:$C$358,3,0)</f>
        <v>#N/A</v>
      </c>
    </row>
  </sheetData>
  <mergeCells count="9">
    <mergeCell ref="M1:M3"/>
    <mergeCell ref="N1:N3"/>
    <mergeCell ref="P1:P3"/>
    <mergeCell ref="O1:O3"/>
    <mergeCell ref="F2:H2"/>
    <mergeCell ref="I2:K2"/>
    <mergeCell ref="A1:E2"/>
    <mergeCell ref="F1:K1"/>
    <mergeCell ref="L1:L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KQHT NH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TTTH</cp:lastModifiedBy>
  <dcterms:created xsi:type="dcterms:W3CDTF">2024-09-05T07:42:06Z</dcterms:created>
  <dcterms:modified xsi:type="dcterms:W3CDTF">2024-09-18T02:27:54Z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