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0" windowWidth="11280" windowHeight="72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307-1" sheetId="19" r:id="rId6"/>
    <sheet name="Phòng 307-2" sheetId="20" r:id="rId7"/>
    <sheet name="Phòng 308-1" sheetId="21" r:id="rId8"/>
  </sheets>
  <externalReferences>
    <externalReference r:id="rId9"/>
  </externalReference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307-1'!$1:$7</definedName>
    <definedName name="_xlnm.Print_Titles" localSheetId="6">'Phòng 307-2'!$1:$7</definedName>
    <definedName name="_xlnm.Print_Titles" localSheetId="7">'Phòng 308-1'!$1:$7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A10" i="11" l="1"/>
  <c r="A16" i="11"/>
  <c r="A8" i="11"/>
  <c r="A25" i="11"/>
  <c r="A33" i="11"/>
  <c r="A44" i="11"/>
  <c r="A18" i="11"/>
  <c r="A37" i="11"/>
  <c r="A63" i="11"/>
  <c r="A67" i="11"/>
  <c r="A9" i="11"/>
  <c r="A45" i="11"/>
  <c r="A49" i="11"/>
  <c r="A56" i="11"/>
  <c r="A62" i="11"/>
  <c r="A73" i="11"/>
  <c r="A90" i="11"/>
  <c r="A98" i="11"/>
  <c r="A106" i="11"/>
  <c r="A86" i="11"/>
  <c r="A97" i="11"/>
  <c r="A105" i="11"/>
  <c r="A88" i="11"/>
  <c r="B4" i="11"/>
  <c r="A12" i="11"/>
  <c r="A17" i="11"/>
  <c r="A14" i="11"/>
  <c r="A27" i="11"/>
  <c r="A34" i="11"/>
  <c r="A50" i="11"/>
  <c r="A24" i="11"/>
  <c r="A52" i="11"/>
  <c r="A64" i="11"/>
  <c r="A68" i="11"/>
  <c r="A22" i="11"/>
  <c r="A46" i="11"/>
  <c r="A53" i="11"/>
  <c r="A57" i="11"/>
  <c r="A69" i="11"/>
  <c r="A81" i="11"/>
  <c r="A92" i="11"/>
  <c r="A100" i="11"/>
  <c r="A108" i="11"/>
  <c r="A91" i="11"/>
  <c r="A99" i="11"/>
  <c r="A107" i="11"/>
  <c r="A89" i="11"/>
  <c r="D3" i="11"/>
  <c r="A13" i="11"/>
  <c r="A19" i="11"/>
  <c r="A21" i="11"/>
  <c r="A29" i="11"/>
  <c r="A35" i="11"/>
  <c r="A51" i="11"/>
  <c r="A28" i="11"/>
  <c r="A59" i="11"/>
  <c r="A65" i="11"/>
  <c r="A71" i="11"/>
  <c r="A26" i="11"/>
  <c r="A47" i="11"/>
  <c r="A54" i="11"/>
  <c r="A58" i="11"/>
  <c r="A70" i="11"/>
  <c r="A83" i="11"/>
  <c r="A94" i="11"/>
  <c r="A102" i="11"/>
  <c r="A82" i="11"/>
  <c r="A93" i="11"/>
  <c r="A101" i="11"/>
  <c r="A109" i="11"/>
  <c r="F2" i="11"/>
  <c r="A15" i="11"/>
  <c r="A20" i="11"/>
  <c r="A23" i="11"/>
  <c r="A31" i="11"/>
  <c r="A36" i="11"/>
  <c r="A11" i="11"/>
  <c r="A32" i="11"/>
  <c r="A61" i="11"/>
  <c r="A66" i="11"/>
  <c r="A80" i="11"/>
  <c r="A30" i="11"/>
  <c r="A48" i="11"/>
  <c r="A55" i="11"/>
  <c r="A60" i="11"/>
  <c r="A72" i="11"/>
  <c r="A87" i="11"/>
  <c r="A96" i="11"/>
  <c r="A104" i="11"/>
  <c r="A85" i="11"/>
  <c r="A95" i="11"/>
  <c r="A103" i="11"/>
  <c r="A84" i="11"/>
  <c r="K103" i="11" l="1"/>
  <c r="C103" i="11"/>
  <c r="D103" i="11"/>
  <c r="F103" i="11"/>
  <c r="E103" i="11"/>
  <c r="F96" i="11"/>
  <c r="C96" i="11"/>
  <c r="D96" i="11"/>
  <c r="E96" i="11"/>
  <c r="K96" i="11"/>
  <c r="K55" i="11"/>
  <c r="E55" i="11"/>
  <c r="D55" i="11"/>
  <c r="F55" i="11"/>
  <c r="C55" i="11"/>
  <c r="C66" i="11"/>
  <c r="E66" i="11"/>
  <c r="D66" i="11"/>
  <c r="F66" i="11"/>
  <c r="K66" i="11"/>
  <c r="D36" i="11"/>
  <c r="E36" i="11"/>
  <c r="C36" i="11"/>
  <c r="F36" i="11"/>
  <c r="K36" i="11"/>
  <c r="K15" i="11"/>
  <c r="F15" i="11"/>
  <c r="D15" i="11"/>
  <c r="E15" i="11"/>
  <c r="C15" i="11"/>
  <c r="D93" i="11"/>
  <c r="F93" i="11"/>
  <c r="E93" i="11"/>
  <c r="K93" i="11"/>
  <c r="C93" i="11"/>
  <c r="D83" i="11"/>
  <c r="F83" i="11"/>
  <c r="K83" i="11"/>
  <c r="E83" i="11"/>
  <c r="C83" i="11"/>
  <c r="C47" i="11"/>
  <c r="F47" i="11"/>
  <c r="D47" i="11"/>
  <c r="K47" i="11"/>
  <c r="E47" i="11"/>
  <c r="D59" i="11"/>
  <c r="F59" i="11"/>
  <c r="C59" i="11"/>
  <c r="K59" i="11"/>
  <c r="E59" i="11"/>
  <c r="F29" i="11"/>
  <c r="C29" i="11"/>
  <c r="K29" i="11"/>
  <c r="E29" i="11"/>
  <c r="D29" i="11"/>
  <c r="C91" i="11"/>
  <c r="D91" i="11"/>
  <c r="F91" i="11"/>
  <c r="E91" i="11"/>
  <c r="K91" i="11"/>
  <c r="C81" i="11"/>
  <c r="K81" i="11"/>
  <c r="F81" i="11"/>
  <c r="E81" i="11"/>
  <c r="D81" i="11"/>
  <c r="C46" i="11"/>
  <c r="K46" i="11"/>
  <c r="E46" i="11"/>
  <c r="D46" i="11"/>
  <c r="F46" i="11"/>
  <c r="E52" i="11"/>
  <c r="F52" i="11"/>
  <c r="D52" i="11"/>
  <c r="K52" i="11"/>
  <c r="C52" i="11"/>
  <c r="F27" i="11"/>
  <c r="C27" i="11"/>
  <c r="E27" i="11"/>
  <c r="K27" i="11"/>
  <c r="D27" i="11"/>
  <c r="C86" i="11"/>
  <c r="K86" i="11"/>
  <c r="E86" i="11"/>
  <c r="F86" i="11"/>
  <c r="D86" i="11"/>
  <c r="K73" i="11"/>
  <c r="D73" i="11"/>
  <c r="F73" i="11"/>
  <c r="C73" i="11"/>
  <c r="E73" i="11"/>
  <c r="C45" i="11"/>
  <c r="K45" i="11"/>
  <c r="F45" i="11"/>
  <c r="D45" i="11"/>
  <c r="E45" i="11"/>
  <c r="K37" i="11"/>
  <c r="F37" i="11"/>
  <c r="D37" i="11"/>
  <c r="E37" i="11"/>
  <c r="C37" i="11"/>
  <c r="D25" i="11"/>
  <c r="F25" i="11"/>
  <c r="C25" i="11"/>
  <c r="K25" i="11"/>
  <c r="E25" i="11"/>
  <c r="D95" i="11"/>
  <c r="F95" i="11"/>
  <c r="E95" i="11"/>
  <c r="K95" i="11"/>
  <c r="C95" i="11"/>
  <c r="C87" i="11"/>
  <c r="F87" i="11"/>
  <c r="D87" i="11"/>
  <c r="E87" i="11"/>
  <c r="K87" i="11"/>
  <c r="K48" i="11"/>
  <c r="E48" i="11"/>
  <c r="F48" i="11"/>
  <c r="D48" i="11"/>
  <c r="C48" i="11"/>
  <c r="E61" i="11"/>
  <c r="C61" i="11"/>
  <c r="D61" i="11"/>
  <c r="F61" i="11"/>
  <c r="K61" i="11"/>
  <c r="D31" i="11"/>
  <c r="K31" i="11"/>
  <c r="C31" i="11"/>
  <c r="F31" i="11"/>
  <c r="E31" i="11"/>
  <c r="D82" i="11"/>
  <c r="K82" i="11"/>
  <c r="F82" i="11"/>
  <c r="E82" i="11"/>
  <c r="C82" i="11"/>
  <c r="F70" i="11"/>
  <c r="K70" i="11"/>
  <c r="C70" i="11"/>
  <c r="E70" i="11"/>
  <c r="D70" i="11"/>
  <c r="D26" i="11"/>
  <c r="C26" i="11"/>
  <c r="F26" i="11"/>
  <c r="E26" i="11"/>
  <c r="K26" i="11"/>
  <c r="F28" i="11"/>
  <c r="C28" i="11"/>
  <c r="K28" i="11"/>
  <c r="E28" i="11"/>
  <c r="D28" i="11"/>
  <c r="E21" i="11"/>
  <c r="D21" i="11"/>
  <c r="F21" i="11"/>
  <c r="C21" i="11"/>
  <c r="K21" i="11"/>
  <c r="F89" i="11"/>
  <c r="K89" i="11"/>
  <c r="E89" i="11"/>
  <c r="C89" i="11"/>
  <c r="D89" i="11"/>
  <c r="E108" i="11"/>
  <c r="D108" i="11"/>
  <c r="F108" i="11"/>
  <c r="C108" i="11"/>
  <c r="K108" i="11"/>
  <c r="F69" i="11"/>
  <c r="K69" i="11"/>
  <c r="E69" i="11"/>
  <c r="C69" i="11"/>
  <c r="D69" i="11"/>
  <c r="E22" i="11"/>
  <c r="K22" i="11"/>
  <c r="D22" i="11"/>
  <c r="C22" i="11"/>
  <c r="F22" i="11"/>
  <c r="C24" i="11"/>
  <c r="K24" i="11"/>
  <c r="E24" i="11"/>
  <c r="D24" i="11"/>
  <c r="F24" i="11"/>
  <c r="C14" i="11"/>
  <c r="F14" i="11"/>
  <c r="E14" i="11"/>
  <c r="K14" i="11"/>
  <c r="D14" i="11"/>
  <c r="E88" i="11"/>
  <c r="D88" i="11"/>
  <c r="F88" i="11"/>
  <c r="C88" i="11"/>
  <c r="K88" i="11"/>
  <c r="E106" i="11"/>
  <c r="D106" i="11"/>
  <c r="F106" i="11"/>
  <c r="C106" i="11"/>
  <c r="K106" i="11"/>
  <c r="E62" i="11"/>
  <c r="D62" i="11"/>
  <c r="F62" i="11"/>
  <c r="K62" i="11"/>
  <c r="C62" i="11"/>
  <c r="D9" i="11"/>
  <c r="K9" i="11"/>
  <c r="C9" i="11"/>
  <c r="F9" i="11"/>
  <c r="E9" i="11"/>
  <c r="E18" i="11"/>
  <c r="C18" i="11"/>
  <c r="D18" i="11"/>
  <c r="K18" i="11"/>
  <c r="F18" i="11"/>
  <c r="C8" i="11"/>
  <c r="F8" i="11"/>
  <c r="E8" i="11"/>
  <c r="K8" i="11"/>
  <c r="D8" i="11"/>
  <c r="K85" i="11"/>
  <c r="E85" i="11"/>
  <c r="C85" i="11"/>
  <c r="F85" i="11"/>
  <c r="D85" i="11"/>
  <c r="C72" i="11"/>
  <c r="F72" i="11"/>
  <c r="E72" i="11"/>
  <c r="K72" i="11"/>
  <c r="D72" i="11"/>
  <c r="D30" i="11"/>
  <c r="C30" i="11"/>
  <c r="F30" i="11"/>
  <c r="E30" i="11"/>
  <c r="K30" i="11"/>
  <c r="E32" i="11"/>
  <c r="K32" i="11"/>
  <c r="F32" i="11"/>
  <c r="C32" i="11"/>
  <c r="D32" i="11"/>
  <c r="D23" i="11"/>
  <c r="F23" i="11"/>
  <c r="K23" i="11"/>
  <c r="E23" i="11"/>
  <c r="C23" i="11"/>
  <c r="D109" i="11"/>
  <c r="F109" i="11"/>
  <c r="E109" i="11"/>
  <c r="K109" i="11"/>
  <c r="C109" i="11"/>
  <c r="K102" i="11"/>
  <c r="E102" i="11"/>
  <c r="D102" i="11"/>
  <c r="F102" i="11"/>
  <c r="C102" i="11"/>
  <c r="C58" i="11"/>
  <c r="E58" i="11"/>
  <c r="D58" i="11"/>
  <c r="F58" i="11"/>
  <c r="K58" i="11"/>
  <c r="D71" i="11"/>
  <c r="F71" i="11"/>
  <c r="C71" i="11"/>
  <c r="K71" i="11"/>
  <c r="E71" i="11"/>
  <c r="K51" i="11"/>
  <c r="D51" i="11"/>
  <c r="E51" i="11"/>
  <c r="C51" i="11"/>
  <c r="F51" i="11"/>
  <c r="F19" i="11"/>
  <c r="C19" i="11"/>
  <c r="E19" i="11"/>
  <c r="K19" i="11"/>
  <c r="D19" i="11"/>
  <c r="K107" i="11"/>
  <c r="F107" i="11"/>
  <c r="D107" i="11"/>
  <c r="C107" i="11"/>
  <c r="E107" i="11"/>
  <c r="C100" i="11"/>
  <c r="D100" i="11"/>
  <c r="E100" i="11"/>
  <c r="K100" i="11"/>
  <c r="F100" i="11"/>
  <c r="K57" i="11"/>
  <c r="D57" i="11"/>
  <c r="F57" i="11"/>
  <c r="C57" i="11"/>
  <c r="E57" i="11"/>
  <c r="E68" i="11"/>
  <c r="F68" i="11"/>
  <c r="D68" i="11"/>
  <c r="K68" i="11"/>
  <c r="C68" i="11"/>
  <c r="K50" i="11"/>
  <c r="F50" i="11"/>
  <c r="C50" i="11"/>
  <c r="E50" i="11"/>
  <c r="D50" i="11"/>
  <c r="D17" i="11"/>
  <c r="F17" i="11"/>
  <c r="C17" i="11"/>
  <c r="K17" i="11"/>
  <c r="E17" i="11"/>
  <c r="C105" i="11"/>
  <c r="D105" i="11"/>
  <c r="F105" i="11"/>
  <c r="E105" i="11"/>
  <c r="K105" i="11"/>
  <c r="C98" i="11"/>
  <c r="K98" i="11"/>
  <c r="E98" i="11"/>
  <c r="D98" i="11"/>
  <c r="F98" i="11"/>
  <c r="K56" i="11"/>
  <c r="C56" i="11"/>
  <c r="E56" i="11"/>
  <c r="F56" i="11"/>
  <c r="D56" i="11"/>
  <c r="F67" i="11"/>
  <c r="K67" i="11"/>
  <c r="D67" i="11"/>
  <c r="E67" i="11"/>
  <c r="C67" i="11"/>
  <c r="C44" i="11"/>
  <c r="K44" i="11"/>
  <c r="E44" i="11"/>
  <c r="F44" i="11"/>
  <c r="D44" i="11"/>
  <c r="K16" i="11"/>
  <c r="E16" i="11"/>
  <c r="D16" i="11"/>
  <c r="F16" i="11"/>
  <c r="C16" i="11"/>
  <c r="E84" i="11"/>
  <c r="K84" i="11"/>
  <c r="F84" i="11"/>
  <c r="C84" i="11"/>
  <c r="D84" i="11"/>
  <c r="D104" i="11"/>
  <c r="E104" i="11"/>
  <c r="K104" i="11"/>
  <c r="F104" i="11"/>
  <c r="C104" i="11"/>
  <c r="C60" i="11"/>
  <c r="E60" i="11"/>
  <c r="F60" i="11"/>
  <c r="D60" i="11"/>
  <c r="K60" i="11"/>
  <c r="D80" i="11"/>
  <c r="K80" i="11"/>
  <c r="C80" i="11"/>
  <c r="E80" i="11"/>
  <c r="F80" i="11"/>
  <c r="E11" i="11"/>
  <c r="K11" i="11"/>
  <c r="D11" i="11"/>
  <c r="F11" i="11"/>
  <c r="C11" i="11"/>
  <c r="F20" i="11"/>
  <c r="C20" i="11"/>
  <c r="K20" i="11"/>
  <c r="E20" i="11"/>
  <c r="D20" i="11"/>
  <c r="K101" i="11"/>
  <c r="C101" i="11"/>
  <c r="D101" i="11"/>
  <c r="F101" i="11"/>
  <c r="E101" i="11"/>
  <c r="F94" i="11"/>
  <c r="K94" i="11"/>
  <c r="D94" i="11"/>
  <c r="E94" i="11"/>
  <c r="C94" i="11"/>
  <c r="F54" i="11"/>
  <c r="K54" i="11"/>
  <c r="C54" i="11"/>
  <c r="E54" i="11"/>
  <c r="D54" i="11"/>
  <c r="C65" i="11"/>
  <c r="F65" i="11"/>
  <c r="E65" i="11"/>
  <c r="D65" i="11"/>
  <c r="K65" i="11"/>
  <c r="F35" i="11"/>
  <c r="D35" i="11"/>
  <c r="C35" i="11"/>
  <c r="K35" i="11"/>
  <c r="E35" i="11"/>
  <c r="F13" i="11"/>
  <c r="E13" i="11"/>
  <c r="D13" i="11"/>
  <c r="K13" i="11"/>
  <c r="C13" i="11"/>
  <c r="F99" i="11"/>
  <c r="E99" i="11"/>
  <c r="K99" i="11"/>
  <c r="C99" i="11"/>
  <c r="D99" i="11"/>
  <c r="E92" i="11"/>
  <c r="K92" i="11"/>
  <c r="F92" i="11"/>
  <c r="C92" i="11"/>
  <c r="D92" i="11"/>
  <c r="F53" i="11"/>
  <c r="K53" i="11"/>
  <c r="E53" i="11"/>
  <c r="C53" i="11"/>
  <c r="D53" i="11"/>
  <c r="K64" i="11"/>
  <c r="C64" i="11"/>
  <c r="E64" i="11"/>
  <c r="F64" i="11"/>
  <c r="D64" i="11"/>
  <c r="F34" i="11"/>
  <c r="E34" i="11"/>
  <c r="K34" i="11"/>
  <c r="D34" i="11"/>
  <c r="C34" i="11"/>
  <c r="K12" i="11"/>
  <c r="D12" i="11"/>
  <c r="E12" i="11"/>
  <c r="C12" i="11"/>
  <c r="F12" i="11"/>
  <c r="F97" i="11"/>
  <c r="E97" i="11"/>
  <c r="K97" i="11"/>
  <c r="C97" i="11"/>
  <c r="D97" i="11"/>
  <c r="E90" i="11"/>
  <c r="D90" i="11"/>
  <c r="F90" i="11"/>
  <c r="C90" i="11"/>
  <c r="K90" i="11"/>
  <c r="D49" i="11"/>
  <c r="E49" i="11"/>
  <c r="C49" i="11"/>
  <c r="F49" i="11"/>
  <c r="K49" i="11"/>
  <c r="D63" i="11"/>
  <c r="E63" i="11"/>
  <c r="C63" i="11"/>
  <c r="F63" i="11"/>
  <c r="K63" i="11"/>
  <c r="C33" i="11"/>
  <c r="F33" i="11"/>
  <c r="E33" i="11"/>
  <c r="D33" i="11"/>
  <c r="K33" i="11"/>
  <c r="C10" i="11"/>
  <c r="F10" i="11"/>
  <c r="D10" i="11"/>
  <c r="K10" i="11"/>
  <c r="E10" i="11"/>
  <c r="AC32" i="7" l="1"/>
  <c r="F69" i="8"/>
  <c r="F45" i="6"/>
  <c r="C66" i="2"/>
  <c r="H45" i="7"/>
  <c r="F35" i="8"/>
  <c r="H38" i="2"/>
  <c r="E65" i="8"/>
  <c r="AD85" i="8"/>
  <c r="D9" i="8"/>
  <c r="AC40" i="6"/>
  <c r="AA44" i="6"/>
  <c r="AB33" i="7"/>
  <c r="AA46" i="8"/>
  <c r="G81" i="7"/>
  <c r="H66" i="6"/>
  <c r="H16" i="8"/>
  <c r="AA39" i="8"/>
  <c r="G23" i="2"/>
  <c r="AD86" i="8"/>
  <c r="C87" i="2"/>
  <c r="G9" i="7"/>
  <c r="H83" i="2"/>
  <c r="AD66" i="8"/>
  <c r="E91" i="6"/>
  <c r="E12" i="7"/>
  <c r="H81" i="6"/>
  <c r="E57" i="8"/>
  <c r="E82" i="6"/>
  <c r="C13" i="2"/>
  <c r="D64" i="8"/>
  <c r="D42" i="7"/>
  <c r="AA86" i="8"/>
  <c r="H10" i="8"/>
  <c r="C16" i="6"/>
  <c r="AD78" i="8"/>
  <c r="E11" i="6"/>
  <c r="F87" i="8"/>
  <c r="D82" i="6"/>
  <c r="G64" i="2"/>
  <c r="D88" i="8"/>
  <c r="F18" i="2"/>
  <c r="F57" i="7"/>
  <c r="H38" i="7"/>
  <c r="AA55" i="7"/>
  <c r="D20" i="6"/>
  <c r="E67" i="8"/>
  <c r="D92" i="6"/>
  <c r="F41" i="7"/>
  <c r="AD15" i="7"/>
  <c r="AA9" i="8"/>
  <c r="G32" i="8"/>
  <c r="E34" i="6"/>
  <c r="G44" i="6"/>
  <c r="D87" i="2"/>
  <c r="D67" i="2"/>
  <c r="AA57" i="7"/>
  <c r="C23" i="7"/>
  <c r="H32" i="2"/>
  <c r="E9" i="2"/>
  <c r="F83" i="2"/>
  <c r="H12" i="7"/>
  <c r="AA22" i="8"/>
  <c r="H42" i="6"/>
  <c r="F64" i="6"/>
  <c r="D85" i="8"/>
  <c r="D41" i="7"/>
  <c r="D61" i="6"/>
  <c r="C16" i="7"/>
  <c r="F55" i="7"/>
  <c r="F12" i="7"/>
  <c r="D83" i="7"/>
  <c r="AC91" i="8"/>
  <c r="AC35" i="6"/>
  <c r="G60" i="2"/>
  <c r="C21" i="6"/>
  <c r="AB66" i="8"/>
  <c r="AD38" i="8"/>
  <c r="E60" i="8"/>
  <c r="G12" i="2"/>
  <c r="AB32" i="6"/>
  <c r="AA63" i="8"/>
  <c r="AA45" i="7"/>
  <c r="C58" i="6"/>
  <c r="E23" i="7"/>
  <c r="E40" i="8"/>
  <c r="F91" i="7"/>
  <c r="E18" i="6"/>
  <c r="H66" i="2"/>
  <c r="AB60" i="7"/>
  <c r="AD60" i="8"/>
  <c r="D85" i="7"/>
  <c r="D80" i="6"/>
  <c r="AB40" i="7"/>
  <c r="D22" i="2"/>
  <c r="E35" i="6"/>
  <c r="C39" i="2"/>
  <c r="G62" i="6"/>
  <c r="H55" i="8"/>
  <c r="G11" i="7"/>
  <c r="H19" i="8"/>
  <c r="C68" i="2"/>
  <c r="C62" i="8"/>
  <c r="D14" i="6"/>
  <c r="C79" i="7"/>
  <c r="G60" i="8"/>
  <c r="H20" i="2"/>
  <c r="E81" i="6"/>
  <c r="AC67" i="7"/>
  <c r="H16" i="6"/>
  <c r="G40" i="8"/>
  <c r="AB34" i="7"/>
  <c r="C9" i="6"/>
  <c r="AB55" i="8"/>
  <c r="AB15" i="7"/>
  <c r="F11" i="6"/>
  <c r="AD44" i="6"/>
  <c r="D81" i="2"/>
  <c r="AC15" i="6"/>
  <c r="AC61" i="7"/>
  <c r="C17" i="7"/>
  <c r="F35" i="7"/>
  <c r="E14" i="7"/>
  <c r="E86" i="7"/>
  <c r="AD39" i="8"/>
  <c r="AC55" i="7"/>
  <c r="G81" i="6"/>
  <c r="E85" i="7"/>
  <c r="F81" i="6"/>
  <c r="C89" i="6"/>
  <c r="D61" i="8"/>
  <c r="AC61" i="8"/>
  <c r="G79" i="7"/>
  <c r="AB11" i="8"/>
  <c r="C41" i="7"/>
  <c r="H39" i="6"/>
  <c r="AA35" i="6"/>
  <c r="D58" i="2"/>
  <c r="C91" i="7"/>
  <c r="H60" i="6"/>
  <c r="C40" i="7"/>
  <c r="D15" i="6"/>
  <c r="G42" i="2"/>
  <c r="H63" i="7"/>
  <c r="C86" i="6"/>
  <c r="AC79" i="8"/>
  <c r="G55" i="7"/>
  <c r="AA23" i="6"/>
  <c r="H90" i="6"/>
  <c r="F84" i="8"/>
  <c r="D36" i="8"/>
  <c r="C68" i="7"/>
  <c r="AA21" i="6"/>
  <c r="F90" i="2"/>
  <c r="G81" i="8"/>
  <c r="H44" i="6"/>
  <c r="AD57" i="7"/>
  <c r="G23" i="6"/>
  <c r="H33" i="7"/>
  <c r="G44" i="7"/>
  <c r="AD23" i="7"/>
  <c r="D89" i="7"/>
  <c r="F16" i="2"/>
  <c r="F14" i="6"/>
  <c r="E13" i="8"/>
  <c r="AB13" i="6"/>
  <c r="AA18" i="7"/>
  <c r="G32" i="2"/>
  <c r="AA14" i="7"/>
  <c r="E62" i="2"/>
  <c r="E44" i="7"/>
  <c r="H34" i="8"/>
  <c r="AC45" i="8"/>
  <c r="AD18" i="8"/>
  <c r="H58" i="2"/>
  <c r="D21" i="2"/>
  <c r="G33" i="2"/>
  <c r="AB39" i="7"/>
  <c r="E20" i="8"/>
  <c r="F34" i="7"/>
  <c r="F42" i="2"/>
  <c r="C39" i="8"/>
  <c r="F87" i="7"/>
  <c r="G36" i="8"/>
  <c r="AC41" i="8"/>
  <c r="E88" i="7"/>
  <c r="H12" i="2"/>
  <c r="AC63" i="8"/>
  <c r="G57" i="8"/>
  <c r="D46" i="8"/>
  <c r="D79" i="6"/>
  <c r="C61" i="7"/>
  <c r="H41" i="7"/>
  <c r="D91" i="7"/>
  <c r="G21" i="8"/>
  <c r="F12" i="6"/>
  <c r="C11" i="8"/>
  <c r="E58" i="6"/>
  <c r="AD9" i="8"/>
  <c r="F88" i="2"/>
  <c r="F89" i="8"/>
  <c r="D12" i="7"/>
  <c r="E79" i="7"/>
  <c r="D34" i="7"/>
  <c r="G92" i="6"/>
  <c r="AA17" i="6"/>
  <c r="E92" i="8"/>
  <c r="E21" i="8"/>
  <c r="F84" i="2"/>
  <c r="H92" i="7"/>
  <c r="H56" i="8"/>
  <c r="AD68" i="8"/>
  <c r="E10" i="8"/>
  <c r="C39" i="6"/>
  <c r="D14" i="8"/>
  <c r="G10" i="6"/>
  <c r="F13" i="8"/>
  <c r="F32" i="6"/>
  <c r="F36" i="2"/>
  <c r="H20" i="7"/>
  <c r="AD35" i="8"/>
  <c r="G82" i="6"/>
  <c r="AB10" i="8"/>
  <c r="AD42" i="8"/>
  <c r="AB92" i="8"/>
  <c r="F58" i="2"/>
  <c r="AC40" i="7"/>
  <c r="D36" i="6"/>
  <c r="AC80" i="8"/>
  <c r="AB45" i="8"/>
  <c r="AA23" i="8"/>
  <c r="E42" i="6"/>
  <c r="H69" i="7"/>
  <c r="F42" i="6"/>
  <c r="D39" i="8"/>
  <c r="G68" i="7"/>
  <c r="E23" i="2"/>
  <c r="C34" i="8"/>
  <c r="AD61" i="7"/>
  <c r="H84" i="6"/>
  <c r="E22" i="8"/>
  <c r="AB59" i="7"/>
  <c r="H23" i="8"/>
  <c r="H89" i="8"/>
  <c r="AB35" i="6"/>
  <c r="AD46" i="6"/>
  <c r="F55" i="6"/>
  <c r="D11" i="6"/>
  <c r="C21" i="7"/>
  <c r="C17" i="6"/>
  <c r="D45" i="8"/>
  <c r="H34" i="6"/>
  <c r="AC68" i="7"/>
  <c r="C16" i="8"/>
  <c r="D23" i="6"/>
  <c r="AA19" i="8"/>
  <c r="G65" i="6"/>
  <c r="AB44" i="6"/>
  <c r="E39" i="2"/>
  <c r="E22" i="2"/>
  <c r="AB18" i="6"/>
  <c r="AA14" i="6"/>
  <c r="C92" i="8"/>
  <c r="D23" i="8"/>
  <c r="F78" i="8"/>
  <c r="E15" i="6"/>
  <c r="D66" i="7"/>
  <c r="H15" i="6"/>
  <c r="C91" i="8"/>
  <c r="AD32" i="8"/>
  <c r="AC38" i="6"/>
  <c r="AC37" i="7"/>
  <c r="G14" i="6"/>
  <c r="AA12" i="6"/>
  <c r="H14" i="7"/>
  <c r="G41" i="6"/>
  <c r="C43" i="7"/>
  <c r="H15" i="8"/>
  <c r="E38" i="2"/>
  <c r="F63" i="2"/>
  <c r="F16" i="8"/>
  <c r="H44" i="7"/>
  <c r="E83" i="2"/>
  <c r="E89" i="7"/>
  <c r="F18" i="6"/>
  <c r="AA62" i="7"/>
  <c r="E22" i="7"/>
  <c r="C81" i="6"/>
  <c r="AC41" i="7"/>
  <c r="G40" i="7"/>
  <c r="AA82" i="8"/>
  <c r="F88" i="8"/>
  <c r="E58" i="7"/>
  <c r="F41" i="8"/>
  <c r="D59" i="6"/>
  <c r="C38" i="2"/>
  <c r="F12" i="2"/>
  <c r="AB37" i="7"/>
  <c r="F56" i="6"/>
  <c r="F9" i="7"/>
  <c r="AA15" i="7"/>
  <c r="AC86" i="8"/>
  <c r="G42" i="7"/>
  <c r="H64" i="2"/>
  <c r="E80" i="2"/>
  <c r="H86" i="8"/>
  <c r="C58" i="7"/>
  <c r="C41" i="2"/>
  <c r="C32" i="7"/>
  <c r="G92" i="2"/>
  <c r="H65" i="2"/>
  <c r="C42" i="2"/>
  <c r="G80" i="8"/>
  <c r="E33" i="6"/>
  <c r="C81" i="7"/>
  <c r="C79" i="6"/>
  <c r="G59" i="6"/>
  <c r="D10" i="8"/>
  <c r="C85" i="2"/>
  <c r="D67" i="6"/>
  <c r="E14" i="6"/>
  <c r="AA90" i="8"/>
  <c r="AC90" i="8"/>
  <c r="C61" i="8"/>
  <c r="AD40" i="7"/>
  <c r="AA11" i="8"/>
  <c r="G88" i="2"/>
  <c r="F58" i="8"/>
  <c r="C36" i="2"/>
  <c r="E78" i="6"/>
  <c r="AD46" i="7"/>
  <c r="C91" i="2"/>
  <c r="D35" i="2"/>
  <c r="C65" i="8"/>
  <c r="E61" i="2"/>
  <c r="H65" i="6"/>
  <c r="AC17" i="7"/>
  <c r="H40" i="6"/>
  <c r="F17" i="7"/>
  <c r="AC20" i="6"/>
  <c r="G9" i="6"/>
  <c r="C44" i="2"/>
  <c r="AC21" i="8"/>
  <c r="E37" i="8"/>
  <c r="H78" i="6"/>
  <c r="D84" i="7"/>
  <c r="F41" i="2"/>
  <c r="AC14" i="6"/>
  <c r="C41" i="6"/>
  <c r="C37" i="7"/>
  <c r="G17" i="7"/>
  <c r="F45" i="2"/>
  <c r="D9" i="2"/>
  <c r="G57" i="2"/>
  <c r="C80" i="6"/>
  <c r="D42" i="6"/>
  <c r="E16" i="7"/>
  <c r="E81" i="2"/>
  <c r="AC87" i="8"/>
  <c r="AD40" i="6"/>
  <c r="G56" i="2"/>
  <c r="C64" i="7"/>
  <c r="H34" i="7"/>
  <c r="H10" i="2"/>
  <c r="AD35" i="7"/>
  <c r="H84" i="2"/>
  <c r="F39" i="8"/>
  <c r="H12" i="8"/>
  <c r="AA9" i="6"/>
  <c r="G64" i="7"/>
  <c r="G63" i="6"/>
  <c r="AA36" i="6"/>
  <c r="AC83" i="8"/>
  <c r="C89" i="8"/>
  <c r="D55" i="8"/>
  <c r="G89" i="8"/>
  <c r="AC16" i="6"/>
  <c r="D68" i="6"/>
  <c r="G67" i="7"/>
  <c r="AA79" i="8"/>
  <c r="F22" i="7"/>
  <c r="H60" i="7"/>
  <c r="AB18" i="7"/>
  <c r="H19" i="7"/>
  <c r="E60" i="6"/>
  <c r="H62" i="2"/>
  <c r="G82" i="8"/>
  <c r="H9" i="7"/>
  <c r="C66" i="6"/>
  <c r="F23" i="8"/>
  <c r="C12" i="2"/>
  <c r="D68" i="8"/>
  <c r="AB22" i="7"/>
  <c r="D86" i="8"/>
  <c r="D46" i="6"/>
  <c r="AC32" i="6"/>
  <c r="D92" i="7"/>
  <c r="C9" i="7"/>
  <c r="E66" i="2"/>
  <c r="F62" i="8"/>
  <c r="G63" i="7"/>
  <c r="AC33" i="7"/>
  <c r="E39" i="8"/>
  <c r="G39" i="7"/>
  <c r="C80" i="8"/>
  <c r="C32" i="6"/>
  <c r="E10" i="7"/>
  <c r="H82" i="7"/>
  <c r="C20" i="8"/>
  <c r="C89" i="7"/>
  <c r="F9" i="2"/>
  <c r="F66" i="7"/>
  <c r="E59" i="7"/>
  <c r="F91" i="8"/>
  <c r="AC21" i="7"/>
  <c r="E12" i="2"/>
  <c r="H69" i="8"/>
  <c r="C92" i="6"/>
  <c r="F40" i="7"/>
  <c r="H88" i="8"/>
  <c r="AC45" i="6"/>
  <c r="E15" i="2"/>
  <c r="AB37" i="6"/>
  <c r="G42" i="8"/>
  <c r="AC19" i="6"/>
  <c r="AB41" i="6"/>
  <c r="E82" i="8"/>
  <c r="C9" i="8"/>
  <c r="H22" i="6"/>
  <c r="H33" i="6"/>
  <c r="G12" i="6"/>
  <c r="D79" i="2"/>
  <c r="G38" i="6"/>
  <c r="D44" i="6"/>
  <c r="G32" i="6"/>
  <c r="C42" i="7"/>
  <c r="E82" i="2"/>
  <c r="E45" i="6"/>
  <c r="G12" i="8"/>
  <c r="F23" i="6"/>
  <c r="D90" i="7"/>
  <c r="AC36" i="7"/>
  <c r="AC10" i="8"/>
  <c r="AA44" i="7"/>
  <c r="E55" i="8"/>
  <c r="H16" i="7"/>
  <c r="AC42" i="6"/>
  <c r="H69" i="6"/>
  <c r="AD33" i="7"/>
  <c r="AB13" i="8"/>
  <c r="F82" i="6"/>
  <c r="C85" i="8"/>
  <c r="AB67" i="7"/>
  <c r="D38" i="7"/>
  <c r="AC16" i="7"/>
  <c r="G61" i="7"/>
  <c r="D84" i="8"/>
  <c r="E39" i="7"/>
  <c r="AA18" i="8"/>
  <c r="H64" i="8"/>
  <c r="H42" i="8"/>
  <c r="AA32" i="6"/>
  <c r="G90" i="8"/>
  <c r="AB33" i="6"/>
  <c r="F23" i="2"/>
  <c r="E67" i="2"/>
  <c r="AC60" i="8"/>
  <c r="H59" i="6"/>
  <c r="AC42" i="8"/>
  <c r="H81" i="2"/>
  <c r="D40" i="6"/>
  <c r="C84" i="7"/>
  <c r="C63" i="7"/>
  <c r="C13" i="7"/>
  <c r="D69" i="2"/>
  <c r="H37" i="8"/>
  <c r="C81" i="8"/>
  <c r="G82" i="2"/>
  <c r="G16" i="7"/>
  <c r="AC55" i="8"/>
  <c r="F89" i="2"/>
  <c r="G65" i="8"/>
  <c r="H86" i="7"/>
  <c r="E18" i="7"/>
  <c r="AA16" i="6"/>
  <c r="E88" i="2"/>
  <c r="D78" i="8"/>
  <c r="C56" i="6"/>
  <c r="D20" i="2"/>
  <c r="AD92" i="8"/>
  <c r="AA65" i="7"/>
  <c r="F19" i="6"/>
  <c r="F15" i="2"/>
  <c r="AD10" i="7"/>
  <c r="E15" i="7"/>
  <c r="E43" i="6"/>
  <c r="AD45" i="8"/>
  <c r="AA37" i="8"/>
  <c r="F44" i="7"/>
  <c r="F88" i="7"/>
  <c r="AB21" i="8"/>
  <c r="AD59" i="7"/>
  <c r="H80" i="8"/>
  <c r="E11" i="8"/>
  <c r="H17" i="8"/>
  <c r="D23" i="2"/>
  <c r="D35" i="6"/>
  <c r="AB68" i="7"/>
  <c r="G65" i="7"/>
  <c r="C66" i="8"/>
  <c r="G87" i="8"/>
  <c r="G15" i="7"/>
  <c r="D19" i="8"/>
  <c r="F87" i="2"/>
  <c r="C46" i="7"/>
  <c r="C63" i="6"/>
  <c r="AA34" i="7"/>
  <c r="C91" i="6"/>
  <c r="H87" i="8"/>
  <c r="H45" i="6"/>
  <c r="H39" i="2"/>
  <c r="E42" i="8"/>
  <c r="E14" i="8"/>
  <c r="G78" i="6"/>
  <c r="G85" i="6"/>
  <c r="E40" i="2"/>
  <c r="D37" i="8"/>
  <c r="AA84" i="8"/>
  <c r="AD39" i="7"/>
  <c r="AB11" i="7"/>
  <c r="F84" i="6"/>
  <c r="F55" i="8"/>
  <c r="E16" i="6"/>
  <c r="AB62" i="7"/>
  <c r="E89" i="8"/>
  <c r="C88" i="2"/>
  <c r="H67" i="6"/>
  <c r="AD11" i="6"/>
  <c r="G16" i="2"/>
  <c r="F21" i="7"/>
  <c r="G35" i="7"/>
  <c r="AC19" i="7"/>
  <c r="D41" i="2"/>
  <c r="AB43" i="8"/>
  <c r="AB40" i="8"/>
  <c r="G23" i="8"/>
  <c r="C85" i="6"/>
  <c r="C35" i="8"/>
  <c r="D80" i="8"/>
  <c r="C59" i="2"/>
  <c r="E69" i="2"/>
  <c r="G87" i="2"/>
  <c r="D43" i="2"/>
  <c r="AB10" i="7"/>
  <c r="AA20" i="6"/>
  <c r="E59" i="8"/>
  <c r="H36" i="8"/>
  <c r="F45" i="8"/>
  <c r="C10" i="8"/>
  <c r="AC64" i="7"/>
  <c r="AA58" i="7"/>
  <c r="AB45" i="7"/>
  <c r="C17" i="8"/>
  <c r="E58" i="8"/>
  <c r="G88" i="6"/>
  <c r="AC33" i="8"/>
  <c r="C35" i="2"/>
  <c r="F19" i="2"/>
  <c r="D35" i="7"/>
  <c r="C18" i="7"/>
  <c r="E19" i="6"/>
  <c r="H36" i="7"/>
  <c r="AD60" i="7"/>
  <c r="D11" i="2"/>
  <c r="H79" i="6"/>
  <c r="C12" i="8"/>
  <c r="G36" i="2"/>
  <c r="AC21" i="6"/>
  <c r="H83" i="8"/>
  <c r="H41" i="2"/>
  <c r="F88" i="6"/>
  <c r="E44" i="2"/>
  <c r="H45" i="2"/>
  <c r="E89" i="2"/>
  <c r="D60" i="2"/>
  <c r="E13" i="6"/>
  <c r="AD37" i="8"/>
  <c r="AA16" i="8"/>
  <c r="AD43" i="7"/>
  <c r="F83" i="7"/>
  <c r="AD62" i="7"/>
  <c r="F33" i="2"/>
  <c r="E63" i="7"/>
  <c r="E14" i="2"/>
  <c r="E12" i="6"/>
  <c r="AD9" i="6"/>
  <c r="AA61" i="8"/>
  <c r="E34" i="8"/>
  <c r="C45" i="6"/>
  <c r="AD33" i="6"/>
  <c r="AB13" i="7"/>
  <c r="AB57" i="8"/>
  <c r="AA35" i="7"/>
  <c r="E38" i="6"/>
  <c r="H85" i="6"/>
  <c r="H13" i="8"/>
  <c r="H35" i="2"/>
  <c r="F36" i="7"/>
  <c r="AC44" i="7"/>
  <c r="G37" i="6"/>
  <c r="H32" i="8"/>
  <c r="F20" i="7"/>
  <c r="E41" i="2"/>
  <c r="C19" i="6"/>
  <c r="C69" i="2"/>
  <c r="D78" i="7"/>
  <c r="AA59" i="8"/>
  <c r="H22" i="8"/>
  <c r="AD38" i="7"/>
  <c r="E87" i="8"/>
  <c r="AD34" i="6"/>
  <c r="G83" i="8"/>
  <c r="D46" i="7"/>
  <c r="E15" i="8"/>
  <c r="AC17" i="8"/>
  <c r="AD67" i="7"/>
  <c r="AD32" i="6"/>
  <c r="F65" i="8"/>
  <c r="G62" i="2"/>
  <c r="H20" i="8"/>
  <c r="G39" i="8"/>
  <c r="F85" i="8"/>
  <c r="C15" i="7"/>
  <c r="E34" i="2"/>
  <c r="C33" i="8"/>
  <c r="F35" i="2"/>
  <c r="G58" i="8"/>
  <c r="G65" i="2"/>
  <c r="AA66" i="8"/>
  <c r="AC12" i="8"/>
  <c r="AA37" i="6"/>
  <c r="AA37" i="7"/>
  <c r="F21" i="6"/>
  <c r="AC92" i="8"/>
  <c r="C18" i="2"/>
  <c r="AB17" i="6"/>
  <c r="F63" i="8"/>
  <c r="E66" i="8"/>
  <c r="D17" i="6"/>
  <c r="G17" i="2"/>
  <c r="H57" i="8"/>
  <c r="AA64" i="8"/>
  <c r="E56" i="8"/>
  <c r="AC62" i="8"/>
  <c r="D61" i="7"/>
  <c r="G17" i="8"/>
  <c r="H41" i="8"/>
  <c r="D13" i="7"/>
  <c r="C62" i="6"/>
  <c r="D79" i="7"/>
  <c r="H58" i="6"/>
  <c r="H18" i="7"/>
  <c r="AA23" i="7"/>
  <c r="D37" i="7"/>
  <c r="F56" i="7"/>
  <c r="F38" i="8"/>
  <c r="C65" i="2"/>
  <c r="G59" i="7"/>
  <c r="C58" i="2"/>
  <c r="E18" i="8"/>
  <c r="G16" i="8"/>
  <c r="C84" i="8"/>
  <c r="E20" i="2"/>
  <c r="H23" i="2"/>
  <c r="AC13" i="8"/>
  <c r="E23" i="6"/>
  <c r="C14" i="6"/>
  <c r="H88" i="2"/>
  <c r="AD36" i="7"/>
  <c r="C15" i="8"/>
  <c r="F9" i="8"/>
  <c r="E22" i="6"/>
  <c r="AB60" i="8"/>
  <c r="AD38" i="6"/>
  <c r="C78" i="6"/>
  <c r="G91" i="6"/>
  <c r="AA69" i="8"/>
  <c r="AB79" i="8"/>
  <c r="H66" i="7"/>
  <c r="AB22" i="6"/>
  <c r="H60" i="2"/>
  <c r="F86" i="6"/>
  <c r="AC69" i="7"/>
  <c r="C65" i="7"/>
  <c r="AA55" i="8"/>
  <c r="F20" i="6"/>
  <c r="AD22" i="8"/>
  <c r="H57" i="7"/>
  <c r="H23" i="6"/>
  <c r="F40" i="2"/>
  <c r="AC59" i="7"/>
  <c r="G37" i="2"/>
  <c r="AD39" i="6"/>
  <c r="D16" i="8"/>
  <c r="D10" i="6"/>
  <c r="F42" i="7"/>
  <c r="G15" i="2"/>
  <c r="C83" i="7"/>
  <c r="G83" i="6"/>
  <c r="G84" i="7"/>
  <c r="F43" i="8"/>
  <c r="AC33" i="6"/>
  <c r="D83" i="2"/>
  <c r="D15" i="2"/>
  <c r="D65" i="8"/>
  <c r="D91" i="8"/>
  <c r="AB36" i="8"/>
  <c r="AA39" i="7"/>
  <c r="G89" i="6"/>
  <c r="AB42" i="6"/>
  <c r="E46" i="2"/>
  <c r="C38" i="7"/>
  <c r="C10" i="6"/>
  <c r="G55" i="2"/>
  <c r="H32" i="7"/>
  <c r="C69" i="6"/>
  <c r="C44" i="8"/>
  <c r="G88" i="7"/>
  <c r="E36" i="6"/>
  <c r="H55" i="6"/>
  <c r="C17" i="2"/>
  <c r="E10" i="2"/>
  <c r="AB91" i="8"/>
  <c r="D63" i="6"/>
  <c r="D63" i="8"/>
  <c r="AB17" i="8"/>
  <c r="H79" i="8"/>
  <c r="F92" i="6"/>
  <c r="G40" i="2"/>
  <c r="AB46" i="7"/>
  <c r="AA80" i="8"/>
  <c r="G36" i="7"/>
  <c r="AD87" i="8"/>
  <c r="G61" i="8"/>
  <c r="AB9" i="7"/>
  <c r="F64" i="8"/>
  <c r="F44" i="2"/>
  <c r="H9" i="2"/>
  <c r="H80" i="2"/>
  <c r="C33" i="7"/>
  <c r="AA10" i="6"/>
  <c r="H36" i="6"/>
  <c r="F61" i="2"/>
  <c r="AC18" i="8"/>
  <c r="F33" i="8"/>
  <c r="D23" i="7"/>
  <c r="G86" i="7"/>
  <c r="G36" i="6"/>
  <c r="H37" i="7"/>
  <c r="AA92" i="8"/>
  <c r="D67" i="8"/>
  <c r="D16" i="2"/>
  <c r="H79" i="2"/>
  <c r="AA43" i="6"/>
  <c r="E37" i="7"/>
  <c r="AD89" i="8"/>
  <c r="AA81" i="8"/>
  <c r="D21" i="6"/>
  <c r="AC38" i="8"/>
  <c r="D87" i="8"/>
  <c r="E61" i="8"/>
  <c r="D38" i="2"/>
  <c r="D88" i="2"/>
  <c r="H81" i="8"/>
  <c r="C23" i="6"/>
  <c r="D15" i="8"/>
  <c r="H43" i="2"/>
  <c r="F42" i="8"/>
  <c r="G43" i="8"/>
  <c r="E58" i="2"/>
  <c r="H36" i="2"/>
  <c r="G18" i="6"/>
  <c r="D45" i="2"/>
  <c r="AA42" i="8"/>
  <c r="G46" i="7"/>
  <c r="F15" i="6"/>
  <c r="AC81" i="8"/>
  <c r="G33" i="8"/>
  <c r="F59" i="2"/>
  <c r="E61" i="7"/>
  <c r="E43" i="7"/>
  <c r="AB80" i="8"/>
  <c r="C33" i="6"/>
  <c r="F34" i="2"/>
  <c r="C20" i="7"/>
  <c r="AB66" i="7"/>
  <c r="D44" i="7"/>
  <c r="F17" i="2"/>
  <c r="D36" i="2"/>
  <c r="G12" i="7"/>
  <c r="D18" i="6"/>
  <c r="AB41" i="7"/>
  <c r="AD40" i="8"/>
  <c r="H90" i="7"/>
  <c r="H55" i="2"/>
  <c r="H33" i="8"/>
  <c r="C61" i="2"/>
  <c r="AC15" i="7"/>
  <c r="C65" i="6"/>
  <c r="AC63" i="7"/>
  <c r="F86" i="2"/>
  <c r="D83" i="8"/>
  <c r="H41" i="6"/>
  <c r="F43" i="6"/>
  <c r="AC19" i="8"/>
  <c r="AB16" i="6"/>
  <c r="D59" i="2"/>
  <c r="F62" i="6"/>
  <c r="G45" i="8"/>
  <c r="H22" i="7"/>
  <c r="D33" i="7"/>
  <c r="D55" i="2"/>
  <c r="AC40" i="8"/>
  <c r="AC13" i="7"/>
  <c r="C62" i="7"/>
  <c r="G80" i="6"/>
  <c r="D33" i="2"/>
  <c r="D21" i="7"/>
  <c r="F68" i="6"/>
  <c r="AB35" i="8"/>
  <c r="H40" i="2"/>
  <c r="D58" i="8"/>
  <c r="AD45" i="6"/>
  <c r="AA21" i="8"/>
  <c r="AC39" i="8"/>
  <c r="H22" i="2"/>
  <c r="E13" i="7"/>
  <c r="AC32" i="8"/>
  <c r="AC66" i="7"/>
  <c r="F19" i="8"/>
  <c r="AD46" i="8"/>
  <c r="AD17" i="7"/>
  <c r="C40" i="6"/>
  <c r="H87" i="2"/>
  <c r="H59" i="8"/>
  <c r="AB62" i="8"/>
  <c r="E13" i="2"/>
  <c r="C67" i="6"/>
  <c r="AC37" i="6"/>
  <c r="AD33" i="8"/>
  <c r="D69" i="6"/>
  <c r="F65" i="6"/>
  <c r="AA83" i="8"/>
  <c r="H13" i="7"/>
  <c r="AC64" i="8"/>
  <c r="AC43" i="7"/>
  <c r="F68" i="7"/>
  <c r="E9" i="6"/>
  <c r="D89" i="2"/>
  <c r="G39" i="6"/>
  <c r="C83" i="2"/>
  <c r="F79" i="2"/>
  <c r="AB43" i="6"/>
  <c r="AA34" i="8"/>
  <c r="G40" i="6"/>
  <c r="AB86" i="8"/>
  <c r="F32" i="2"/>
  <c r="E64" i="7"/>
  <c r="C39" i="7"/>
  <c r="E90" i="6"/>
  <c r="G41" i="2"/>
  <c r="D78" i="2"/>
  <c r="D90" i="6"/>
  <c r="H23" i="7"/>
  <c r="E84" i="6"/>
  <c r="H35" i="8"/>
  <c r="AD65" i="8"/>
  <c r="G87" i="6"/>
  <c r="C23" i="2"/>
  <c r="C36" i="6"/>
  <c r="AD68" i="7"/>
  <c r="E46" i="8"/>
  <c r="H65" i="7"/>
  <c r="D66" i="2"/>
  <c r="AD65" i="7"/>
  <c r="AD67" i="8"/>
  <c r="D58" i="6"/>
  <c r="D59" i="8"/>
  <c r="D19" i="6"/>
  <c r="AA43" i="8"/>
  <c r="AD62" i="8"/>
  <c r="G20" i="2"/>
  <c r="F66" i="6"/>
  <c r="H59" i="7"/>
  <c r="C82" i="6"/>
  <c r="AA20" i="7"/>
  <c r="C63" i="8"/>
  <c r="F36" i="8"/>
  <c r="H86" i="2"/>
  <c r="AD63" i="8"/>
  <c r="H82" i="6"/>
  <c r="C10" i="7"/>
  <c r="C34" i="7"/>
  <c r="AA45" i="6"/>
  <c r="D35" i="8"/>
  <c r="H87" i="6"/>
  <c r="H11" i="2"/>
  <c r="AB40" i="6"/>
  <c r="AA40" i="6"/>
  <c r="G34" i="7"/>
  <c r="D88" i="6"/>
  <c r="E80" i="8"/>
  <c r="F80" i="6"/>
  <c r="F32" i="8"/>
  <c r="D32" i="2"/>
  <c r="C45" i="2"/>
  <c r="H91" i="6"/>
  <c r="C32" i="8"/>
  <c r="C32" i="2"/>
  <c r="D85" i="6"/>
  <c r="G64" i="8"/>
  <c r="H46" i="8"/>
  <c r="D69" i="7"/>
  <c r="H56" i="7"/>
  <c r="AD23" i="6"/>
  <c r="E79" i="2"/>
  <c r="E19" i="7"/>
  <c r="AB78" i="8"/>
  <c r="C64" i="8"/>
  <c r="H85" i="2"/>
  <c r="F82" i="2"/>
  <c r="H89" i="7"/>
  <c r="H34" i="2"/>
  <c r="AD16" i="6"/>
  <c r="E44" i="6"/>
  <c r="D80" i="2"/>
  <c r="D19" i="2"/>
  <c r="F15" i="7"/>
  <c r="E36" i="8"/>
  <c r="AC65" i="8"/>
  <c r="G86" i="8"/>
  <c r="E91" i="2"/>
  <c r="D68" i="7"/>
  <c r="AC45" i="7"/>
  <c r="AB15" i="6"/>
  <c r="AA13" i="6"/>
  <c r="AC17" i="6"/>
  <c r="F20" i="8"/>
  <c r="D9" i="7"/>
  <c r="AD13" i="8"/>
  <c r="AC85" i="8"/>
  <c r="D40" i="7"/>
  <c r="AD66" i="7"/>
  <c r="C83" i="6"/>
  <c r="C56" i="7"/>
  <c r="AA45" i="8"/>
  <c r="G87" i="7"/>
  <c r="F21" i="2"/>
  <c r="C60" i="2"/>
  <c r="E23" i="8"/>
  <c r="D56" i="8"/>
  <c r="F67" i="6"/>
  <c r="H88" i="6"/>
  <c r="E69" i="8"/>
  <c r="AD19" i="7"/>
  <c r="AC66" i="8"/>
  <c r="E88" i="6"/>
  <c r="AA68" i="8"/>
  <c r="AB34" i="6"/>
  <c r="G82" i="7"/>
  <c r="D40" i="8"/>
  <c r="G39" i="2"/>
  <c r="G35" i="8"/>
  <c r="C11" i="7"/>
  <c r="D65" i="6"/>
  <c r="F16" i="6"/>
  <c r="AC82" i="8"/>
  <c r="E9" i="8"/>
  <c r="F10" i="6"/>
  <c r="G45" i="7"/>
  <c r="C14" i="7"/>
  <c r="AD18" i="7"/>
  <c r="C12" i="6"/>
  <c r="C38" i="6"/>
  <c r="F10" i="2"/>
  <c r="C66" i="7"/>
  <c r="G9" i="8"/>
  <c r="AD35" i="6"/>
  <c r="D42" i="2"/>
  <c r="E80" i="7"/>
  <c r="F33" i="7"/>
  <c r="AA58" i="8"/>
  <c r="AA36" i="7"/>
  <c r="E11" i="2"/>
  <c r="G81" i="2"/>
  <c r="AB9" i="8"/>
  <c r="AB64" i="8"/>
  <c r="H65" i="8"/>
  <c r="F65" i="7"/>
  <c r="F91" i="6"/>
  <c r="E37" i="2"/>
  <c r="AA17" i="7"/>
  <c r="H78" i="7"/>
  <c r="E19" i="8"/>
  <c r="AB11" i="6"/>
  <c r="G23" i="7"/>
  <c r="D17" i="8"/>
  <c r="E41" i="7"/>
  <c r="G45" i="6"/>
  <c r="AD15" i="6"/>
  <c r="E16" i="2"/>
  <c r="H19" i="6"/>
  <c r="D57" i="8"/>
  <c r="G57" i="6"/>
  <c r="F79" i="6"/>
  <c r="E68" i="7"/>
  <c r="AA43" i="7"/>
  <c r="E87" i="6"/>
  <c r="E35" i="7"/>
  <c r="E81" i="8"/>
  <c r="AD10" i="8"/>
  <c r="D80" i="7"/>
  <c r="F61" i="7"/>
  <c r="E32" i="8"/>
  <c r="F46" i="7"/>
  <c r="D56" i="6"/>
  <c r="AB63" i="8"/>
  <c r="D64" i="2"/>
  <c r="F61" i="8"/>
  <c r="E86" i="2"/>
  <c r="H62" i="8"/>
  <c r="D62" i="2"/>
  <c r="G22" i="7"/>
  <c r="E66" i="6"/>
  <c r="AB14" i="6"/>
  <c r="G35" i="6"/>
  <c r="E79" i="8"/>
  <c r="C46" i="2"/>
  <c r="H91" i="2"/>
  <c r="E17" i="8"/>
  <c r="AD69" i="7"/>
  <c r="D92" i="8"/>
  <c r="F37" i="7"/>
  <c r="H32" i="6"/>
  <c r="C86" i="2"/>
  <c r="C82" i="2"/>
  <c r="F37" i="6"/>
  <c r="D21" i="8"/>
  <c r="D57" i="7"/>
  <c r="C78" i="8"/>
  <c r="D37" i="2"/>
  <c r="G80" i="2"/>
  <c r="G59" i="2"/>
  <c r="C67" i="7"/>
  <c r="C36" i="8"/>
  <c r="AD34" i="7"/>
  <c r="AC12" i="7"/>
  <c r="F13" i="7"/>
  <c r="F60" i="7"/>
  <c r="C14" i="2"/>
  <c r="H78" i="2"/>
  <c r="G85" i="7"/>
  <c r="D34" i="8"/>
  <c r="F90" i="7"/>
  <c r="H82" i="2"/>
  <c r="H84" i="7"/>
  <c r="AA42" i="6"/>
  <c r="C88" i="8"/>
  <c r="D82" i="2"/>
  <c r="H57" i="2"/>
  <c r="F80" i="8"/>
  <c r="AA56" i="8"/>
  <c r="H9" i="8"/>
  <c r="AB44" i="7"/>
  <c r="E45" i="8"/>
  <c r="AD11" i="8"/>
  <c r="F81" i="7"/>
  <c r="C78" i="7"/>
  <c r="E65" i="2"/>
  <c r="E32" i="7"/>
  <c r="AB19" i="8"/>
  <c r="G41" i="7"/>
  <c r="AB22" i="8"/>
  <c r="F57" i="6"/>
  <c r="F68" i="2"/>
  <c r="H14" i="2"/>
  <c r="H21" i="2"/>
  <c r="AC89" i="8"/>
  <c r="AB46" i="6"/>
  <c r="F35" i="6"/>
  <c r="D43" i="6"/>
  <c r="AC9" i="7"/>
  <c r="G18" i="2"/>
  <c r="F90" i="6"/>
  <c r="D78" i="6"/>
  <c r="D39" i="7"/>
  <c r="AC46" i="6"/>
  <c r="E56" i="6"/>
  <c r="F67" i="8"/>
  <c r="G67" i="8"/>
  <c r="AB35" i="7"/>
  <c r="D55" i="6"/>
  <c r="G80" i="7"/>
  <c r="D33" i="8"/>
  <c r="D81" i="7"/>
  <c r="C22" i="2"/>
  <c r="F62" i="2"/>
  <c r="H79" i="7"/>
  <c r="E84" i="2"/>
  <c r="F82" i="8"/>
  <c r="F78" i="2"/>
  <c r="AD11" i="7"/>
  <c r="G66" i="8"/>
  <c r="F58" i="7"/>
  <c r="G63" i="8"/>
  <c r="AC44" i="6"/>
  <c r="AB84" i="8"/>
  <c r="F32" i="7"/>
  <c r="AC23" i="8"/>
  <c r="H61" i="2"/>
  <c r="E65" i="6"/>
  <c r="AB68" i="8"/>
  <c r="AB56" i="7"/>
  <c r="D89" i="8"/>
  <c r="D16" i="7"/>
  <c r="AC39" i="7"/>
  <c r="AA38" i="8"/>
  <c r="AB16" i="7"/>
  <c r="F83" i="6"/>
  <c r="AB69" i="8"/>
  <c r="G61" i="6"/>
  <c r="H37" i="6"/>
  <c r="G11" i="2"/>
  <c r="AD37" i="6"/>
  <c r="C57" i="7"/>
  <c r="E41" i="8"/>
  <c r="F67" i="2"/>
  <c r="G15" i="6"/>
  <c r="AB46" i="8"/>
  <c r="G17" i="6"/>
  <c r="AD59" i="8"/>
  <c r="AA35" i="8"/>
  <c r="C89" i="2"/>
  <c r="H61" i="7"/>
  <c r="AA33" i="6"/>
  <c r="C60" i="7"/>
  <c r="D45" i="7"/>
  <c r="AD84" i="8"/>
  <c r="AD12" i="7"/>
  <c r="D18" i="8"/>
  <c r="C59" i="7"/>
  <c r="AD88" i="8"/>
  <c r="E79" i="6"/>
  <c r="G61" i="2"/>
  <c r="H58" i="8"/>
  <c r="AB14" i="8"/>
  <c r="C35" i="7"/>
  <c r="C83" i="8"/>
  <c r="D11" i="7"/>
  <c r="C55" i="8"/>
  <c r="H13" i="2"/>
  <c r="C86" i="7"/>
  <c r="D10" i="7"/>
  <c r="D38" i="8"/>
  <c r="D32" i="7"/>
  <c r="H20" i="6"/>
  <c r="AB39" i="6"/>
  <c r="D57" i="6"/>
  <c r="D32" i="6"/>
  <c r="H62" i="6"/>
  <c r="G21" i="6"/>
  <c r="E78" i="2"/>
  <c r="AD21" i="8"/>
  <c r="D45" i="6"/>
  <c r="F17" i="6"/>
  <c r="C87" i="6"/>
  <c r="C45" i="8"/>
  <c r="G13" i="8"/>
  <c r="H14" i="8"/>
  <c r="H15" i="2"/>
  <c r="AC44" i="8"/>
  <c r="F66" i="2"/>
  <c r="AD21" i="6"/>
  <c r="AB18" i="8"/>
  <c r="E62" i="6"/>
  <c r="AD69" i="8"/>
  <c r="C19" i="8"/>
  <c r="AB38" i="6"/>
  <c r="C86" i="8"/>
  <c r="AD22" i="6"/>
  <c r="E84" i="7"/>
  <c r="E39" i="6"/>
  <c r="AB43" i="7"/>
  <c r="H61" i="6"/>
  <c r="AC39" i="6"/>
  <c r="AA10" i="7"/>
  <c r="AA12" i="7"/>
  <c r="AD20" i="7"/>
  <c r="E40" i="7"/>
  <c r="D87" i="7"/>
  <c r="F85" i="2"/>
  <c r="AA66" i="7"/>
  <c r="H88" i="7"/>
  <c r="G18" i="7"/>
  <c r="AC22" i="8"/>
  <c r="H89" i="6"/>
  <c r="D82" i="7"/>
  <c r="F12" i="8"/>
  <c r="E59" i="2"/>
  <c r="AD34" i="8"/>
  <c r="D41" i="6"/>
  <c r="C79" i="8"/>
  <c r="F21" i="8"/>
  <c r="F60" i="2"/>
  <c r="G86" i="6"/>
  <c r="F64" i="2"/>
  <c r="D17" i="7"/>
  <c r="F79" i="8"/>
  <c r="AA57" i="8"/>
  <c r="E57" i="6"/>
  <c r="AA36" i="8"/>
  <c r="AC10" i="6"/>
  <c r="E92" i="6"/>
  <c r="H64" i="7"/>
  <c r="F87" i="6"/>
  <c r="G45" i="2"/>
  <c r="F10" i="7"/>
  <c r="H80" i="7"/>
  <c r="AB23" i="8"/>
  <c r="F63" i="7"/>
  <c r="AA17" i="8"/>
  <c r="D55" i="7"/>
  <c r="C84" i="6"/>
  <c r="E83" i="6"/>
  <c r="H92" i="6"/>
  <c r="AB82" i="8"/>
  <c r="F64" i="7"/>
  <c r="C44" i="7"/>
  <c r="C33" i="2"/>
  <c r="C81" i="2"/>
  <c r="H83" i="7"/>
  <c r="H38" i="6"/>
  <c r="AD12" i="6"/>
  <c r="G69" i="7"/>
  <c r="D67" i="7"/>
  <c r="AC41" i="6"/>
  <c r="E38" i="7"/>
  <c r="AC14" i="8"/>
  <c r="F14" i="7"/>
  <c r="E43" i="8"/>
  <c r="G55" i="8"/>
  <c r="H92" i="2"/>
  <c r="F9" i="6"/>
  <c r="AD42" i="6"/>
  <c r="C42" i="8"/>
  <c r="AC37" i="8"/>
  <c r="AD90" i="8"/>
  <c r="D63" i="7"/>
  <c r="C40" i="8"/>
  <c r="G79" i="2"/>
  <c r="E17" i="6"/>
  <c r="G84" i="2"/>
  <c r="E33" i="8"/>
  <c r="AA78" i="8"/>
  <c r="AB20" i="8"/>
  <c r="G90" i="7"/>
  <c r="H35" i="7"/>
  <c r="H68" i="8"/>
  <c r="C43" i="2"/>
  <c r="AA33" i="7"/>
  <c r="E9" i="7"/>
  <c r="AB12" i="6"/>
  <c r="AD58" i="7"/>
  <c r="AA22" i="7"/>
  <c r="H13" i="6"/>
  <c r="AA34" i="6"/>
  <c r="AC23" i="7"/>
  <c r="E56" i="2"/>
  <c r="AD13" i="6"/>
  <c r="E46" i="7"/>
  <c r="C79" i="2"/>
  <c r="H63" i="8"/>
  <c r="AA38" i="6"/>
  <c r="D66" i="6"/>
  <c r="E10" i="6"/>
  <c r="F83" i="8"/>
  <c r="AA32" i="7"/>
  <c r="D89" i="6"/>
  <c r="C12" i="7"/>
  <c r="F37" i="8"/>
  <c r="AA40" i="8"/>
  <c r="AA40" i="7"/>
  <c r="AD36" i="6"/>
  <c r="AB67" i="8"/>
  <c r="D19" i="7"/>
  <c r="AD79" i="8"/>
  <c r="AC34" i="7"/>
  <c r="C57" i="6"/>
  <c r="G86" i="2"/>
  <c r="D42" i="8"/>
  <c r="F38" i="6"/>
  <c r="E83" i="7"/>
  <c r="AA65" i="8"/>
  <c r="AC56" i="7"/>
  <c r="G22" i="8"/>
  <c r="E92" i="2"/>
  <c r="AA15" i="6"/>
  <c r="H19" i="2"/>
  <c r="AA41" i="8"/>
  <c r="F90" i="8"/>
  <c r="H91" i="8"/>
  <c r="H63" i="6"/>
  <c r="G79" i="6"/>
  <c r="G33" i="6"/>
  <c r="C85" i="7"/>
  <c r="C62" i="2"/>
  <c r="C20" i="6"/>
  <c r="F66" i="8"/>
  <c r="G68" i="2"/>
  <c r="G44" i="8"/>
  <c r="F46" i="6"/>
  <c r="C21" i="2"/>
  <c r="G21" i="7"/>
  <c r="AA21" i="7"/>
  <c r="D11" i="8"/>
  <c r="AB10" i="6"/>
  <c r="F56" i="2"/>
  <c r="F58" i="6"/>
  <c r="G19" i="7"/>
  <c r="F40" i="8"/>
  <c r="G34" i="2"/>
  <c r="D59" i="7"/>
  <c r="H67" i="8"/>
  <c r="F59" i="6"/>
  <c r="G67" i="6"/>
  <c r="AD23" i="8"/>
  <c r="D69" i="8"/>
  <c r="E68" i="2"/>
  <c r="AA42" i="7"/>
  <c r="AB20" i="7"/>
  <c r="D12" i="8"/>
  <c r="F55" i="2"/>
  <c r="AA22" i="6"/>
  <c r="G91" i="7"/>
  <c r="AC22" i="6"/>
  <c r="F60" i="6"/>
  <c r="F18" i="7"/>
  <c r="AD19" i="8"/>
  <c r="C90" i="2"/>
  <c r="H56" i="6"/>
  <c r="C10" i="2"/>
  <c r="D87" i="6"/>
  <c r="F46" i="8"/>
  <c r="E68" i="8"/>
  <c r="E68" i="6"/>
  <c r="AA16" i="7"/>
  <c r="AD17" i="8"/>
  <c r="AA18" i="6"/>
  <c r="D14" i="2"/>
  <c r="D33" i="6"/>
  <c r="G43" i="7"/>
  <c r="AC9" i="6"/>
  <c r="D92" i="2"/>
  <c r="AD63" i="7"/>
  <c r="F39" i="6"/>
  <c r="E67" i="6"/>
  <c r="H63" i="2"/>
  <c r="E18" i="2"/>
  <c r="D88" i="7"/>
  <c r="AD21" i="7"/>
  <c r="G46" i="2"/>
  <c r="AA64" i="7"/>
  <c r="H40" i="7"/>
  <c r="F89" i="7"/>
  <c r="AB69" i="7"/>
  <c r="C37" i="8"/>
  <c r="AC13" i="6"/>
  <c r="H82" i="8"/>
  <c r="E35" i="2"/>
  <c r="D22" i="7"/>
  <c r="AD20" i="8"/>
  <c r="G91" i="2"/>
  <c r="AD16" i="8"/>
  <c r="AC12" i="6"/>
  <c r="H40" i="8"/>
  <c r="AB38" i="8"/>
  <c r="H64" i="6"/>
  <c r="E32" i="2"/>
  <c r="C69" i="7"/>
  <c r="F59" i="8"/>
  <c r="H35" i="6"/>
  <c r="G10" i="8"/>
  <c r="AB45" i="6"/>
  <c r="AD16" i="7"/>
  <c r="AD18" i="6"/>
  <c r="AA60" i="7"/>
  <c r="AA11" i="6"/>
  <c r="AC65" i="7"/>
  <c r="D16" i="6"/>
  <c r="H43" i="6"/>
  <c r="AA41" i="6"/>
  <c r="AB34" i="8"/>
  <c r="F92" i="7"/>
  <c r="F39" i="7"/>
  <c r="E17" i="7"/>
  <c r="AA61" i="7"/>
  <c r="C90" i="8"/>
  <c r="H14" i="6"/>
  <c r="F80" i="7"/>
  <c r="D44" i="8"/>
  <c r="D62" i="6"/>
  <c r="AA89" i="8"/>
  <c r="H17" i="6"/>
  <c r="D65" i="2"/>
  <c r="G58" i="7"/>
  <c r="AC68" i="8"/>
  <c r="AD44" i="8"/>
  <c r="AD13" i="7"/>
  <c r="F14" i="2"/>
  <c r="C88" i="7"/>
  <c r="F20" i="2"/>
  <c r="G90" i="2"/>
  <c r="AB37" i="8"/>
  <c r="G16" i="6"/>
  <c r="H81" i="7"/>
  <c r="F86" i="7"/>
  <c r="D13" i="8"/>
  <c r="C40" i="2"/>
  <c r="D17" i="2"/>
  <c r="G34" i="8"/>
  <c r="E57" i="2"/>
  <c r="G78" i="7"/>
  <c r="AC57" i="8"/>
  <c r="D85" i="2"/>
  <c r="C16" i="2"/>
  <c r="C35" i="6"/>
  <c r="H67" i="7"/>
  <c r="E66" i="7"/>
  <c r="D57" i="2"/>
  <c r="F89" i="6"/>
  <c r="C21" i="8"/>
  <c r="E65" i="7"/>
  <c r="AB81" i="8"/>
  <c r="G83" i="2"/>
  <c r="G19" i="2"/>
  <c r="F57" i="2"/>
  <c r="AB57" i="7"/>
  <c r="C41" i="8"/>
  <c r="D18" i="2"/>
  <c r="C60" i="8"/>
  <c r="H17" i="2"/>
  <c r="D81" i="6"/>
  <c r="G89" i="2"/>
  <c r="C23" i="8"/>
  <c r="AC11" i="8"/>
  <c r="AD64" i="7"/>
  <c r="AD37" i="7"/>
  <c r="C92" i="7"/>
  <c r="E78" i="7"/>
  <c r="E11" i="7"/>
  <c r="G84" i="6"/>
  <c r="G46" i="6"/>
  <c r="C56" i="2"/>
  <c r="C44" i="6"/>
  <c r="G11" i="8"/>
  <c r="AD12" i="8"/>
  <c r="F84" i="7"/>
  <c r="C78" i="2"/>
  <c r="G66" i="6"/>
  <c r="C13" i="8"/>
  <c r="H42" i="7"/>
  <c r="AB42" i="7"/>
  <c r="AC9" i="8"/>
  <c r="G92" i="8"/>
  <c r="AB32" i="7"/>
  <c r="E63" i="2"/>
  <c r="AC43" i="8"/>
  <c r="H46" i="6"/>
  <c r="E21" i="6"/>
  <c r="F34" i="8"/>
  <c r="C56" i="8"/>
  <c r="AD43" i="6"/>
  <c r="E19" i="2"/>
  <c r="AC38" i="7"/>
  <c r="C63" i="2"/>
  <c r="F81" i="2"/>
  <c r="G13" i="7"/>
  <c r="AA15" i="8"/>
  <c r="AD9" i="7"/>
  <c r="D32" i="8"/>
  <c r="AC11" i="7"/>
  <c r="AA59" i="7"/>
  <c r="E83" i="8"/>
  <c r="G58" i="6"/>
  <c r="H68" i="7"/>
  <c r="F69" i="6"/>
  <c r="D68" i="2"/>
  <c r="G41" i="8"/>
  <c r="AD22" i="7"/>
  <c r="AB17" i="7"/>
  <c r="F46" i="2"/>
  <c r="E57" i="7"/>
  <c r="C22" i="6"/>
  <c r="C69" i="8"/>
  <c r="H39" i="7"/>
  <c r="D64" i="6"/>
  <c r="D40" i="2"/>
  <c r="G68" i="8"/>
  <c r="D14" i="7"/>
  <c r="E90" i="8"/>
  <c r="G92" i="7"/>
  <c r="AB38" i="7"/>
  <c r="E36" i="2"/>
  <c r="AB21" i="6"/>
  <c r="AB59" i="8"/>
  <c r="H11" i="7"/>
  <c r="E67" i="7"/>
  <c r="AA68" i="7"/>
  <c r="AC60" i="7"/>
  <c r="F11" i="2"/>
  <c r="G56" i="6"/>
  <c r="AD44" i="7"/>
  <c r="E45" i="2"/>
  <c r="H21" i="8"/>
  <c r="AC43" i="6"/>
  <c r="D56" i="7"/>
  <c r="E90" i="7"/>
  <c r="G91" i="8"/>
  <c r="C60" i="6"/>
  <c r="H38" i="8"/>
  <c r="G22" i="2"/>
  <c r="AB41" i="8"/>
  <c r="G18" i="8"/>
  <c r="C84" i="2"/>
  <c r="G62" i="7"/>
  <c r="AB65" i="7"/>
  <c r="AB19" i="7"/>
  <c r="AC36" i="6"/>
  <c r="G33" i="7"/>
  <c r="D15" i="7"/>
  <c r="F40" i="6"/>
  <c r="AB44" i="8"/>
  <c r="F92" i="8"/>
  <c r="G46" i="8"/>
  <c r="D60" i="7"/>
  <c r="G60" i="7"/>
  <c r="AC15" i="8"/>
  <c r="AB87" i="8"/>
  <c r="D22" i="8"/>
  <c r="AB32" i="8"/>
  <c r="D91" i="2"/>
  <c r="H80" i="6"/>
  <c r="D86" i="6"/>
  <c r="F13" i="6"/>
  <c r="G19" i="8"/>
  <c r="G63" i="2"/>
  <c r="E40" i="6"/>
  <c r="H43" i="8"/>
  <c r="AB61" i="7"/>
  <c r="AD55" i="8"/>
  <c r="AA88" i="8"/>
  <c r="G34" i="6"/>
  <c r="H90" i="2"/>
  <c r="G85" i="2"/>
  <c r="AA32" i="8"/>
  <c r="AB36" i="7"/>
  <c r="AC58" i="7"/>
  <c r="H86" i="6"/>
  <c r="AB14" i="7"/>
  <c r="E44" i="8"/>
  <c r="D63" i="2"/>
  <c r="AA46" i="6"/>
  <c r="H33" i="2"/>
  <c r="E86" i="6"/>
  <c r="H60" i="8"/>
  <c r="AC78" i="8"/>
  <c r="F33" i="6"/>
  <c r="C15" i="2"/>
  <c r="AC46" i="7"/>
  <c r="C57" i="8"/>
  <c r="C45" i="7"/>
  <c r="C11" i="6"/>
  <c r="AB19" i="6"/>
  <c r="D20" i="7"/>
  <c r="G69" i="2"/>
  <c r="D44" i="2"/>
  <c r="F17" i="8"/>
  <c r="H44" i="8"/>
  <c r="C13" i="6"/>
  <c r="E33" i="7"/>
  <c r="AD17" i="6"/>
  <c r="E85" i="8"/>
  <c r="E87" i="7"/>
  <c r="AC20" i="7"/>
  <c r="F61" i="6"/>
  <c r="F18" i="8"/>
  <c r="D56" i="2"/>
  <c r="G67" i="2"/>
  <c r="D65" i="7"/>
  <c r="F22" i="2"/>
  <c r="H21" i="6"/>
  <c r="E17" i="2"/>
  <c r="G78" i="2"/>
  <c r="D81" i="8"/>
  <c r="H11" i="6"/>
  <c r="E64" i="2"/>
  <c r="G66" i="2"/>
  <c r="E80" i="6"/>
  <c r="AD56" i="8"/>
  <c r="G42" i="6"/>
  <c r="H59" i="2"/>
  <c r="H18" i="6"/>
  <c r="H67" i="2"/>
  <c r="F67" i="7"/>
  <c r="AA91" i="8"/>
  <c r="AB42" i="8"/>
  <c r="G20" i="6"/>
  <c r="H11" i="8"/>
  <c r="AD32" i="7"/>
  <c r="AB12" i="8"/>
  <c r="G88" i="8"/>
  <c r="G35" i="2"/>
  <c r="AA85" i="8"/>
  <c r="AA13" i="7"/>
  <c r="H10" i="6"/>
  <c r="F78" i="6"/>
  <c r="G43" i="6"/>
  <c r="E35" i="8"/>
  <c r="G56" i="7"/>
  <c r="AC69" i="8"/>
  <c r="F44" i="6"/>
  <c r="AC16" i="8"/>
  <c r="H42" i="2"/>
  <c r="F16" i="7"/>
  <c r="H37" i="2"/>
  <c r="D37" i="6"/>
  <c r="E45" i="7"/>
  <c r="E16" i="8"/>
  <c r="C80" i="7"/>
  <c r="AB65" i="8"/>
  <c r="C14" i="8"/>
  <c r="G14" i="2"/>
  <c r="E34" i="7"/>
  <c r="F79" i="7"/>
  <c r="F37" i="2"/>
  <c r="G69" i="6"/>
  <c r="AD57" i="8"/>
  <c r="H46" i="7"/>
  <c r="H56" i="2"/>
  <c r="D66" i="8"/>
  <c r="H46" i="2"/>
  <c r="G56" i="8"/>
  <c r="H45" i="8"/>
  <c r="AA39" i="6"/>
  <c r="D86" i="2"/>
  <c r="G9" i="2"/>
  <c r="F36" i="6"/>
  <c r="H91" i="7"/>
  <c r="C37" i="2"/>
  <c r="E63" i="8"/>
  <c r="D34" i="6"/>
  <c r="AC34" i="8"/>
  <c r="H87" i="7"/>
  <c r="D46" i="2"/>
  <c r="F45" i="7"/>
  <c r="D34" i="2"/>
  <c r="F69" i="7"/>
  <c r="C55" i="2"/>
  <c r="F60" i="8"/>
  <c r="C15" i="6"/>
  <c r="C87" i="8"/>
  <c r="D60" i="8"/>
  <c r="C46" i="8"/>
  <c r="C68" i="8"/>
  <c r="C20" i="2"/>
  <c r="AA19" i="7"/>
  <c r="G14" i="7"/>
  <c r="G78" i="8"/>
  <c r="D79" i="8"/>
  <c r="H9" i="6"/>
  <c r="AA62" i="8"/>
  <c r="F11" i="7"/>
  <c r="AD15" i="8"/>
  <c r="E84" i="8"/>
  <c r="G10" i="2"/>
  <c r="AB83" i="8"/>
  <c r="D20" i="8"/>
  <c r="G59" i="8"/>
  <c r="AD41" i="6"/>
  <c r="AA41" i="7"/>
  <c r="AA63" i="7"/>
  <c r="AC84" i="8"/>
  <c r="D62" i="7"/>
  <c r="AC18" i="7"/>
  <c r="H58" i="7"/>
  <c r="C57" i="2"/>
  <c r="D62" i="8"/>
  <c r="AA56" i="7"/>
  <c r="E82" i="7"/>
  <c r="AB64" i="7"/>
  <c r="E42" i="2"/>
  <c r="AD14" i="8"/>
  <c r="H92" i="8"/>
  <c r="C58" i="8"/>
  <c r="F86" i="8"/>
  <c r="E63" i="6"/>
  <c r="AC59" i="8"/>
  <c r="E38" i="8"/>
  <c r="C19" i="7"/>
  <c r="C46" i="6"/>
  <c r="F11" i="8"/>
  <c r="F39" i="2"/>
  <c r="AC23" i="6"/>
  <c r="AC20" i="8"/>
  <c r="G22" i="6"/>
  <c r="C64" i="2"/>
  <c r="E91" i="8"/>
  <c r="C59" i="6"/>
  <c r="E37" i="6"/>
  <c r="H10" i="7"/>
  <c r="H17" i="7"/>
  <c r="H39" i="8"/>
  <c r="G38" i="7"/>
  <c r="AB36" i="6"/>
  <c r="D38" i="6"/>
  <c r="G69" i="8"/>
  <c r="H66" i="8"/>
  <c r="F68" i="8"/>
  <c r="E60" i="7"/>
  <c r="AB12" i="7"/>
  <c r="AB55" i="7"/>
  <c r="E60" i="2"/>
  <c r="G66" i="7"/>
  <c r="F14" i="8"/>
  <c r="C55" i="6"/>
  <c r="F43" i="7"/>
  <c r="G60" i="6"/>
  <c r="AA38" i="7"/>
  <c r="E64" i="8"/>
  <c r="AA87" i="8"/>
  <c r="H15" i="7"/>
  <c r="F62" i="7"/>
  <c r="H62" i="7"/>
  <c r="AD58" i="8"/>
  <c r="G14" i="8"/>
  <c r="D83" i="6"/>
  <c r="AD14" i="6"/>
  <c r="AA44" i="8"/>
  <c r="C19" i="2"/>
  <c r="H84" i="8"/>
  <c r="G38" i="2"/>
  <c r="AD36" i="8"/>
  <c r="C61" i="6"/>
  <c r="AC88" i="8"/>
  <c r="C38" i="8"/>
  <c r="AD91" i="8"/>
  <c r="E21" i="7"/>
  <c r="E86" i="8"/>
  <c r="F19" i="7"/>
  <c r="AC36" i="8"/>
  <c r="AC34" i="6"/>
  <c r="D18" i="7"/>
  <c r="AA9" i="7"/>
  <c r="G89" i="7"/>
  <c r="D91" i="6"/>
  <c r="E81" i="7"/>
  <c r="E55" i="2"/>
  <c r="C37" i="6"/>
  <c r="AB85" i="8"/>
  <c r="F57" i="8"/>
  <c r="E92" i="7"/>
  <c r="D90" i="2"/>
  <c r="H18" i="2"/>
  <c r="C87" i="7"/>
  <c r="D12" i="2"/>
  <c r="E33" i="2"/>
  <c r="E62" i="7"/>
  <c r="C92" i="2"/>
  <c r="H68" i="2"/>
  <c r="G13" i="2"/>
  <c r="D13" i="2"/>
  <c r="E85" i="2"/>
  <c r="G55" i="6"/>
  <c r="AC18" i="6"/>
  <c r="C11" i="2"/>
  <c r="AD55" i="7"/>
  <c r="AC22" i="7"/>
  <c r="AC46" i="8"/>
  <c r="F15" i="8"/>
  <c r="E43" i="2"/>
  <c r="D43" i="7"/>
  <c r="E87" i="2"/>
  <c r="F10" i="8"/>
  <c r="AC10" i="7"/>
  <c r="AB58" i="7"/>
  <c r="H16" i="2"/>
  <c r="G20" i="8"/>
  <c r="D84" i="2"/>
  <c r="AD43" i="8"/>
  <c r="AD41" i="8"/>
  <c r="AA67" i="7"/>
  <c r="F85" i="7"/>
  <c r="AA11" i="7"/>
  <c r="AD20" i="6"/>
  <c r="H44" i="2"/>
  <c r="G19" i="6"/>
  <c r="C88" i="6"/>
  <c r="G68" i="6"/>
  <c r="AB61" i="8"/>
  <c r="G21" i="2"/>
  <c r="D58" i="7"/>
  <c r="C22" i="8"/>
  <c r="C18" i="8"/>
  <c r="AC14" i="7"/>
  <c r="AB16" i="8"/>
  <c r="G37" i="8"/>
  <c r="D84" i="6"/>
  <c r="E64" i="6"/>
  <c r="E55" i="7"/>
  <c r="F82" i="7"/>
  <c r="E62" i="8"/>
  <c r="C34" i="6"/>
  <c r="G85" i="8"/>
  <c r="AB88" i="8"/>
  <c r="C80" i="2"/>
  <c r="G62" i="8"/>
  <c r="G20" i="7"/>
  <c r="AB23" i="6"/>
  <c r="AB89" i="8"/>
  <c r="G58" i="2"/>
  <c r="D12" i="6"/>
  <c r="E36" i="7"/>
  <c r="AA12" i="8"/>
  <c r="E55" i="6"/>
  <c r="G13" i="6"/>
  <c r="C36" i="7"/>
  <c r="AB20" i="6"/>
  <c r="C82" i="7"/>
  <c r="AD45" i="7"/>
  <c r="C18" i="6"/>
  <c r="C9" i="2"/>
  <c r="AB9" i="6"/>
  <c r="D22" i="6"/>
  <c r="AD42" i="7"/>
  <c r="E91" i="7"/>
  <c r="E61" i="6"/>
  <c r="AB21" i="7"/>
  <c r="AD81" i="8"/>
  <c r="H12" i="6"/>
  <c r="AC67" i="8"/>
  <c r="G57" i="7"/>
  <c r="AA10" i="8"/>
  <c r="E46" i="6"/>
  <c r="H83" i="6"/>
  <c r="E59" i="6"/>
  <c r="D43" i="8"/>
  <c r="D64" i="7"/>
  <c r="AA69" i="7"/>
  <c r="AA67" i="8"/>
  <c r="AC58" i="8"/>
  <c r="AB56" i="8"/>
  <c r="D39" i="6"/>
  <c r="F38" i="2"/>
  <c r="C68" i="6"/>
  <c r="H69" i="2"/>
  <c r="AD56" i="7"/>
  <c r="D60" i="6"/>
  <c r="D36" i="7"/>
  <c r="E41" i="6"/>
  <c r="F59" i="7"/>
  <c r="C90" i="6"/>
  <c r="F44" i="8"/>
  <c r="AD19" i="6"/>
  <c r="AD61" i="8"/>
  <c r="D61" i="2"/>
  <c r="D86" i="7"/>
  <c r="G44" i="2"/>
  <c r="H57" i="6"/>
  <c r="E69" i="7"/>
  <c r="C43" i="8"/>
  <c r="AD64" i="8"/>
  <c r="AC35" i="7"/>
  <c r="G10" i="7"/>
  <c r="E32" i="6"/>
  <c r="G64" i="6"/>
  <c r="F56" i="8"/>
  <c r="F78" i="7"/>
  <c r="AC56" i="8"/>
  <c r="H21" i="7"/>
  <c r="D82" i="8"/>
  <c r="E42" i="7"/>
  <c r="D13" i="6"/>
  <c r="AC57" i="7"/>
  <c r="AB23" i="7"/>
  <c r="AD80" i="8"/>
  <c r="AB90" i="8"/>
  <c r="D9" i="6"/>
  <c r="E69" i="6"/>
  <c r="C67" i="2"/>
  <c r="AB58" i="8"/>
  <c r="H85" i="7"/>
  <c r="AB33" i="8"/>
  <c r="AD41" i="7"/>
  <c r="D10" i="2"/>
  <c r="F63" i="6"/>
  <c r="F13" i="2"/>
  <c r="AA13" i="8"/>
  <c r="E90" i="2"/>
  <c r="G79" i="8"/>
  <c r="C90" i="7"/>
  <c r="AD14" i="7"/>
  <c r="F23" i="7"/>
  <c r="H89" i="2"/>
  <c r="E56" i="7"/>
  <c r="AB39" i="8"/>
  <c r="C67" i="8"/>
  <c r="G83" i="7"/>
  <c r="D90" i="8"/>
  <c r="G32" i="7"/>
  <c r="C43" i="6"/>
  <c r="H55" i="7"/>
  <c r="F85" i="6"/>
  <c r="C34" i="2"/>
  <c r="AA33" i="8"/>
  <c r="F34" i="6"/>
  <c r="AA20" i="8"/>
  <c r="C59" i="8"/>
  <c r="F65" i="2"/>
  <c r="E20" i="7"/>
  <c r="AA46" i="7"/>
  <c r="D41" i="8"/>
  <c r="C64" i="6"/>
  <c r="F80" i="2"/>
  <c r="F43" i="2"/>
  <c r="F81" i="8"/>
  <c r="AD10" i="6"/>
  <c r="H61" i="8"/>
  <c r="AA19" i="6"/>
  <c r="F41" i="6"/>
  <c r="G15" i="8"/>
  <c r="AA60" i="8"/>
  <c r="AC62" i="7"/>
  <c r="G43" i="2"/>
  <c r="AD83" i="8"/>
  <c r="C82" i="8"/>
  <c r="AC35" i="8"/>
  <c r="E89" i="6"/>
  <c r="C55" i="7"/>
  <c r="H85" i="8"/>
  <c r="AC42" i="7"/>
  <c r="AD82" i="8"/>
  <c r="H18" i="8"/>
  <c r="G38" i="8"/>
  <c r="E21" i="2"/>
  <c r="G11" i="6"/>
  <c r="E20" i="6"/>
  <c r="E12" i="8"/>
  <c r="G84" i="8"/>
  <c r="AA14" i="8"/>
  <c r="AC11" i="6"/>
  <c r="F69" i="2"/>
  <c r="F22" i="8"/>
  <c r="H90" i="8"/>
  <c r="H68" i="6"/>
  <c r="C42" i="6"/>
  <c r="C22" i="7"/>
  <c r="F91" i="2"/>
  <c r="G37" i="7"/>
  <c r="D39" i="2"/>
  <c r="E78" i="8"/>
  <c r="G90" i="6"/>
  <c r="F38" i="7"/>
  <c r="H43" i="7"/>
  <c r="E85" i="6"/>
  <c r="AB63" i="7"/>
  <c r="H78" i="8"/>
  <c r="AB15" i="8"/>
  <c r="E88" i="8"/>
  <c r="F92" i="2"/>
  <c r="F22" i="6"/>
</calcChain>
</file>

<file path=xl/sharedStrings.xml><?xml version="1.0" encoding="utf-8"?>
<sst xmlns="http://schemas.openxmlformats.org/spreadsheetml/2006/main" count="1108" uniqueCount="249">
  <si>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</si>
  <si>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</si>
  <si>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</si>
  <si>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</si>
  <si>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</si>
  <si>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</si>
  <si>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</si>
  <si>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</si>
  <si>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</si>
  <si>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</si>
  <si>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</si>
  <si>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</si>
  <si>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</si>
  <si>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</si>
  <si>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</si>
  <si>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</si>
  <si>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</si>
  <si>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</si>
  <si>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</si>
  <si>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</si>
  <si>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</si>
  <si>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</si>
  <si>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</si>
  <si>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</si>
  <si>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</si>
  <si>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</si>
  <si>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</si>
  <si>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</si>
  <si>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</si>
  <si>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</si>
  <si>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</si>
  <si>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</si>
  <si>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</si>
  <si>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</si>
  <si>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</si>
  <si>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</si>
  <si>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</si>
  <si>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</si>
  <si>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</si>
  <si>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</si>
  <si>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</si>
  <si>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</si>
  <si>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</si>
  <si>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</si>
  <si>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</si>
  <si>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</si>
  <si>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</si>
  <si>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</si>
  <si>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</si>
  <si>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</si>
  <si>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</si>
  <si>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</si>
  <si>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</si>
  <si>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</si>
  <si>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</si>
  <si>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</si>
  <si>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</si>
  <si>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</si>
  <si>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</si>
  <si>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</si>
  <si>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</si>
  <si>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</si>
  <si>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</si>
  <si>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</si>
  <si>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</si>
  <si>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</si>
  <si>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</si>
  <si>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</si>
  <si>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</si>
  <si>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</si>
  <si>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</si>
  <si>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</si>
  <si>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</si>
  <si>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</si>
  <si>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</si>
  <si>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</si>
  <si>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Văn</t>
  </si>
  <si>
    <t>Chi</t>
  </si>
  <si>
    <t>Thành</t>
  </si>
  <si>
    <t>Nam</t>
  </si>
  <si>
    <t>Giang</t>
  </si>
  <si>
    <t>Hà</t>
  </si>
  <si>
    <t>Hiếu</t>
  </si>
  <si>
    <t>Hồng</t>
  </si>
  <si>
    <t>Thiên</t>
  </si>
  <si>
    <t>Ly</t>
  </si>
  <si>
    <t>Minh</t>
  </si>
  <si>
    <t>Phương</t>
  </si>
  <si>
    <t>Ngọc</t>
  </si>
  <si>
    <t>Tú</t>
  </si>
  <si>
    <t>Anh</t>
  </si>
  <si>
    <t>Uyên</t>
  </si>
  <si>
    <t>Vân</t>
  </si>
  <si>
    <t>Thuận</t>
  </si>
  <si>
    <t>Tín</t>
  </si>
  <si>
    <t>Tiến</t>
  </si>
  <si>
    <t>An</t>
  </si>
  <si>
    <t>Quý</t>
  </si>
  <si>
    <t>Thương</t>
  </si>
  <si>
    <t>Vy</t>
  </si>
  <si>
    <t>Nhi</t>
  </si>
  <si>
    <t>Trà</t>
  </si>
  <si>
    <t>Châu</t>
  </si>
  <si>
    <t>Linh</t>
  </si>
  <si>
    <t>Hoài</t>
  </si>
  <si>
    <t>Trinh</t>
  </si>
  <si>
    <t>Nga</t>
  </si>
  <si>
    <t>Trâm</t>
  </si>
  <si>
    <t>Phúc</t>
  </si>
  <si>
    <t>Vi</t>
  </si>
  <si>
    <t>Huệ</t>
  </si>
  <si>
    <t>Trang</t>
  </si>
  <si>
    <t>Ánh</t>
  </si>
  <si>
    <t>Duyên</t>
  </si>
  <si>
    <t>Hiền</t>
  </si>
  <si>
    <t>Hoa</t>
  </si>
  <si>
    <t>Huyền</t>
  </si>
  <si>
    <t>Quỳnh</t>
  </si>
  <si>
    <t>Ngân</t>
  </si>
  <si>
    <t>Ny</t>
  </si>
  <si>
    <t>Kiều</t>
  </si>
  <si>
    <t>Oanh</t>
  </si>
  <si>
    <t>Tiên</t>
  </si>
  <si>
    <t>Thủy</t>
  </si>
  <si>
    <t>Như</t>
  </si>
  <si>
    <t>Lệ</t>
  </si>
  <si>
    <t>My</t>
  </si>
  <si>
    <t>Hào</t>
  </si>
  <si>
    <t>Sương</t>
  </si>
  <si>
    <t>Thắm</t>
  </si>
  <si>
    <t>Hiệp</t>
  </si>
  <si>
    <t>Mơ</t>
  </si>
  <si>
    <t>Nữ</t>
  </si>
  <si>
    <t>Thy</t>
  </si>
  <si>
    <t>Đường</t>
  </si>
  <si>
    <t>Lê Văn</t>
  </si>
  <si>
    <t>Đặng Thanh</t>
  </si>
  <si>
    <t>Lê Công</t>
  </si>
  <si>
    <t>Nguyễn Yến</t>
  </si>
  <si>
    <t>Nguyễn Thị Bích</t>
  </si>
  <si>
    <t>Uyển</t>
  </si>
  <si>
    <t>Nguyễn Thị</t>
  </si>
  <si>
    <t>Phan Hồng</t>
  </si>
  <si>
    <t>Nguyễn Thủy</t>
  </si>
  <si>
    <t>Phạm Thị Hồng</t>
  </si>
  <si>
    <t>Lê Thị Ngọc</t>
  </si>
  <si>
    <t/>
  </si>
  <si>
    <t>Trương Thị Mỹ</t>
  </si>
  <si>
    <t>Phạm Thị Mỹ</t>
  </si>
  <si>
    <t>Lê Thị Hoài</t>
  </si>
  <si>
    <t>Ngô Kim</t>
  </si>
  <si>
    <t>Nguyễn Thị Tuyết</t>
  </si>
  <si>
    <t>Huỳnh Thị</t>
  </si>
  <si>
    <t>Nguyễn Thị Kim</t>
  </si>
  <si>
    <t>K24NTQ</t>
  </si>
  <si>
    <t>Lê Vũ</t>
  </si>
  <si>
    <t>Huỳnh Thị Kim</t>
  </si>
  <si>
    <t>Trần Thị Thu</t>
  </si>
  <si>
    <t>Hứa Hoàng</t>
  </si>
  <si>
    <t>Phan Thị Thu</t>
  </si>
  <si>
    <t>Phan Thị Ánh</t>
  </si>
  <si>
    <t>Nguyễn Thị Ngọc</t>
  </si>
  <si>
    <t>Trần Thị Thùy</t>
  </si>
  <si>
    <t>Võ Thị Hồng</t>
  </si>
  <si>
    <t>Trần Thị Thúy</t>
  </si>
  <si>
    <t>Trần Thị Linh</t>
  </si>
  <si>
    <t>Trần Thị Thanh</t>
  </si>
  <si>
    <t>Võ Nhật</t>
  </si>
  <si>
    <t>Nguyễn Thị Vân</t>
  </si>
  <si>
    <t>Nguyễn Thị Trúc</t>
  </si>
  <si>
    <t>Phạm Thị</t>
  </si>
  <si>
    <t>Trần Thị Hoàng</t>
  </si>
  <si>
    <t>Trần Ngọc Diễm</t>
  </si>
  <si>
    <t>Lê Thị Thùy</t>
  </si>
  <si>
    <t>Nguyễn Vân</t>
  </si>
  <si>
    <t>Lê Thị Hoàng</t>
  </si>
  <si>
    <t>Phan Thị Kim</t>
  </si>
  <si>
    <t>Nguyễn Thị Hương</t>
  </si>
  <si>
    <t>Võ Thị</t>
  </si>
  <si>
    <t>Võ Thị Tường</t>
  </si>
  <si>
    <t>Đỗ Thị Quỳnh</t>
  </si>
  <si>
    <t>Đinh Thị Thùy</t>
  </si>
  <si>
    <t>Phan Yến</t>
  </si>
  <si>
    <t>Nguyễn Linh</t>
  </si>
  <si>
    <t>Nguyễn Thị Bình</t>
  </si>
  <si>
    <t>Châu Thị</t>
  </si>
  <si>
    <t>P.1</t>
  </si>
  <si>
    <t>Đỗ Thị Ngọc</t>
  </si>
  <si>
    <t>Lê Dạ</t>
  </si>
  <si>
    <t>Phan Thị Minh</t>
  </si>
  <si>
    <t>La Quang</t>
  </si>
  <si>
    <t>Diệp Thị Thanh</t>
  </si>
  <si>
    <t>Hồ Việt</t>
  </si>
  <si>
    <t>Đặng Thị Ánh</t>
  </si>
  <si>
    <t>Nguyễn Trần Lệ</t>
  </si>
  <si>
    <t>Lưu Thị Diệu</t>
  </si>
  <si>
    <t>Đỗ Dư</t>
  </si>
  <si>
    <t>Tống Thị Mai</t>
  </si>
  <si>
    <t>Vũ Thị Diệp</t>
  </si>
  <si>
    <t>Cao Thùy</t>
  </si>
  <si>
    <t>Tô Thị Thu</t>
  </si>
  <si>
    <t>Phùng Thị Hằng</t>
  </si>
  <si>
    <t>Phan Trà</t>
  </si>
  <si>
    <t>Phạm Ngô Thục</t>
  </si>
  <si>
    <t>Lê Thị Lam</t>
  </si>
  <si>
    <t>Phan Thị Hòa</t>
  </si>
  <si>
    <t>Đoàn Minh Anh</t>
  </si>
  <si>
    <t>Võ Huỳnh Thị</t>
  </si>
  <si>
    <t>Tống Thị Bích</t>
  </si>
  <si>
    <t>Trần Ngô Tường</t>
  </si>
  <si>
    <t>Lương Thị Tường</t>
  </si>
  <si>
    <t>1</t>
  </si>
  <si>
    <t>TRƯỜNG ĐẠI HỌC DUY TÂN</t>
  </si>
  <si>
    <t>HỘI ĐỒNG TỐT NGHIỆP</t>
  </si>
  <si>
    <t>KỲ THI TỐT NGHIỆP - ĐỢT THÁNG 6/2022</t>
  </si>
  <si>
    <t>307/1</t>
  </si>
  <si>
    <t>307/2</t>
  </si>
  <si>
    <t>308/1</t>
  </si>
  <si>
    <t>NGÀY SINH</t>
  </si>
  <si>
    <t>NƠI SINH</t>
  </si>
  <si>
    <t>GIỚI TÍNH</t>
  </si>
  <si>
    <t>SỐ TỜ</t>
  </si>
  <si>
    <t>Số SV dự thi : ......... Số SV vắng thi : .......... Số bài :.......... Số tờ : .......... Số SV đình chỉ : ...........</t>
  </si>
  <si>
    <t xml:space="preserve">      GIÁM THỊ THỨ NHẤT            GIÁM THỊ THỨ HAI            TRƯỞNG BAN COI TH</t>
  </si>
  <si>
    <t>Kon Tum</t>
  </si>
  <si>
    <t>Hà Tĩnh</t>
  </si>
  <si>
    <t>Đắk Lắk</t>
  </si>
  <si>
    <t>Quảng Nam</t>
  </si>
  <si>
    <t>Quảng Ngãi</t>
  </si>
  <si>
    <t>Quảng Trị</t>
  </si>
  <si>
    <t>Quảng Bình</t>
  </si>
  <si>
    <t>Ninh Thuận</t>
  </si>
  <si>
    <t>Đà Nẵng</t>
  </si>
  <si>
    <t>Nghệ An</t>
  </si>
  <si>
    <t>Hồ Chí Minh</t>
  </si>
  <si>
    <t>Gia Lai</t>
  </si>
  <si>
    <t>Thanh Hóa</t>
  </si>
  <si>
    <t>Bình Định</t>
  </si>
  <si>
    <t>Thừa Thiên Huế</t>
  </si>
  <si>
    <t>307/1-1-26</t>
  </si>
  <si>
    <t>CHUYÊN NGÀNH: NGÔN NGỮ TRUNG QUỐC)</t>
  </si>
  <si>
    <t>MÔN :Biên phiên dịch nâng cao (Tiếng Trung)* MÃ MÔN:CHI 495</t>
  </si>
  <si>
    <t>Thời gian:13h00 - Ngày 10/06/2022 - Phòng: 307/1 - cơ sở:  209 PHAN THANH</t>
  </si>
  <si>
    <t>ENG-CHI 495-Suat 13h00 - Ngày 10/06/2022</t>
  </si>
  <si>
    <t>307/2-2-26</t>
  </si>
  <si>
    <t>Thời gian:13h00 - Ngày 10/06/2022 - Phòng: 307/2 - cơ sở:  209 PHAN THANH</t>
  </si>
  <si>
    <t>308/1-3-26</t>
  </si>
  <si>
    <t>3</t>
  </si>
  <si>
    <t>Thời gian:13h00 - Ngày 10/06/2022 - Phòng: 308/1 -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</si>
</sst>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  <numFmt numFmtId="199" formatCode="_(&quot;$&quot;* #,##0.00_);_(&quot;$&quot;* \(#,##0.00\);_(&quot;$&quot;* &quot;-&quot;??_);_(@_)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name val="Arial"/>
      <family val="2"/>
      <charset val="163"/>
    </font>
    <font>
      <sz val="11"/>
      <color theme="1"/>
      <name val="Arial"/>
      <family val="2"/>
    </font>
    <font>
      <sz val="12"/>
      <color theme="1"/>
      <name val="Times New Roman"/>
      <family val="2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5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5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3" fillId="0" borderId="0"/>
    <xf numFmtId="184" fontId="44" fillId="0" borderId="0"/>
    <xf numFmtId="0" fontId="24" fillId="2" borderId="0"/>
    <xf numFmtId="0" fontId="25" fillId="2" borderId="0"/>
    <xf numFmtId="0" fontId="76" fillId="7" borderId="0" applyNumberFormat="0" applyBorder="0" applyAlignment="0" applyProtection="0"/>
    <xf numFmtId="0" fontId="76" fillId="8" borderId="0" applyNumberFormat="0" applyBorder="0" applyAlignment="0" applyProtection="0"/>
    <xf numFmtId="0" fontId="76" fillId="9" borderId="0" applyNumberFormat="0" applyBorder="0" applyAlignment="0" applyProtection="0"/>
    <xf numFmtId="0" fontId="76" fillId="10" borderId="0" applyNumberFormat="0" applyBorder="0" applyAlignment="0" applyProtection="0"/>
    <xf numFmtId="0" fontId="76" fillId="11" borderId="0" applyNumberFormat="0" applyBorder="0" applyAlignment="0" applyProtection="0"/>
    <xf numFmtId="0" fontId="76" fillId="12" borderId="0" applyNumberFormat="0" applyBorder="0" applyAlignment="0" applyProtection="0"/>
    <xf numFmtId="0" fontId="26" fillId="2" borderId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27" fillId="0" borderId="0">
      <alignment wrapText="1"/>
    </xf>
    <xf numFmtId="0" fontId="76" fillId="13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7" fillId="19" borderId="0" applyNumberFormat="0" applyBorder="0" applyAlignment="0" applyProtection="0"/>
    <xf numFmtId="0" fontId="77" fillId="20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7" fontId="47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8" fontId="4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9" fontId="47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78" fillId="31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68" fillId="0" borderId="0"/>
    <xf numFmtId="0" fontId="28" fillId="0" borderId="0"/>
    <xf numFmtId="37" fontId="48" fillId="0" borderId="0"/>
    <xf numFmtId="0" fontId="49" fillId="0" borderId="0"/>
    <xf numFmtId="0" fontId="5" fillId="0" borderId="0" applyFill="0" applyBorder="0" applyAlignment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79" fillId="32" borderId="33" applyNumberFormat="0" applyAlignment="0" applyProtection="0"/>
    <xf numFmtId="0" fontId="50" fillId="0" borderId="0"/>
    <xf numFmtId="0" fontId="80" fillId="33" borderId="34" applyNumberFormat="0" applyAlignment="0" applyProtection="0"/>
    <xf numFmtId="165" fontId="1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9" fillId="0" borderId="0" applyFont="0" applyFill="0" applyBorder="0" applyAlignment="0" applyProtection="0"/>
    <xf numFmtId="171" fontId="2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9" fillId="0" borderId="0"/>
    <xf numFmtId="0" fontId="5" fillId="0" borderId="0" applyFont="0" applyFill="0" applyBorder="0" applyAlignment="0" applyProtection="0"/>
    <xf numFmtId="174" fontId="29" fillId="0" borderId="0"/>
    <xf numFmtId="0" fontId="5" fillId="0" borderId="0" applyFill="0" applyBorder="0" applyAlignment="0"/>
    <xf numFmtId="0" fontId="5" fillId="0" borderId="0" applyFill="0" applyBorder="0" applyAlignment="0"/>
    <xf numFmtId="0" fontId="8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82" fillId="34" borderId="0" applyNumberFormat="0" applyBorder="0" applyAlignment="0" applyProtection="0"/>
    <xf numFmtId="38" fontId="20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83" fillId="0" borderId="35" applyNumberFormat="0" applyFill="0" applyAlignment="0" applyProtection="0"/>
    <xf numFmtId="0" fontId="31" fillId="0" borderId="0" applyNumberFormat="0" applyFill="0" applyBorder="0" applyAlignment="0" applyProtection="0"/>
    <xf numFmtId="0" fontId="84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5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0" fillId="0" borderId="0" applyProtection="0"/>
    <xf numFmtId="0" fontId="30" fillId="0" borderId="0" applyProtection="0"/>
    <xf numFmtId="0" fontId="86" fillId="35" borderId="33" applyNumberFormat="0" applyAlignment="0" applyProtection="0"/>
    <xf numFmtId="10" fontId="20" fillId="3" borderId="3" applyNumberFormat="0" applyBorder="0" applyAlignment="0" applyProtection="0"/>
    <xf numFmtId="10" fontId="20" fillId="3" borderId="3" applyNumberFormat="0" applyBorder="0" applyAlignment="0" applyProtection="0"/>
    <xf numFmtId="0" fontId="69" fillId="0" borderId="0"/>
    <xf numFmtId="0" fontId="5" fillId="0" borderId="0" applyFill="0" applyBorder="0" applyAlignment="0"/>
    <xf numFmtId="0" fontId="5" fillId="0" borderId="0" applyFill="0" applyBorder="0" applyAlignment="0"/>
    <xf numFmtId="0" fontId="87" fillId="0" borderId="38" applyNumberFormat="0" applyFill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52" fillId="0" borderId="4"/>
    <xf numFmtId="191" fontId="5" fillId="0" borderId="5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0" borderId="0" applyNumberFormat="0" applyFont="0" applyFill="0" applyAlignment="0"/>
    <xf numFmtId="0" fontId="88" fillId="36" borderId="0" applyNumberFormat="0" applyBorder="0" applyAlignment="0" applyProtection="0"/>
    <xf numFmtId="0" fontId="7" fillId="0" borderId="0"/>
    <xf numFmtId="37" fontId="34" fillId="0" borderId="0"/>
    <xf numFmtId="177" fontId="35" fillId="0" borderId="0"/>
    <xf numFmtId="0" fontId="5" fillId="0" borderId="0"/>
    <xf numFmtId="0" fontId="5" fillId="0" borderId="0"/>
    <xf numFmtId="0" fontId="18" fillId="0" borderId="0"/>
    <xf numFmtId="0" fontId="76" fillId="0" borderId="0"/>
    <xf numFmtId="0" fontId="18" fillId="0" borderId="0"/>
    <xf numFmtId="0" fontId="70" fillId="0" borderId="0"/>
    <xf numFmtId="0" fontId="5" fillId="0" borderId="0"/>
    <xf numFmtId="0" fontId="76" fillId="0" borderId="0"/>
    <xf numFmtId="0" fontId="76" fillId="0" borderId="0"/>
    <xf numFmtId="0" fontId="4" fillId="0" borderId="0"/>
    <xf numFmtId="0" fontId="76" fillId="0" borderId="0"/>
    <xf numFmtId="0" fontId="76" fillId="0" borderId="0"/>
    <xf numFmtId="0" fontId="89" fillId="0" borderId="0"/>
    <xf numFmtId="0" fontId="4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71" fillId="0" borderId="0"/>
    <xf numFmtId="0" fontId="47" fillId="0" borderId="0"/>
    <xf numFmtId="0" fontId="59" fillId="37" borderId="39" applyNumberFormat="0" applyFont="0" applyAlignment="0" applyProtection="0"/>
    <xf numFmtId="0" fontId="90" fillId="32" borderId="40" applyNumberFormat="0" applyAlignment="0" applyProtection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2" fillId="0" borderId="6" applyNumberFormat="0" applyBorder="0"/>
    <xf numFmtId="0" fontId="5" fillId="0" borderId="0" applyFill="0" applyBorder="0" applyAlignment="0"/>
    <xf numFmtId="0" fontId="5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53" fillId="0" borderId="4">
      <alignment horizontal="center"/>
    </xf>
    <xf numFmtId="3" fontId="32" fillId="0" borderId="0" applyFont="0" applyFill="0" applyBorder="0" applyAlignment="0" applyProtection="0"/>
    <xf numFmtId="0" fontId="32" fillId="4" borderId="0" applyNumberFormat="0" applyFont="0" applyBorder="0" applyAlignment="0" applyProtection="0"/>
    <xf numFmtId="3" fontId="37" fillId="0" borderId="0"/>
    <xf numFmtId="0" fontId="54" fillId="0" borderId="0"/>
    <xf numFmtId="0" fontId="52" fillId="0" borderId="0"/>
    <xf numFmtId="49" fontId="36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91" fillId="0" borderId="0" applyNumberFormat="0" applyFill="0" applyBorder="0" applyAlignment="0" applyProtection="0"/>
    <xf numFmtId="0" fontId="92" fillId="0" borderId="41" applyNumberFormat="0" applyFill="0" applyAlignment="0" applyProtection="0"/>
    <xf numFmtId="0" fontId="5" fillId="0" borderId="7" applyNumberFormat="0" applyFont="0" applyFill="0" applyAlignment="0" applyProtection="0"/>
    <xf numFmtId="0" fontId="9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0" fontId="33" fillId="0" borderId="0"/>
    <xf numFmtId="16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0" fontId="43" fillId="0" borderId="0"/>
    <xf numFmtId="181" fontId="19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>
      <alignment vertical="center"/>
    </xf>
    <xf numFmtId="0" fontId="76" fillId="0" borderId="0"/>
    <xf numFmtId="0" fontId="100" fillId="0" borderId="0"/>
    <xf numFmtId="0" fontId="101" fillId="0" borderId="0"/>
    <xf numFmtId="0" fontId="5" fillId="0" borderId="0"/>
    <xf numFmtId="0" fontId="5" fillId="0" borderId="0"/>
    <xf numFmtId="0" fontId="102" fillId="0" borderId="0"/>
    <xf numFmtId="0" fontId="24" fillId="41" borderId="0"/>
    <xf numFmtId="0" fontId="25" fillId="41" borderId="0"/>
    <xf numFmtId="0" fontId="59" fillId="42" borderId="0" applyNumberFormat="0" applyBorder="0" applyAlignment="0" applyProtection="0"/>
    <xf numFmtId="0" fontId="70" fillId="43" borderId="0" applyNumberFormat="0" applyBorder="0" applyAlignment="0" applyProtection="0"/>
    <xf numFmtId="0" fontId="59" fillId="44" borderId="0" applyNumberFormat="0" applyBorder="0" applyAlignment="0" applyProtection="0"/>
    <xf numFmtId="0" fontId="70" fillId="45" borderId="0" applyNumberFormat="0" applyBorder="0" applyAlignment="0" applyProtection="0"/>
    <xf numFmtId="0" fontId="59" fillId="46" borderId="0" applyNumberFormat="0" applyBorder="0" applyAlignment="0" applyProtection="0"/>
    <xf numFmtId="0" fontId="70" fillId="47" borderId="0" applyNumberFormat="0" applyBorder="0" applyAlignment="0" applyProtection="0"/>
    <xf numFmtId="0" fontId="59" fillId="42" borderId="0" applyNumberFormat="0" applyBorder="0" applyAlignment="0" applyProtection="0"/>
    <xf numFmtId="0" fontId="70" fillId="48" borderId="0" applyNumberFormat="0" applyBorder="0" applyAlignment="0" applyProtection="0"/>
    <xf numFmtId="0" fontId="59" fillId="49" borderId="0" applyNumberFormat="0" applyBorder="0" applyAlignment="0" applyProtection="0"/>
    <xf numFmtId="0" fontId="70" fillId="49" borderId="0" applyNumberFormat="0" applyBorder="0" applyAlignment="0" applyProtection="0"/>
    <xf numFmtId="0" fontId="59" fillId="44" borderId="0" applyNumberFormat="0" applyBorder="0" applyAlignment="0" applyProtection="0"/>
    <xf numFmtId="0" fontId="70" fillId="44" borderId="0" applyNumberFormat="0" applyBorder="0" applyAlignment="0" applyProtection="0"/>
    <xf numFmtId="0" fontId="26" fillId="41" borderId="0"/>
    <xf numFmtId="0" fontId="59" fillId="50" borderId="0" applyNumberFormat="0" applyBorder="0" applyAlignment="0" applyProtection="0"/>
    <xf numFmtId="0" fontId="70" fillId="51" borderId="0" applyNumberFormat="0" applyBorder="0" applyAlignment="0" applyProtection="0"/>
    <xf numFmtId="0" fontId="59" fillId="53" borderId="0" applyNumberFormat="0" applyBorder="0" applyAlignment="0" applyProtection="0"/>
    <xf numFmtId="0" fontId="70" fillId="53" borderId="0" applyNumberFormat="0" applyBorder="0" applyAlignment="0" applyProtection="0"/>
    <xf numFmtId="0" fontId="59" fillId="54" borderId="0" applyNumberFormat="0" applyBorder="0" applyAlignment="0" applyProtection="0"/>
    <xf numFmtId="0" fontId="70" fillId="55" borderId="0" applyNumberFormat="0" applyBorder="0" applyAlignment="0" applyProtection="0"/>
    <xf numFmtId="0" fontId="59" fillId="50" borderId="0" applyNumberFormat="0" applyBorder="0" applyAlignment="0" applyProtection="0"/>
    <xf numFmtId="0" fontId="70" fillId="48" borderId="0" applyNumberFormat="0" applyBorder="0" applyAlignment="0" applyProtection="0"/>
    <xf numFmtId="0" fontId="59" fillId="51" borderId="0" applyNumberFormat="0" applyBorder="0" applyAlignment="0" applyProtection="0"/>
    <xf numFmtId="0" fontId="70" fillId="51" borderId="0" applyNumberFormat="0" applyBorder="0" applyAlignment="0" applyProtection="0"/>
    <xf numFmtId="0" fontId="59" fillId="44" borderId="0" applyNumberFormat="0" applyBorder="0" applyAlignment="0" applyProtection="0"/>
    <xf numFmtId="0" fontId="70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2" applyNumberFormat="0" applyAlignment="0" applyProtection="0"/>
    <xf numFmtId="0" fontId="125" fillId="66" borderId="43" applyNumberFormat="0" applyAlignment="0" applyProtection="0"/>
    <xf numFmtId="0" fontId="106" fillId="59" borderId="44" applyNumberFormat="0" applyAlignment="0" applyProtection="0"/>
    <xf numFmtId="0" fontId="127" fillId="67" borderId="45" applyNumberFormat="0" applyAlignment="0" applyProtection="0"/>
    <xf numFmtId="165" fontId="5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46" applyNumberFormat="0" applyFill="0" applyAlignment="0" applyProtection="0"/>
    <xf numFmtId="0" fontId="110" fillId="0" borderId="47" applyNumberFormat="0" applyFill="0" applyAlignment="0" applyProtection="0"/>
    <xf numFmtId="0" fontId="111" fillId="0" borderId="48" applyNumberFormat="0" applyFill="0" applyAlignment="0" applyProtection="0"/>
    <xf numFmtId="0" fontId="136" fillId="0" borderId="49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31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2" applyNumberFormat="0" applyAlignment="0" applyProtection="0"/>
    <xf numFmtId="0" fontId="113" fillId="0" borderId="50" applyNumberFormat="0" applyFill="0" applyAlignment="0" applyProtection="0"/>
    <xf numFmtId="0" fontId="140" fillId="0" borderId="50" applyNumberFormat="0" applyFill="0" applyAlignment="0" applyProtection="0"/>
    <xf numFmtId="0" fontId="5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4" fillId="0" borderId="0"/>
    <xf numFmtId="0" fontId="71" fillId="0" borderId="0"/>
    <xf numFmtId="0" fontId="18" fillId="0" borderId="0"/>
    <xf numFmtId="0" fontId="4" fillId="0" borderId="0"/>
    <xf numFmtId="0" fontId="116" fillId="0" borderId="0"/>
    <xf numFmtId="0" fontId="5" fillId="0" borderId="0"/>
    <xf numFmtId="0" fontId="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66" fillId="46" borderId="32" applyNumberFormat="0" applyFont="0" applyAlignment="0" applyProtection="0"/>
    <xf numFmtId="0" fontId="70" fillId="46" borderId="51" applyNumberFormat="0" applyFont="0" applyAlignment="0" applyProtection="0"/>
    <xf numFmtId="0" fontId="117" fillId="40" borderId="43" applyNumberFormat="0" applyAlignment="0" applyProtection="0"/>
    <xf numFmtId="0" fontId="145" fillId="66" borderId="42" applyNumberFormat="0" applyAlignment="0" applyProtection="0"/>
    <xf numFmtId="9" fontId="7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53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3" applyNumberFormat="0" applyAlignment="0" applyProtection="0"/>
    <xf numFmtId="0" fontId="102" fillId="46" borderId="52" applyNumberFormat="0" applyFont="0" applyAlignment="0" applyProtection="0"/>
    <xf numFmtId="0" fontId="5" fillId="0" borderId="0"/>
    <xf numFmtId="0" fontId="5" fillId="0" borderId="0"/>
    <xf numFmtId="193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0" applyNumberFormat="0" applyFill="0" applyAlignment="0" applyProtection="0"/>
    <xf numFmtId="0" fontId="102" fillId="0" borderId="0" applyFill="0" applyBorder="0" applyAlignment="0"/>
    <xf numFmtId="0" fontId="152" fillId="44" borderId="42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48" applyNumberFormat="0" applyFill="0" applyAlignment="0" applyProtection="0"/>
    <xf numFmtId="0" fontId="134" fillId="0" borderId="47" applyNumberFormat="0" applyFill="0" applyAlignment="0" applyProtection="0"/>
    <xf numFmtId="0" fontId="133" fillId="0" borderId="46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4" applyNumberFormat="0" applyAlignment="0" applyProtection="0"/>
    <xf numFmtId="165" fontId="5" fillId="0" borderId="0" quotePrefix="1" applyFont="0" applyFill="0" applyBorder="0" applyAlignment="0">
      <protection locked="0"/>
    </xf>
    <xf numFmtId="0" fontId="124" fillId="40" borderId="42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4" fillId="44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4" borderId="0" applyNumberFormat="0" applyBorder="0" applyAlignment="0" applyProtection="0"/>
    <xf numFmtId="0" fontId="4" fillId="53" borderId="0" applyNumberFormat="0" applyBorder="0" applyAlignment="0" applyProtection="0"/>
    <xf numFmtId="0" fontId="4" fillId="52" borderId="0" applyNumberFormat="0" applyBorder="0" applyAlignment="0" applyProtection="0"/>
    <xf numFmtId="0" fontId="4" fillId="44" borderId="0" applyNumberFormat="0" applyBorder="0" applyAlignment="0" applyProtection="0"/>
    <xf numFmtId="0" fontId="4" fillId="49" borderId="0" applyNumberFormat="0" applyBorder="0" applyAlignment="0" applyProtection="0"/>
    <xf numFmtId="0" fontId="4" fillId="40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3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2" applyNumberFormat="0" applyAlignment="0" applyProtection="0"/>
    <xf numFmtId="0" fontId="5" fillId="0" borderId="0"/>
    <xf numFmtId="0" fontId="112" fillId="44" borderId="42" applyNumberFormat="0" applyAlignment="0" applyProtection="0"/>
    <xf numFmtId="0" fontId="158" fillId="0" borderId="0"/>
    <xf numFmtId="0" fontId="24" fillId="2" borderId="0" applyProtection="0"/>
    <xf numFmtId="0" fontId="25" fillId="2" borderId="0" applyProtection="0"/>
    <xf numFmtId="0" fontId="4" fillId="43" borderId="0" applyNumberFormat="0" applyBorder="0" applyAlignment="0" applyProtection="0"/>
    <xf numFmtId="0" fontId="4" fillId="43" borderId="0" applyFont="0" applyFill="0"/>
    <xf numFmtId="0" fontId="4" fillId="45" borderId="0" applyNumberFormat="0" applyBorder="0" applyAlignment="0" applyProtection="0"/>
    <xf numFmtId="0" fontId="4" fillId="45" borderId="0" applyFont="0" applyFill="0"/>
    <xf numFmtId="0" fontId="4" fillId="47" borderId="0" applyNumberFormat="0" applyBorder="0" applyAlignment="0" applyProtection="0"/>
    <xf numFmtId="0" fontId="4" fillId="47" borderId="0" applyFont="0" applyFill="0"/>
    <xf numFmtId="0" fontId="4" fillId="48" borderId="0" applyNumberFormat="0" applyBorder="0" applyAlignment="0" applyProtection="0"/>
    <xf numFmtId="0" fontId="4" fillId="48" borderId="0" applyFont="0" applyFill="0"/>
    <xf numFmtId="0" fontId="4" fillId="49" borderId="0" applyFont="0" applyFill="0"/>
    <xf numFmtId="0" fontId="4" fillId="44" borderId="0" applyFont="0" applyFill="0"/>
    <xf numFmtId="0" fontId="26" fillId="2" borderId="0" applyProtection="0"/>
    <xf numFmtId="0" fontId="27" fillId="0" borderId="0" applyProtection="0">
      <alignment wrapText="1"/>
    </xf>
    <xf numFmtId="0" fontId="4" fillId="51" borderId="0" applyNumberFormat="0" applyBorder="0" applyAlignment="0" applyProtection="0"/>
    <xf numFmtId="0" fontId="4" fillId="51" borderId="0" applyFont="0" applyFill="0"/>
    <xf numFmtId="0" fontId="4" fillId="53" borderId="0" applyFont="0" applyFill="0"/>
    <xf numFmtId="0" fontId="4" fillId="55" borderId="0" applyNumberFormat="0" applyBorder="0" applyAlignment="0" applyProtection="0"/>
    <xf numFmtId="0" fontId="4" fillId="55" borderId="0" applyFont="0" applyFill="0"/>
    <xf numFmtId="0" fontId="4" fillId="48" borderId="0" applyNumberFormat="0" applyBorder="0" applyAlignment="0" applyProtection="0"/>
    <xf numFmtId="0" fontId="4" fillId="48" borderId="0" applyFont="0" applyFill="0"/>
    <xf numFmtId="0" fontId="4" fillId="51" borderId="0" applyFont="0" applyFill="0"/>
    <xf numFmtId="0" fontId="4" fillId="56" borderId="0" applyNumberFormat="0" applyBorder="0" applyAlignment="0" applyProtection="0"/>
    <xf numFmtId="0" fontId="4" fillId="56" borderId="0" applyFont="0" applyFill="0"/>
    <xf numFmtId="0" fontId="120" fillId="58" borderId="0" applyNumberFormat="0" applyBorder="0" applyAlignment="0" applyProtection="0"/>
    <xf numFmtId="0" fontId="120" fillId="58" borderId="0" applyFont="0" applyFill="0"/>
    <xf numFmtId="0" fontId="120" fillId="53" borderId="0" applyFont="0" applyFill="0"/>
    <xf numFmtId="0" fontId="120" fillId="55" borderId="0" applyNumberFormat="0" applyBorder="0" applyAlignment="0" applyProtection="0"/>
    <xf numFmtId="0" fontId="120" fillId="55" borderId="0" applyFont="0" applyFill="0"/>
    <xf numFmtId="0" fontId="120" fillId="60" borderId="0" applyNumberFormat="0" applyBorder="0" applyAlignment="0" applyProtection="0"/>
    <xf numFmtId="0" fontId="120" fillId="60" borderId="0" applyFont="0" applyFill="0"/>
    <xf numFmtId="0" fontId="120" fillId="57" borderId="0" applyFont="0" applyFill="0"/>
    <xf numFmtId="0" fontId="120" fillId="61" borderId="0" applyNumberFormat="0" applyBorder="0" applyAlignment="0" applyProtection="0"/>
    <xf numFmtId="0" fontId="120" fillId="61" borderId="0" applyFont="0" applyFill="0"/>
    <xf numFmtId="0" fontId="120" fillId="52" borderId="0" applyNumberFormat="0" applyBorder="0" applyAlignment="0" applyProtection="0"/>
    <xf numFmtId="0" fontId="120" fillId="52" borderId="0" applyFont="0" applyFill="0"/>
    <xf numFmtId="0" fontId="120" fillId="62" borderId="0" applyFont="0" applyFill="0"/>
    <xf numFmtId="0" fontId="120" fillId="63" borderId="0" applyFont="0" applyFill="0"/>
    <xf numFmtId="0" fontId="120" fillId="60" borderId="0" applyNumberFormat="0" applyBorder="0" applyAlignment="0" applyProtection="0"/>
    <xf numFmtId="0" fontId="120" fillId="60" borderId="0" applyFont="0" applyFill="0"/>
    <xf numFmtId="0" fontId="120" fillId="57" borderId="0" applyFont="0" applyFill="0"/>
    <xf numFmtId="0" fontId="120" fillId="65" borderId="0" applyFont="0" applyFill="0"/>
    <xf numFmtId="0" fontId="122" fillId="45" borderId="0" applyFont="0" applyFill="0"/>
    <xf numFmtId="0" fontId="5" fillId="0" borderId="0" applyProtection="0"/>
    <xf numFmtId="0" fontId="5" fillId="0" borderId="0" applyProtection="0"/>
    <xf numFmtId="0" fontId="124" fillId="66" borderId="43" applyNumberFormat="0" applyAlignment="0" applyProtection="0"/>
    <xf numFmtId="0" fontId="124" fillId="66" borderId="43" applyFont="0" applyFill="0" applyBorder="0"/>
    <xf numFmtId="0" fontId="126" fillId="67" borderId="45" applyNumberFormat="0" applyAlignment="0" applyProtection="0"/>
    <xf numFmtId="0" fontId="126" fillId="67" borderId="45" applyFont="0" applyFill="0" applyBorder="0"/>
    <xf numFmtId="165" fontId="158" fillId="0" borderId="0" applyFont="0" applyFill="0" applyBorder="0" applyAlignment="0" applyProtection="0"/>
    <xf numFmtId="165" fontId="4" fillId="0" borderId="0" applyProtection="0"/>
    <xf numFmtId="3" fontId="4" fillId="0" borderId="0" applyProtection="0"/>
    <xf numFmtId="3" fontId="4" fillId="0" borderId="0" applyProtection="0"/>
    <xf numFmtId="3" fontId="4" fillId="0" borderId="0" applyProtection="0"/>
    <xf numFmtId="172" fontId="4" fillId="0" borderId="0" applyProtection="0"/>
    <xf numFmtId="172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5" fillId="0" borderId="0" applyProtection="0"/>
    <xf numFmtId="0" fontId="5" fillId="0" borderId="0" applyProtection="0"/>
    <xf numFmtId="0" fontId="159" fillId="0" borderId="0" applyNumberFormat="0" applyFill="0" applyBorder="0" applyAlignment="0" applyProtection="0"/>
    <xf numFmtId="0" fontId="159" fillId="0" borderId="0" applyFont="0"/>
    <xf numFmtId="2" fontId="4" fillId="0" borderId="0" applyProtection="0"/>
    <xf numFmtId="2" fontId="4" fillId="0" borderId="0" applyProtection="0"/>
    <xf numFmtId="2" fontId="4" fillId="0" borderId="0" applyProtection="0"/>
    <xf numFmtId="0" fontId="131" fillId="47" borderId="0" applyFont="0" applyFill="0"/>
    <xf numFmtId="0" fontId="160" fillId="0" borderId="47" applyNumberFormat="0" applyFill="0" applyAlignment="0" applyProtection="0"/>
    <xf numFmtId="0" fontId="160" fillId="0" borderId="47" applyFont="0" applyBorder="0"/>
    <xf numFmtId="0" fontId="161" fillId="0" borderId="54" applyNumberFormat="0" applyFill="0" applyAlignment="0" applyProtection="0"/>
    <xf numFmtId="0" fontId="161" fillId="0" borderId="54" applyFont="0" applyBorder="0"/>
    <xf numFmtId="0" fontId="162" fillId="0" borderId="49" applyNumberFormat="0" applyFill="0" applyAlignment="0" applyProtection="0"/>
    <xf numFmtId="0" fontId="162" fillId="0" borderId="49" applyFont="0" applyBorder="0"/>
    <xf numFmtId="0" fontId="162" fillId="0" borderId="0" applyNumberFormat="0" applyFill="0" applyBorder="0" applyAlignment="0" applyProtection="0"/>
    <xf numFmtId="0" fontId="162" fillId="0" borderId="0" applyFont="0"/>
    <xf numFmtId="0" fontId="31" fillId="0" borderId="0" applyProtection="0"/>
    <xf numFmtId="0" fontId="30" fillId="0" borderId="0" applyProtection="0"/>
    <xf numFmtId="0" fontId="30" fillId="0" borderId="0" applyProtection="0"/>
    <xf numFmtId="0" fontId="163" fillId="44" borderId="43" applyNumberFormat="0" applyAlignment="0" applyProtection="0"/>
    <xf numFmtId="0" fontId="163" fillId="44" borderId="43" applyFont="0" applyFill="0" applyBorder="0"/>
    <xf numFmtId="0" fontId="5" fillId="0" borderId="0" applyProtection="0"/>
    <xf numFmtId="0" fontId="5" fillId="0" borderId="0" applyProtection="0"/>
    <xf numFmtId="0" fontId="139" fillId="0" borderId="50" applyFont="0" applyBorder="0"/>
    <xf numFmtId="0" fontId="4" fillId="0" borderId="0" applyProtection="0"/>
    <xf numFmtId="0" fontId="164" fillId="54" borderId="0" applyNumberFormat="0" applyBorder="0" applyAlignment="0" applyProtection="0"/>
    <xf numFmtId="0" fontId="164" fillId="54" borderId="0" applyFont="0" applyFill="0"/>
    <xf numFmtId="0" fontId="7" fillId="0" borderId="0" applyProtection="0"/>
    <xf numFmtId="0" fontId="7" fillId="0" borderId="0" applyProtection="0"/>
    <xf numFmtId="0" fontId="7" fillId="0" borderId="0"/>
    <xf numFmtId="193" fontId="71" fillId="0" borderId="0"/>
    <xf numFmtId="177" fontId="35" fillId="0" borderId="0" applyProtection="0"/>
    <xf numFmtId="193" fontId="166" fillId="0" borderId="0"/>
    <xf numFmtId="0" fontId="5" fillId="0" borderId="0" applyProtection="0"/>
    <xf numFmtId="0" fontId="4" fillId="0" borderId="0" applyProtection="0"/>
    <xf numFmtId="0" fontId="5" fillId="0" borderId="0" applyProtection="0"/>
    <xf numFmtId="0" fontId="157" fillId="0" borderId="0" applyProtection="0"/>
    <xf numFmtId="0" fontId="157" fillId="0" borderId="0" applyProtection="0"/>
    <xf numFmtId="0" fontId="4" fillId="0" borderId="0" applyProtection="0"/>
    <xf numFmtId="0" fontId="5" fillId="0" borderId="0" applyProtection="0"/>
    <xf numFmtId="0" fontId="5" fillId="0" borderId="0" applyProtection="0"/>
    <xf numFmtId="0" fontId="5" fillId="0" borderId="0" applyProtection="0">
      <alignment vertical="center"/>
    </xf>
    <xf numFmtId="0" fontId="4" fillId="0" borderId="0"/>
    <xf numFmtId="0" fontId="4" fillId="0" borderId="0" applyNumberFormat="0" applyFont="0" applyFill="0" applyBorder="0" applyAlignment="0" applyProtection="0"/>
    <xf numFmtId="0" fontId="157" fillId="0" borderId="0" applyProtection="0"/>
    <xf numFmtId="0" fontId="157" fillId="0" borderId="0" applyProtection="0"/>
    <xf numFmtId="0" fontId="167" fillId="0" borderId="0" applyProtection="0"/>
    <xf numFmtId="0" fontId="168" fillId="0" borderId="0" applyProtection="0"/>
    <xf numFmtId="0" fontId="66" fillId="0" borderId="0"/>
    <xf numFmtId="0" fontId="166" fillId="0" borderId="0" applyProtection="0"/>
    <xf numFmtId="0" fontId="5" fillId="0" borderId="0" applyProtection="0"/>
    <xf numFmtId="0" fontId="166" fillId="0" borderId="0" applyProtection="0"/>
    <xf numFmtId="0" fontId="66" fillId="0" borderId="0"/>
    <xf numFmtId="0" fontId="66" fillId="0" borderId="0"/>
    <xf numFmtId="0" fontId="5" fillId="0" borderId="0" applyProtection="0"/>
    <xf numFmtId="0" fontId="4" fillId="0" borderId="0" applyProtection="0"/>
    <xf numFmtId="0" fontId="4" fillId="0" borderId="0" applyProtection="0"/>
    <xf numFmtId="0" fontId="7" fillId="0" borderId="0" applyProtection="0"/>
    <xf numFmtId="0" fontId="7" fillId="0" borderId="0" applyProtection="0"/>
    <xf numFmtId="0" fontId="61" fillId="0" borderId="0" applyProtection="0"/>
    <xf numFmtId="0" fontId="5" fillId="0" borderId="0" applyProtection="0"/>
    <xf numFmtId="0" fontId="157" fillId="0" borderId="0" applyProtection="0"/>
    <xf numFmtId="0" fontId="7" fillId="0" borderId="0" applyProtection="0"/>
    <xf numFmtId="0" fontId="166" fillId="0" borderId="0" applyProtection="0"/>
    <xf numFmtId="0" fontId="4" fillId="0" borderId="0"/>
    <xf numFmtId="0" fontId="5" fillId="0" borderId="0" applyProtection="0"/>
    <xf numFmtId="0" fontId="4" fillId="0" borderId="0"/>
    <xf numFmtId="0" fontId="4" fillId="0" borderId="0"/>
    <xf numFmtId="0" fontId="61" fillId="0" borderId="0" applyProtection="0"/>
    <xf numFmtId="0" fontId="61" fillId="0" borderId="0" applyProtection="0"/>
    <xf numFmtId="0" fontId="61" fillId="0" borderId="0" applyProtection="0"/>
    <xf numFmtId="0" fontId="4" fillId="0" borderId="0" applyProtection="0"/>
    <xf numFmtId="0" fontId="4" fillId="0" borderId="0" applyProtection="0"/>
    <xf numFmtId="0" fontId="4" fillId="0" borderId="0" applyNumberFormat="0" applyFont="0" applyFill="0" applyBorder="0" applyAlignment="0" applyProtection="0"/>
    <xf numFmtId="0" fontId="4" fillId="0" borderId="0" applyProtection="0"/>
    <xf numFmtId="0" fontId="4" fillId="0" borderId="0" applyProtection="0"/>
    <xf numFmtId="0" fontId="61" fillId="0" borderId="0" applyProtection="0"/>
    <xf numFmtId="0" fontId="5" fillId="0" borderId="0" applyProtection="0"/>
    <xf numFmtId="0" fontId="5" fillId="0" borderId="0" applyProtection="0"/>
    <xf numFmtId="0" fontId="4" fillId="0" borderId="0" applyNumberFormat="0" applyFont="0" applyFill="0" applyBorder="0" applyAlignment="0" applyProtection="0"/>
    <xf numFmtId="0" fontId="4" fillId="0" borderId="0" applyProtection="0"/>
    <xf numFmtId="0" fontId="5" fillId="0" borderId="0"/>
    <xf numFmtId="0" fontId="169" fillId="0" borderId="0"/>
    <xf numFmtId="0" fontId="5" fillId="0" borderId="0" applyProtection="0"/>
    <xf numFmtId="0" fontId="5" fillId="0" borderId="0" applyProtection="0"/>
    <xf numFmtId="0" fontId="5" fillId="0" borderId="0" applyProtection="0"/>
    <xf numFmtId="0" fontId="169" fillId="0" borderId="0"/>
    <xf numFmtId="0" fontId="4" fillId="0" borderId="0" applyProtection="0"/>
    <xf numFmtId="0" fontId="169" fillId="0" borderId="0"/>
    <xf numFmtId="0" fontId="4" fillId="46" borderId="51" applyNumberFormat="0" applyFont="0" applyAlignment="0" applyProtection="0"/>
    <xf numFmtId="0" fontId="4" fillId="46" borderId="51" applyFill="0" applyBorder="0"/>
    <xf numFmtId="0" fontId="165" fillId="66" borderId="42" applyNumberFormat="0" applyAlignment="0" applyProtection="0"/>
    <xf numFmtId="0" fontId="165" fillId="66" borderId="42" applyFont="0" applyFill="0" applyBorder="0"/>
    <xf numFmtId="9" fontId="4" fillId="0" borderId="0" applyProtection="0"/>
    <xf numFmtId="9" fontId="4" fillId="0" borderId="0" applyProtection="0"/>
    <xf numFmtId="9" fontId="4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147" fillId="0" borderId="0" applyFont="0"/>
    <xf numFmtId="0" fontId="148" fillId="0" borderId="55" applyNumberFormat="0" applyFill="0" applyAlignment="0" applyProtection="0"/>
    <xf numFmtId="0" fontId="148" fillId="0" borderId="55" applyFont="0" applyBorder="0"/>
    <xf numFmtId="0" fontId="149" fillId="0" borderId="0" applyFont="0"/>
    <xf numFmtId="0" fontId="158" fillId="0" borderId="0"/>
    <xf numFmtId="0" fontId="170" fillId="0" borderId="0" applyNumberFormat="0" applyFill="0" applyBorder="0" applyAlignment="0" applyProtection="0">
      <alignment vertical="top"/>
      <protection locked="0"/>
    </xf>
    <xf numFmtId="0" fontId="163" fillId="44" borderId="43" applyNumberFormat="0" applyAlignment="0" applyProtection="0"/>
    <xf numFmtId="0" fontId="4" fillId="0" borderId="0" applyNumberFormat="0" applyFont="0" applyFill="0" applyBorder="0" applyAlignment="0" applyProtection="0"/>
    <xf numFmtId="0" fontId="66" fillId="0" borderId="0"/>
    <xf numFmtId="0" fontId="158" fillId="0" borderId="0"/>
    <xf numFmtId="0" fontId="5" fillId="0" borderId="0" applyFill="0" applyBorder="0" applyAlignment="0"/>
    <xf numFmtId="195" fontId="171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143" fillId="0" borderId="0">
      <alignment vertical="top" wrapText="1"/>
    </xf>
    <xf numFmtId="0" fontId="5" fillId="0" borderId="0" applyFill="0" applyBorder="0" applyAlignment="0"/>
    <xf numFmtId="0" fontId="163" fillId="44" borderId="43" applyNumberFormat="0" applyAlignment="0" applyProtection="0"/>
    <xf numFmtId="0" fontId="5" fillId="0" borderId="0" applyFill="0" applyBorder="0" applyAlignment="0"/>
    <xf numFmtId="0" fontId="4" fillId="0" borderId="0" applyNumberFormat="0" applyFont="0" applyFill="0" applyBorder="0" applyAlignment="0" applyProtection="0"/>
    <xf numFmtId="0" fontId="5" fillId="0" borderId="0"/>
    <xf numFmtId="0" fontId="115" fillId="0" borderId="0"/>
    <xf numFmtId="0" fontId="5" fillId="0" borderId="0"/>
    <xf numFmtId="0" fontId="5" fillId="0" borderId="0"/>
    <xf numFmtId="0" fontId="5" fillId="0" borderId="0" applyFill="0" applyBorder="0" applyAlignment="0"/>
    <xf numFmtId="0" fontId="5" fillId="68" borderId="0"/>
    <xf numFmtId="0" fontId="172" fillId="0" borderId="0"/>
    <xf numFmtId="0" fontId="5" fillId="0" borderId="0" applyFill="0" applyBorder="0" applyAlignment="0"/>
    <xf numFmtId="194" fontId="173" fillId="0" borderId="17">
      <alignment horizontal="left" vertical="top"/>
    </xf>
    <xf numFmtId="191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5" fillId="0" borderId="0"/>
    <xf numFmtId="0" fontId="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3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69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6" fillId="0" borderId="0"/>
    <xf numFmtId="0" fontId="4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3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6" fillId="0" borderId="0"/>
    <xf numFmtId="0" fontId="3" fillId="0" borderId="0"/>
    <xf numFmtId="0" fontId="66" fillId="0" borderId="0"/>
    <xf numFmtId="165" fontId="5" fillId="0" borderId="0" quotePrefix="1" applyFont="0" applyFill="0" applyBorder="0" applyAlignment="0">
      <protection locked="0"/>
    </xf>
    <xf numFmtId="0" fontId="76" fillId="0" borderId="0"/>
    <xf numFmtId="0" fontId="210" fillId="0" borderId="0"/>
    <xf numFmtId="0" fontId="210" fillId="0" borderId="0"/>
    <xf numFmtId="0" fontId="66" fillId="0" borderId="0"/>
    <xf numFmtId="0" fontId="100" fillId="0" borderId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right"/>
    </xf>
    <xf numFmtId="0" fontId="5" fillId="0" borderId="0" applyFill="0" applyBorder="0" applyAlignment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165" fontId="5" fillId="0" borderId="0" applyFont="0" applyFill="0" applyBorder="0" applyAlignment="0" applyProtection="0"/>
    <xf numFmtId="165" fontId="5" fillId="0" borderId="0" quotePrefix="1" applyFont="0" applyFill="0" applyBorder="0" applyAlignment="0">
      <protection locked="0"/>
    </xf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2" fontId="5" fillId="0" borderId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191" fontId="5" fillId="0" borderId="5"/>
    <xf numFmtId="0" fontId="5" fillId="0" borderId="0" applyNumberFormat="0" applyFill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1" fillId="0" borderId="0"/>
    <xf numFmtId="0" fontId="5" fillId="0" borderId="0"/>
    <xf numFmtId="0" fontId="4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8" fillId="0" borderId="0"/>
    <xf numFmtId="0" fontId="2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66" fillId="0" borderId="0"/>
    <xf numFmtId="0" fontId="89" fillId="0" borderId="0"/>
    <xf numFmtId="0" fontId="66" fillId="0" borderId="0"/>
    <xf numFmtId="0" fontId="5" fillId="0" borderId="0">
      <alignment vertical="center"/>
    </xf>
    <xf numFmtId="0" fontId="5" fillId="0" borderId="0">
      <alignment vertical="center"/>
    </xf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0" fillId="0" borderId="0"/>
    <xf numFmtId="0" fontId="10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2" fillId="0" borderId="0"/>
    <xf numFmtId="0" fontId="2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5" fillId="0" borderId="0"/>
    <xf numFmtId="0" fontId="212" fillId="0" borderId="0"/>
    <xf numFmtId="0" fontId="5" fillId="0" borderId="0"/>
    <xf numFmtId="0" fontId="5" fillId="0" borderId="0"/>
    <xf numFmtId="0" fontId="5" fillId="0" borderId="0"/>
    <xf numFmtId="0" fontId="2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7" applyNumberFormat="0" applyFont="0" applyFill="0" applyAlignment="0" applyProtection="0"/>
    <xf numFmtId="0" fontId="213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214" fillId="0" borderId="0"/>
    <xf numFmtId="0" fontId="71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199" fontId="116" fillId="0" borderId="0" applyFont="0" applyFill="0" applyBorder="0" applyAlignment="0" applyProtection="0"/>
    <xf numFmtId="0" fontId="215" fillId="0" borderId="0"/>
    <xf numFmtId="0" fontId="216" fillId="0" borderId="0"/>
    <xf numFmtId="0" fontId="59" fillId="0" borderId="0"/>
    <xf numFmtId="0" fontId="216" fillId="0" borderId="0"/>
    <xf numFmtId="0" fontId="5" fillId="0" borderId="0"/>
    <xf numFmtId="0" fontId="215" fillId="0" borderId="0"/>
  </cellStyleXfs>
  <cellXfs count="190">
    <xf numFmtId="0" fontId="0" fillId="0" borderId="0" xfId="0"/>
    <xf numFmtId="0" fontId="61" fillId="0" borderId="0" xfId="0" applyFont="1"/>
    <xf numFmtId="0" fontId="6" fillId="0" borderId="0" xfId="113" applyFont="1"/>
    <xf numFmtId="0" fontId="7" fillId="0" borderId="0" xfId="113" applyFont="1"/>
    <xf numFmtId="14" fontId="6" fillId="0" borderId="0" xfId="113" applyNumberFormat="1" applyFont="1" applyAlignment="1"/>
    <xf numFmtId="14" fontId="6" fillId="0" borderId="0" xfId="113" applyNumberFormat="1" applyFont="1" applyBorder="1" applyAlignment="1"/>
    <xf numFmtId="0" fontId="6" fillId="0" borderId="0" xfId="113" applyFont="1" applyAlignment="1">
      <alignment horizontal="center"/>
    </xf>
    <xf numFmtId="0" fontId="9" fillId="0" borderId="0" xfId="113" applyFont="1" applyAlignment="1">
      <alignment horizontal="center"/>
    </xf>
    <xf numFmtId="0" fontId="10" fillId="0" borderId="0" xfId="113" applyFont="1" applyBorder="1" applyAlignment="1">
      <alignment horizontal="left"/>
    </xf>
    <xf numFmtId="0" fontId="11" fillId="0" borderId="0" xfId="113" applyFont="1" applyBorder="1"/>
    <xf numFmtId="0" fontId="12" fillId="0" borderId="5" xfId="113" applyFont="1" applyBorder="1" applyAlignment="1">
      <alignment horizontal="center" vertical="center" wrapText="1"/>
    </xf>
    <xf numFmtId="0" fontId="13" fillId="0" borderId="0" xfId="113" applyFont="1"/>
    <xf numFmtId="0" fontId="12" fillId="0" borderId="8" xfId="113" applyFont="1" applyBorder="1" applyAlignment="1">
      <alignment horizontal="center" vertical="center" wrapText="1"/>
    </xf>
    <xf numFmtId="49" fontId="16" fillId="0" borderId="9" xfId="113" applyNumberFormat="1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7" fillId="0" borderId="3" xfId="113" applyFont="1" applyBorder="1" applyAlignment="1">
      <alignment horizontal="right" vertical="center" wrapText="1"/>
    </xf>
    <xf numFmtId="0" fontId="17" fillId="0" borderId="3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62" fillId="0" borderId="5" xfId="113" applyNumberFormat="1" applyFont="1" applyBorder="1" applyAlignment="1">
      <alignment horizontal="center"/>
    </xf>
    <xf numFmtId="0" fontId="10" fillId="0" borderId="0" xfId="113" applyFont="1" applyBorder="1" applyAlignment="1"/>
    <xf numFmtId="0" fontId="61" fillId="0" borderId="0" xfId="0" applyFont="1" applyAlignment="1"/>
    <xf numFmtId="0" fontId="0" fillId="0" borderId="0" xfId="0" applyAlignment="1"/>
    <xf numFmtId="0" fontId="8" fillId="0" borderId="0" xfId="113" applyFont="1" applyBorder="1" applyAlignment="1"/>
    <xf numFmtId="0" fontId="9" fillId="0" borderId="0" xfId="113" applyFont="1" applyAlignment="1"/>
    <xf numFmtId="0" fontId="61" fillId="0" borderId="5" xfId="0" applyFont="1" applyBorder="1"/>
    <xf numFmtId="0" fontId="61" fillId="0" borderId="8" xfId="0" applyFont="1" applyBorder="1"/>
    <xf numFmtId="0" fontId="62" fillId="0" borderId="8" xfId="113" applyNumberFormat="1" applyFont="1" applyBorder="1" applyAlignment="1">
      <alignment horizontal="center"/>
    </xf>
    <xf numFmtId="0" fontId="62" fillId="0" borderId="11" xfId="113" applyNumberFormat="1" applyFont="1" applyBorder="1" applyAlignment="1"/>
    <xf numFmtId="0" fontId="62" fillId="0" borderId="12" xfId="113" applyNumberFormat="1" applyFont="1" applyBorder="1" applyAlignment="1"/>
    <xf numFmtId="0" fontId="61" fillId="0" borderId="0" xfId="0" applyFont="1" applyAlignment="1">
      <alignment horizontal="center"/>
    </xf>
    <xf numFmtId="0" fontId="63" fillId="0" borderId="0" xfId="0" applyFont="1" applyAlignment="1"/>
    <xf numFmtId="0" fontId="63" fillId="0" borderId="0" xfId="0" applyFont="1"/>
    <xf numFmtId="0" fontId="62" fillId="0" borderId="13" xfId="113" applyNumberFormat="1" applyFont="1" applyBorder="1" applyAlignment="1"/>
    <xf numFmtId="0" fontId="62" fillId="0" borderId="14" xfId="113" applyNumberFormat="1" applyFont="1" applyBorder="1" applyAlignment="1"/>
    <xf numFmtId="14" fontId="56" fillId="0" borderId="0" xfId="113" applyNumberFormat="1" applyFont="1" applyAlignment="1"/>
    <xf numFmtId="9" fontId="57" fillId="5" borderId="3" xfId="113" applyNumberFormat="1" applyFont="1" applyFill="1" applyBorder="1" applyAlignment="1">
      <alignment horizontal="right" wrapText="1"/>
    </xf>
    <xf numFmtId="0" fontId="61" fillId="0" borderId="0" xfId="0" applyFont="1" applyBorder="1" applyAlignment="1"/>
    <xf numFmtId="0" fontId="61" fillId="0" borderId="10" xfId="0" applyFont="1" applyBorder="1"/>
    <xf numFmtId="0" fontId="62" fillId="0" borderId="10" xfId="113" applyNumberFormat="1" applyFont="1" applyBorder="1" applyAlignment="1">
      <alignment horizontal="center"/>
    </xf>
    <xf numFmtId="0" fontId="62" fillId="0" borderId="15" xfId="113" applyNumberFormat="1" applyFont="1" applyBorder="1" applyAlignment="1"/>
    <xf numFmtId="0" fontId="62" fillId="0" borderId="16" xfId="113" applyNumberFormat="1" applyFont="1" applyBorder="1" applyAlignment="1"/>
    <xf numFmtId="49" fontId="56" fillId="0" borderId="0" xfId="113" applyNumberFormat="1" applyFont="1" applyBorder="1" applyAlignment="1"/>
    <xf numFmtId="49" fontId="9" fillId="0" borderId="0" xfId="113" applyNumberFormat="1" applyFont="1" applyBorder="1" applyAlignment="1"/>
    <xf numFmtId="1" fontId="6" fillId="0" borderId="0" xfId="113" applyNumberFormat="1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49" fontId="11" fillId="0" borderId="0" xfId="113" applyNumberFormat="1" applyFont="1" applyBorder="1"/>
    <xf numFmtId="0" fontId="94" fillId="0" borderId="0" xfId="113" applyFont="1" applyBorder="1" applyAlignment="1"/>
    <xf numFmtId="0" fontId="95" fillId="0" borderId="0" xfId="0" applyFont="1" applyAlignment="1">
      <alignment horizontal="right"/>
    </xf>
    <xf numFmtId="0" fontId="65" fillId="38" borderId="0" xfId="0" applyFont="1" applyFill="1"/>
    <xf numFmtId="0" fontId="61" fillId="38" borderId="0" xfId="0" applyFont="1" applyFill="1"/>
    <xf numFmtId="0" fontId="61" fillId="38" borderId="0" xfId="0" applyFont="1" applyFill="1" applyAlignment="1"/>
    <xf numFmtId="0" fontId="65" fillId="0" borderId="0" xfId="0" applyFont="1" applyFill="1"/>
    <xf numFmtId="0" fontId="61" fillId="0" borderId="0" xfId="0" applyFont="1" applyFill="1"/>
    <xf numFmtId="0" fontId="61" fillId="0" borderId="0" xfId="0" applyFont="1" applyFill="1" applyAlignment="1"/>
    <xf numFmtId="0" fontId="6" fillId="0" borderId="0" xfId="113" applyNumberFormat="1" applyFont="1" applyBorder="1" applyAlignment="1"/>
    <xf numFmtId="0" fontId="9" fillId="0" borderId="0" xfId="0" applyFont="1" applyFill="1"/>
    <xf numFmtId="0" fontId="6" fillId="0" borderId="0" xfId="0" applyFont="1" applyFill="1" applyAlignment="1"/>
    <xf numFmtId="0" fontId="96" fillId="39" borderId="0" xfId="0" applyFont="1" applyFill="1" applyAlignment="1"/>
    <xf numFmtId="0" fontId="96" fillId="39" borderId="0" xfId="119" applyNumberFormat="1" applyFont="1" applyFill="1" applyAlignment="1"/>
    <xf numFmtId="0" fontId="7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2" fillId="0" borderId="0" xfId="0" applyFont="1" applyFill="1"/>
    <xf numFmtId="0" fontId="97" fillId="39" borderId="0" xfId="119" applyFont="1" applyFill="1" applyAlignment="1">
      <alignment horizontal="center"/>
    </xf>
    <xf numFmtId="0" fontId="72" fillId="0" borderId="3" xfId="133" applyFont="1" applyFill="1" applyBorder="1" applyAlignment="1">
      <alignment horizontal="center"/>
    </xf>
    <xf numFmtId="0" fontId="7" fillId="0" borderId="8" xfId="129" applyFont="1" applyBorder="1" applyAlignment="1" applyProtection="1">
      <alignment horizontal="center"/>
    </xf>
    <xf numFmtId="0" fontId="64" fillId="0" borderId="8" xfId="120" applyNumberFormat="1" applyFont="1" applyFill="1" applyBorder="1" applyAlignment="1" applyProtection="1">
      <alignment horizontal="center" wrapText="1"/>
    </xf>
    <xf numFmtId="0" fontId="64" fillId="0" borderId="11" xfId="120" applyNumberFormat="1" applyFont="1" applyFill="1" applyBorder="1" applyAlignment="1" applyProtection="1">
      <alignment horizontal="left"/>
    </xf>
    <xf numFmtId="0" fontId="64" fillId="0" borderId="12" xfId="120" applyNumberFormat="1" applyFont="1" applyFill="1" applyBorder="1" applyAlignment="1" applyProtection="1">
      <alignment horizontal="left" wrapText="1"/>
    </xf>
    <xf numFmtId="0" fontId="75" fillId="0" borderId="8" xfId="120" applyFont="1" applyBorder="1"/>
    <xf numFmtId="0" fontId="7" fillId="0" borderId="8" xfId="122" applyFont="1" applyBorder="1" applyAlignment="1"/>
    <xf numFmtId="0" fontId="7" fillId="0" borderId="18" xfId="122" applyFont="1" applyBorder="1" applyAlignment="1">
      <alignment horizontal="center"/>
    </xf>
    <xf numFmtId="0" fontId="7" fillId="0" borderId="10" xfId="129" applyFont="1" applyBorder="1" applyAlignment="1" applyProtection="1">
      <alignment horizontal="center"/>
    </xf>
    <xf numFmtId="0" fontId="75" fillId="0" borderId="10" xfId="120" applyFont="1" applyBorder="1"/>
    <xf numFmtId="0" fontId="7" fillId="0" borderId="10" xfId="122" applyFont="1" applyBorder="1" applyAlignment="1"/>
    <xf numFmtId="0" fontId="58" fillId="0" borderId="18" xfId="129" applyFont="1" applyBorder="1" applyAlignment="1" applyProtection="1">
      <alignment horizontal="left"/>
    </xf>
    <xf numFmtId="0" fontId="64" fillId="0" borderId="18" xfId="120" applyNumberFormat="1" applyFont="1" applyFill="1" applyBorder="1" applyAlignment="1" applyProtection="1">
      <alignment horizontal="center" wrapText="1"/>
    </xf>
    <xf numFmtId="0" fontId="64" fillId="0" borderId="18" xfId="120" applyNumberFormat="1" applyFont="1" applyFill="1" applyBorder="1" applyAlignment="1" applyProtection="1">
      <alignment horizontal="left"/>
    </xf>
    <xf numFmtId="0" fontId="64" fillId="0" borderId="18" xfId="120" applyNumberFormat="1" applyFont="1" applyFill="1" applyBorder="1" applyAlignment="1" applyProtection="1">
      <alignment horizontal="left" wrapText="1"/>
    </xf>
    <xf numFmtId="0" fontId="64" fillId="0" borderId="18" xfId="120" applyFont="1" applyBorder="1" applyAlignment="1"/>
    <xf numFmtId="0" fontId="75" fillId="0" borderId="18" xfId="120" applyFont="1" applyBorder="1"/>
    <xf numFmtId="0" fontId="7" fillId="0" borderId="18" xfId="122" applyFont="1" applyBorder="1" applyAlignment="1"/>
    <xf numFmtId="0" fontId="6" fillId="0" borderId="0" xfId="129" applyFont="1" applyBorder="1" applyAlignment="1" applyProtection="1">
      <alignment horizontal="left"/>
    </xf>
    <xf numFmtId="0" fontId="64" fillId="0" borderId="0" xfId="120" applyNumberFormat="1" applyFont="1" applyFill="1" applyBorder="1" applyAlignment="1" applyProtection="1">
      <alignment horizontal="center" wrapText="1"/>
    </xf>
    <xf numFmtId="0" fontId="64" fillId="0" borderId="0" xfId="120" applyNumberFormat="1" applyFont="1" applyFill="1" applyBorder="1" applyAlignment="1" applyProtection="1">
      <alignment horizontal="left"/>
    </xf>
    <xf numFmtId="0" fontId="64" fillId="0" borderId="0" xfId="120" applyNumberFormat="1" applyFont="1" applyFill="1" applyBorder="1" applyAlignment="1" applyProtection="1">
      <alignment horizontal="left" wrapText="1"/>
    </xf>
    <xf numFmtId="0" fontId="64" fillId="0" borderId="0" xfId="120" applyFont="1" applyBorder="1" applyAlignment="1"/>
    <xf numFmtId="0" fontId="75" fillId="0" borderId="0" xfId="120" applyFont="1" applyBorder="1"/>
    <xf numFmtId="0" fontId="7" fillId="0" borderId="0" xfId="122" applyFont="1" applyBorder="1" applyAlignment="1"/>
    <xf numFmtId="0" fontId="7" fillId="0" borderId="0" xfId="122" applyFont="1" applyBorder="1" applyAlignment="1">
      <alignment horizontal="center"/>
    </xf>
    <xf numFmtId="0" fontId="7" fillId="0" borderId="0" xfId="129" applyFont="1" applyBorder="1" applyAlignment="1" applyProtection="1">
      <alignment horizontal="center"/>
    </xf>
    <xf numFmtId="0" fontId="46" fillId="0" borderId="0" xfId="129" applyFont="1" applyBorder="1" applyAlignment="1" applyProtection="1">
      <alignment horizontal="left"/>
    </xf>
    <xf numFmtId="0" fontId="7" fillId="0" borderId="5" xfId="129" applyFont="1" applyBorder="1" applyAlignment="1" applyProtection="1">
      <alignment horizontal="center"/>
    </xf>
    <xf numFmtId="0" fontId="64" fillId="0" borderId="19" xfId="120" applyNumberFormat="1" applyFont="1" applyFill="1" applyBorder="1" applyAlignment="1" applyProtection="1">
      <alignment horizontal="center" wrapText="1"/>
    </xf>
    <xf numFmtId="0" fontId="64" fillId="0" borderId="20" xfId="120" applyNumberFormat="1" applyFont="1" applyFill="1" applyBorder="1" applyAlignment="1" applyProtection="1">
      <alignment horizontal="left"/>
    </xf>
    <xf numFmtId="0" fontId="64" fillId="0" borderId="21" xfId="120" applyNumberFormat="1" applyFont="1" applyFill="1" applyBorder="1" applyAlignment="1" applyProtection="1">
      <alignment horizontal="left" wrapText="1"/>
    </xf>
    <xf numFmtId="0" fontId="75" fillId="0" borderId="5" xfId="120" applyFont="1" applyBorder="1"/>
    <xf numFmtId="0" fontId="7" fillId="0" borderId="5" xfId="122" applyFont="1" applyBorder="1" applyAlignment="1"/>
    <xf numFmtId="0" fontId="64" fillId="0" borderId="8" xfId="120" applyFont="1" applyBorder="1" applyAlignment="1">
      <alignment horizontal="center"/>
    </xf>
    <xf numFmtId="0" fontId="64" fillId="0" borderId="19" xfId="120" applyFont="1" applyBorder="1" applyAlignment="1">
      <alignment horizontal="center"/>
    </xf>
    <xf numFmtId="0" fontId="0" fillId="0" borderId="0" xfId="0" applyFill="1" applyBorder="1"/>
    <xf numFmtId="0" fontId="77" fillId="0" borderId="0" xfId="0" applyFont="1"/>
    <xf numFmtId="0" fontId="99" fillId="0" borderId="8" xfId="120" applyNumberFormat="1" applyFont="1" applyFill="1" applyBorder="1" applyAlignment="1" applyProtection="1">
      <alignment horizontal="center" wrapText="1"/>
    </xf>
    <xf numFmtId="0" fontId="99" fillId="0" borderId="18" xfId="120" applyNumberFormat="1" applyFont="1" applyFill="1" applyBorder="1" applyAlignment="1" applyProtection="1">
      <alignment horizontal="center" wrapText="1"/>
    </xf>
    <xf numFmtId="0" fontId="99" fillId="0" borderId="0" xfId="120" applyNumberFormat="1" applyFont="1" applyFill="1" applyBorder="1" applyAlignment="1" applyProtection="1">
      <alignment horizontal="center" wrapText="1"/>
    </xf>
    <xf numFmtId="0" fontId="99" fillId="0" borderId="8" xfId="120" applyFont="1" applyBorder="1" applyAlignment="1">
      <alignment horizontal="center"/>
    </xf>
    <xf numFmtId="0" fontId="99" fillId="0" borderId="18" xfId="120" applyFont="1" applyBorder="1" applyAlignment="1"/>
    <xf numFmtId="0" fontId="99" fillId="0" borderId="0" xfId="120" applyFont="1" applyBorder="1" applyAlignment="1"/>
    <xf numFmtId="0" fontId="46" fillId="0" borderId="0" xfId="129" applyFont="1" applyBorder="1" applyAlignment="1" applyProtection="1">
      <alignment horizontal="center"/>
    </xf>
    <xf numFmtId="0" fontId="98" fillId="0" borderId="0" xfId="0" applyFont="1" applyFill="1" applyAlignment="1">
      <alignment horizontal="left"/>
    </xf>
    <xf numFmtId="0" fontId="97" fillId="0" borderId="0" xfId="122" applyFont="1" applyBorder="1" applyAlignment="1">
      <alignment horizontal="left"/>
    </xf>
    <xf numFmtId="0" fontId="76" fillId="0" borderId="0" xfId="0" applyFont="1"/>
    <xf numFmtId="0" fontId="174" fillId="0" borderId="0" xfId="122" applyFont="1" applyBorder="1" applyAlignment="1">
      <alignment horizontal="center"/>
    </xf>
    <xf numFmtId="0" fontId="0" fillId="0" borderId="0" xfId="0"/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14" fontId="99" fillId="0" borderId="8" xfId="120" applyNumberFormat="1" applyFont="1" applyBorder="1" applyAlignment="1">
      <alignment horizontal="center"/>
    </xf>
    <xf numFmtId="0" fontId="7" fillId="0" borderId="18" xfId="122" applyFont="1" applyBorder="1" applyAlignment="1">
      <alignment horizontal="center"/>
    </xf>
    <xf numFmtId="0" fontId="61" fillId="0" borderId="0" xfId="0" applyFont="1" applyAlignment="1">
      <alignment horizontal="center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16" fillId="0" borderId="9" xfId="113" applyFont="1" applyBorder="1" applyAlignment="1">
      <alignment horizontal="center" vertical="center" wrapText="1"/>
    </xf>
    <xf numFmtId="14" fontId="6" fillId="0" borderId="0" xfId="113" applyNumberFormat="1" applyFont="1" applyBorder="1" applyAlignment="1">
      <alignment horizontal="center"/>
    </xf>
    <xf numFmtId="9" fontId="14" fillId="0" borderId="3" xfId="113" applyNumberFormat="1" applyFont="1" applyBorder="1" applyAlignment="1">
      <alignment horizontal="center" vertical="center"/>
    </xf>
    <xf numFmtId="0" fontId="14" fillId="0" borderId="21" xfId="113" applyFont="1" applyBorder="1" applyAlignment="1">
      <alignment vertical="center" wrapText="1"/>
    </xf>
    <xf numFmtId="0" fontId="14" fillId="0" borderId="24" xfId="113" applyFont="1" applyBorder="1" applyAlignment="1">
      <alignment vertical="center" wrapText="1"/>
    </xf>
    <xf numFmtId="0" fontId="14" fillId="0" borderId="25" xfId="113" applyFont="1" applyBorder="1" applyAlignment="1">
      <alignment vertical="center" wrapText="1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" fillId="0" borderId="0" xfId="113" applyFont="1" applyAlignment="1">
      <alignment horizontal="center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3" fillId="0" borderId="19" xfId="113" applyFont="1" applyBorder="1" applyAlignment="1">
      <alignment horizontal="center" vertical="center" wrapText="1"/>
    </xf>
    <xf numFmtId="0" fontId="13" fillId="0" borderId="17" xfId="113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14" fillId="0" borderId="20" xfId="113" applyFont="1" applyBorder="1" applyAlignment="1">
      <alignment vertical="center" wrapText="1"/>
    </xf>
    <xf numFmtId="0" fontId="14" fillId="0" borderId="28" xfId="113" applyFont="1" applyBorder="1" applyAlignment="1">
      <alignment vertical="center" wrapText="1"/>
    </xf>
    <xf numFmtId="0" fontId="14" fillId="0" borderId="29" xfId="113" applyFont="1" applyBorder="1" applyAlignment="1">
      <alignment vertical="center" wrapText="1"/>
    </xf>
    <xf numFmtId="0" fontId="58" fillId="6" borderId="23" xfId="113" applyFont="1" applyFill="1" applyBorder="1" applyAlignment="1">
      <alignment horizontal="center" wrapText="1"/>
    </xf>
    <xf numFmtId="0" fontId="15" fillId="0" borderId="17" xfId="132" applyBorder="1" applyAlignment="1">
      <alignment horizontal="center" vertical="center" wrapText="1"/>
    </xf>
    <xf numFmtId="0" fontId="15" fillId="0" borderId="9" xfId="132" applyBorder="1" applyAlignment="1">
      <alignment horizontal="center" vertical="center" wrapText="1"/>
    </xf>
    <xf numFmtId="0" fontId="12" fillId="0" borderId="20" xfId="113" applyFont="1" applyBorder="1" applyAlignment="1">
      <alignment horizontal="center" vertical="center" wrapText="1"/>
    </xf>
    <xf numFmtId="0" fontId="12" fillId="0" borderId="18" xfId="113" applyFont="1" applyBorder="1" applyAlignment="1">
      <alignment horizontal="center" vertical="center" wrapText="1"/>
    </xf>
    <xf numFmtId="0" fontId="12" fillId="0" borderId="21" xfId="113" applyFont="1" applyBorder="1" applyAlignment="1">
      <alignment horizontal="center" vertical="center" wrapText="1"/>
    </xf>
    <xf numFmtId="0" fontId="12" fillId="0" borderId="28" xfId="113" applyFont="1" applyBorder="1" applyAlignment="1">
      <alignment horizontal="center" vertical="center" wrapText="1"/>
    </xf>
    <xf numFmtId="0" fontId="12" fillId="0" borderId="0" xfId="113" applyFont="1" applyBorder="1" applyAlignment="1">
      <alignment horizontal="center" vertical="center" wrapText="1"/>
    </xf>
    <xf numFmtId="0" fontId="12" fillId="0" borderId="24" xfId="113" applyFont="1" applyBorder="1" applyAlignment="1">
      <alignment horizontal="center" vertical="center" wrapText="1"/>
    </xf>
    <xf numFmtId="0" fontId="12" fillId="0" borderId="29" xfId="113" applyFont="1" applyBorder="1" applyAlignment="1">
      <alignment horizontal="center" vertical="center" wrapText="1"/>
    </xf>
    <xf numFmtId="0" fontId="12" fillId="0" borderId="23" xfId="113" applyFont="1" applyBorder="1" applyAlignment="1">
      <alignment horizontal="center" vertical="center" wrapText="1"/>
    </xf>
    <xf numFmtId="0" fontId="12" fillId="0" borderId="25" xfId="113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11" xfId="122" applyFont="1" applyBorder="1" applyAlignment="1">
      <alignment horizontal="center"/>
    </xf>
    <xf numFmtId="0" fontId="7" fillId="0" borderId="22" xfId="122" applyFont="1" applyBorder="1" applyAlignment="1">
      <alignment horizontal="center"/>
    </xf>
    <xf numFmtId="0" fontId="7" fillId="0" borderId="12" xfId="122" applyFont="1" applyBorder="1" applyAlignment="1">
      <alignment horizontal="center"/>
    </xf>
    <xf numFmtId="0" fontId="7" fillId="0" borderId="20" xfId="122" applyFont="1" applyBorder="1" applyAlignment="1">
      <alignment horizontal="center"/>
    </xf>
    <xf numFmtId="0" fontId="7" fillId="0" borderId="18" xfId="122" applyFont="1" applyBorder="1" applyAlignment="1">
      <alignment horizontal="center"/>
    </xf>
    <xf numFmtId="0" fontId="7" fillId="0" borderId="21" xfId="122" applyFont="1" applyBorder="1" applyAlignment="1">
      <alignment horizontal="center"/>
    </xf>
    <xf numFmtId="0" fontId="72" fillId="0" borderId="3" xfId="122" applyFont="1" applyFill="1" applyBorder="1" applyAlignment="1">
      <alignment horizontal="center" vertical="center" wrapText="1"/>
    </xf>
    <xf numFmtId="0" fontId="72" fillId="0" borderId="3" xfId="122" applyFont="1" applyFill="1" applyBorder="1" applyAlignment="1">
      <alignment horizontal="center" vertical="center"/>
    </xf>
    <xf numFmtId="0" fontId="72" fillId="0" borderId="3" xfId="122" applyFont="1" applyFill="1" applyBorder="1" applyAlignment="1">
      <alignment horizontal="center"/>
    </xf>
    <xf numFmtId="0" fontId="72" fillId="0" borderId="20" xfId="122" applyFont="1" applyFill="1" applyBorder="1" applyAlignment="1">
      <alignment horizontal="center" vertical="center" wrapText="1"/>
    </xf>
    <xf numFmtId="0" fontId="72" fillId="0" borderId="18" xfId="122" applyFont="1" applyFill="1" applyBorder="1" applyAlignment="1">
      <alignment horizontal="center" vertical="center" wrapText="1"/>
    </xf>
    <xf numFmtId="0" fontId="72" fillId="0" borderId="21" xfId="122" applyFont="1" applyFill="1" applyBorder="1" applyAlignment="1">
      <alignment horizontal="center" vertical="center" wrapText="1"/>
    </xf>
    <xf numFmtId="0" fontId="72" fillId="0" borderId="29" xfId="122" applyFont="1" applyFill="1" applyBorder="1" applyAlignment="1">
      <alignment horizontal="center" vertical="center" wrapText="1"/>
    </xf>
    <xf numFmtId="0" fontId="72" fillId="0" borderId="23" xfId="122" applyFont="1" applyFill="1" applyBorder="1" applyAlignment="1">
      <alignment horizontal="center" vertical="center" wrapText="1"/>
    </xf>
    <xf numFmtId="0" fontId="72" fillId="0" borderId="25" xfId="122" applyFont="1" applyFill="1" applyBorder="1" applyAlignment="1">
      <alignment horizontal="center" vertical="center" wrapText="1"/>
    </xf>
    <xf numFmtId="0" fontId="72" fillId="0" borderId="30" xfId="122" applyFont="1" applyFill="1" applyBorder="1" applyAlignment="1">
      <alignment horizontal="left" vertical="center"/>
    </xf>
    <xf numFmtId="0" fontId="72" fillId="0" borderId="31" xfId="122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74" fillId="0" borderId="0" xfId="0" applyFont="1" applyFill="1" applyAlignment="1">
      <alignment horizontal="left"/>
    </xf>
    <xf numFmtId="0" fontId="72" fillId="0" borderId="0" xfId="0" applyFont="1" applyFill="1" applyAlignment="1">
      <alignment horizontal="center"/>
    </xf>
    <xf numFmtId="0" fontId="98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641"/>
    <cellStyle name="?? 2" xfId="642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64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644"/>
    <cellStyle name="Calc Currency (0) 2 3" xfId="400"/>
    <cellStyle name="Calc Currency (0) 3" xfId="401"/>
    <cellStyle name="Calc Currency (0) 3 2" xfId="645"/>
    <cellStyle name="Calc Currency (0) 4" xfId="577"/>
    <cellStyle name="Calc Currency (0) 5" xfId="614"/>
    <cellStyle name="Calc Currency (0)_CH12-KHMT" xfId="526"/>
    <cellStyle name="Calc Percent (0)" xfId="61"/>
    <cellStyle name="Calc Percent (0) 2" xfId="646"/>
    <cellStyle name="Calc Percent (1)" xfId="62"/>
    <cellStyle name="Calc Percent (1) 2" xfId="647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648"/>
    <cellStyle name="Comma 4" xfId="68"/>
    <cellStyle name="Comma 4 2" xfId="321"/>
    <cellStyle name="Comma 4 2 2" xfId="649"/>
    <cellStyle name="Comma 5" xfId="406"/>
    <cellStyle name="comma zerodec" xfId="69"/>
    <cellStyle name="Comma0" xfId="70"/>
    <cellStyle name="Comma0 2" xfId="408"/>
    <cellStyle name="Comma0 2 2" xfId="650"/>
    <cellStyle name="Comma0 3" xfId="409"/>
    <cellStyle name="Comma0_Sheet2" xfId="410"/>
    <cellStyle name="Currency 2" xfId="1094"/>
    <cellStyle name="Currency0" xfId="71"/>
    <cellStyle name="Currency0 2" xfId="411"/>
    <cellStyle name="Currency0 2 2" xfId="65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652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653"/>
    <cellStyle name="Enter Currency (0) 2 3" xfId="416"/>
    <cellStyle name="Enter Currency (0) 3" xfId="417"/>
    <cellStyle name="Enter Currency (0) 3 2" xfId="654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655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656"/>
    <cellStyle name="Link Currency (0) 2 3" xfId="437"/>
    <cellStyle name="Link Currency (0) 3" xfId="438"/>
    <cellStyle name="Link Currency (0) 3 2" xfId="657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658"/>
    <cellStyle name="Monétaire [0]_AR1194" xfId="106"/>
    <cellStyle name="Monétaire_AR1194" xfId="107"/>
    <cellStyle name="n" xfId="108"/>
    <cellStyle name="n_CMU-PM" xfId="263"/>
    <cellStyle name="n_CMU-PM 2" xfId="659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660"/>
    <cellStyle name="Normal 10 2 3" xfId="661"/>
    <cellStyle name="Normal 10 3" xfId="449"/>
    <cellStyle name="Normal 10 3 2" xfId="662"/>
    <cellStyle name="Normal 10 4" xfId="663"/>
    <cellStyle name="Normal 104" xfId="664"/>
    <cellStyle name="Normal 11" xfId="185"/>
    <cellStyle name="Normal 11 2" xfId="451"/>
    <cellStyle name="Normal 11 2 2" xfId="665"/>
    <cellStyle name="Normal 11 2 3" xfId="666"/>
    <cellStyle name="Normal 11 3" xfId="667"/>
    <cellStyle name="Normal 11 4" xfId="66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669"/>
    <cellStyle name="Normal 14 2 3" xfId="670"/>
    <cellStyle name="Normal 14 3" xfId="456"/>
    <cellStyle name="Normal 14 3 2" xfId="671"/>
    <cellStyle name="Normal 14 4" xfId="454"/>
    <cellStyle name="Normal 14 5" xfId="672"/>
    <cellStyle name="Normal 15" xfId="186"/>
    <cellStyle name="Normal 15 2" xfId="457"/>
    <cellStyle name="Normal 15 2 2" xfId="673"/>
    <cellStyle name="Normal 15 2 3" xfId="674"/>
    <cellStyle name="Normal 15 3" xfId="675"/>
    <cellStyle name="Normal 15 4" xfId="676"/>
    <cellStyle name="Normal 16" xfId="187"/>
    <cellStyle name="Normal 16 2" xfId="677"/>
    <cellStyle name="Normal 16 2 2" xfId="678"/>
    <cellStyle name="Normal 16 3" xfId="679"/>
    <cellStyle name="Normal 16 4" xfId="680"/>
    <cellStyle name="Normal 17" xfId="297"/>
    <cellStyle name="Normal 17 2" xfId="458"/>
    <cellStyle name="Normal 17 2 2" xfId="681"/>
    <cellStyle name="Normal 17 3" xfId="682"/>
    <cellStyle name="Normal 18" xfId="354"/>
    <cellStyle name="Normal 18 2" xfId="683"/>
    <cellStyle name="Normal 18 3" xfId="684"/>
    <cellStyle name="Normal 19" xfId="356"/>
    <cellStyle name="Normal 19 2" xfId="685"/>
    <cellStyle name="Normal 19 3" xfId="686"/>
    <cellStyle name="Normal 2" xfId="113"/>
    <cellStyle name="Normal 2 10" xfId="610"/>
    <cellStyle name="Normal 2 11" xfId="114"/>
    <cellStyle name="Normal 2 11 2" xfId="687"/>
    <cellStyle name="Normal 2 12" xfId="688"/>
    <cellStyle name="Normal 2 12 2" xfId="689"/>
    <cellStyle name="Normal 2 13" xfId="1087"/>
    <cellStyle name="Normal 2 14" xfId="1095"/>
    <cellStyle name="Normal 2 2" xfId="115"/>
    <cellStyle name="Normal 2 2 2" xfId="116"/>
    <cellStyle name="Normal 2 2 2 2" xfId="117"/>
    <cellStyle name="Normal 2 2 2 2 2" xfId="461"/>
    <cellStyle name="Normal 2 2 2 2 2 2" xfId="690"/>
    <cellStyle name="Normal 2 2 2 2 3" xfId="460"/>
    <cellStyle name="Normal 2 2 2 2 4" xfId="691"/>
    <cellStyle name="Normal 2 2 2 3" xfId="118"/>
    <cellStyle name="Normal 2 2 2 3 2" xfId="692"/>
    <cellStyle name="Normal 2 2 2 4" xfId="119"/>
    <cellStyle name="Normal 2 2 2 4 2" xfId="693"/>
    <cellStyle name="Normal 2 2 2 5" xfId="694"/>
    <cellStyle name="Normal 2 2 2_KẾ TOÁN" xfId="535"/>
    <cellStyle name="Normal 2 2 3" xfId="120"/>
    <cellStyle name="Normal 2 2 3 2" xfId="302"/>
    <cellStyle name="Normal 2 2 3 2 2" xfId="463"/>
    <cellStyle name="Normal 2 2 3 2 2 2" xfId="695"/>
    <cellStyle name="Normal 2 2 3 2 2 2 2" xfId="696"/>
    <cellStyle name="Normal 2 2 3 2 2 3" xfId="697"/>
    <cellStyle name="Normal 2 2 3 2 2 3 2" xfId="698"/>
    <cellStyle name="Normal 2 2 3 2 2 4" xfId="699"/>
    <cellStyle name="Normal 2 2 3 2 2 5" xfId="700"/>
    <cellStyle name="Normal 2 2 3 2 3" xfId="597"/>
    <cellStyle name="Normal 2 2 3 2 3 2" xfId="701"/>
    <cellStyle name="Normal 2 2 3 2 3 3" xfId="702"/>
    <cellStyle name="Normal 2 2 3 2 4" xfId="624"/>
    <cellStyle name="Normal 2 2 3 2 4 2" xfId="703"/>
    <cellStyle name="Normal 2 2 3 2 4 3" xfId="704"/>
    <cellStyle name="Normal 2 2 3 2 5" xfId="705"/>
    <cellStyle name="Normal 2 2 3 2 6" xfId="706"/>
    <cellStyle name="Normal 2 2 3 3" xfId="462"/>
    <cellStyle name="Normal 2 2 3 4" xfId="596"/>
    <cellStyle name="Normal 2 2 3 5" xfId="623"/>
    <cellStyle name="Normal 2 2 3 6" xfId="707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708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 6" xfId="1096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709"/>
    <cellStyle name="Normal 2 6 2 2 2" xfId="710"/>
    <cellStyle name="Normal 2 6 2 2 2 2" xfId="711"/>
    <cellStyle name="Normal 2 6 2 2 2 2 2" xfId="712"/>
    <cellStyle name="Normal 2 6 2 2 2 3" xfId="713"/>
    <cellStyle name="Normal 2 6 2 2 2 3 2" xfId="714"/>
    <cellStyle name="Normal 2 6 2 2 2 4" xfId="715"/>
    <cellStyle name="Normal 2 6 2 2 3" xfId="716"/>
    <cellStyle name="Normal 2 6 2 2 3 2" xfId="717"/>
    <cellStyle name="Normal 2 6 2 2 4" xfId="718"/>
    <cellStyle name="Normal 2 6 2 2 4 2" xfId="719"/>
    <cellStyle name="Normal 2 6 2 2 5" xfId="720"/>
    <cellStyle name="Normal 2 6 2 3" xfId="721"/>
    <cellStyle name="Normal 2 6 2 3 2" xfId="722"/>
    <cellStyle name="Normal 2 6 2 3 2 2" xfId="723"/>
    <cellStyle name="Normal 2 6 2 3 2 2 2" xfId="724"/>
    <cellStyle name="Normal 2 6 2 3 2 3" xfId="725"/>
    <cellStyle name="Normal 2 6 2 3 2 3 2" xfId="726"/>
    <cellStyle name="Normal 2 6 2 3 2 4" xfId="727"/>
    <cellStyle name="Normal 2 6 2 3 3" xfId="728"/>
    <cellStyle name="Normal 2 6 2 3 3 2" xfId="729"/>
    <cellStyle name="Normal 2 6 2 3 4" xfId="730"/>
    <cellStyle name="Normal 2 6 2 3 4 2" xfId="731"/>
    <cellStyle name="Normal 2 6 2 3 5" xfId="732"/>
    <cellStyle name="Normal 2 6 2 4" xfId="733"/>
    <cellStyle name="Normal 2 6 2 4 2" xfId="734"/>
    <cellStyle name="Normal 2 6 2 4 2 2" xfId="735"/>
    <cellStyle name="Normal 2 6 2 4 3" xfId="736"/>
    <cellStyle name="Normal 2 6 2 4 3 2" xfId="737"/>
    <cellStyle name="Normal 2 6 2 4 4" xfId="738"/>
    <cellStyle name="Normal 2 6 2 5" xfId="739"/>
    <cellStyle name="Normal 2 6 2 5 2" xfId="740"/>
    <cellStyle name="Normal 2 6 2 6" xfId="741"/>
    <cellStyle name="Normal 2 6 2 6 2" xfId="742"/>
    <cellStyle name="Normal 2 6 2 7" xfId="743"/>
    <cellStyle name="Normal 2 6 3" xfId="472"/>
    <cellStyle name="Normal 2 6 4" xfId="744"/>
    <cellStyle name="Normal 2 7" xfId="459"/>
    <cellStyle name="Normal 2 8" xfId="523"/>
    <cellStyle name="Normal 2 9" xfId="534"/>
    <cellStyle name="Normal 2_AVBD" xfId="272"/>
    <cellStyle name="Normal 20" xfId="520"/>
    <cellStyle name="Normal 20 2" xfId="745"/>
    <cellStyle name="Normal 20 3" xfId="746"/>
    <cellStyle name="Normal 21" xfId="525"/>
    <cellStyle name="Normal 21 2" xfId="747"/>
    <cellStyle name="Normal 21 3" xfId="748"/>
    <cellStyle name="Normal 22" xfId="548"/>
    <cellStyle name="Normal 22 2" xfId="749"/>
    <cellStyle name="Normal 22 3" xfId="750"/>
    <cellStyle name="Normal 23" xfId="549"/>
    <cellStyle name="Normal 23 2" xfId="751"/>
    <cellStyle name="Normal 23 3" xfId="752"/>
    <cellStyle name="Normal 24" xfId="550"/>
    <cellStyle name="Normal 24 2" xfId="753"/>
    <cellStyle name="Normal 24 2 2" xfId="754"/>
    <cellStyle name="Normal 24 2 2 2" xfId="755"/>
    <cellStyle name="Normal 24 2 3" xfId="756"/>
    <cellStyle name="Normal 24 2 3 2" xfId="757"/>
    <cellStyle name="Normal 24 2 4" xfId="758"/>
    <cellStyle name="Normal 24 3" xfId="759"/>
    <cellStyle name="Normal 24 3 2" xfId="760"/>
    <cellStyle name="Normal 24 4" xfId="761"/>
    <cellStyle name="Normal 24 4 2" xfId="762"/>
    <cellStyle name="Normal 24 5" xfId="763"/>
    <cellStyle name="Normal 24 6" xfId="764"/>
    <cellStyle name="Normal 25" xfId="551"/>
    <cellStyle name="Normal 25 2" xfId="765"/>
    <cellStyle name="Normal 25 2 2" xfId="766"/>
    <cellStyle name="Normal 25 2 2 2" xfId="767"/>
    <cellStyle name="Normal 25 2 3" xfId="768"/>
    <cellStyle name="Normal 25 2 3 2" xfId="769"/>
    <cellStyle name="Normal 25 2 4" xfId="770"/>
    <cellStyle name="Normal 25 3" xfId="771"/>
    <cellStyle name="Normal 25 3 2" xfId="772"/>
    <cellStyle name="Normal 25 4" xfId="773"/>
    <cellStyle name="Normal 25 4 2" xfId="774"/>
    <cellStyle name="Normal 25 5" xfId="775"/>
    <cellStyle name="Normal 25 6" xfId="776"/>
    <cellStyle name="Normal 26" xfId="609"/>
    <cellStyle name="Normal 26 2" xfId="777"/>
    <cellStyle name="Normal 26 2 2" xfId="778"/>
    <cellStyle name="Normal 26 3" xfId="779"/>
    <cellStyle name="Normal 26 4" xfId="780"/>
    <cellStyle name="Normal 27" xfId="612"/>
    <cellStyle name="Normal 27 2" xfId="781"/>
    <cellStyle name="Normal 27 2 2" xfId="782"/>
    <cellStyle name="Normal 27 3" xfId="783"/>
    <cellStyle name="Normal 27 4" xfId="784"/>
    <cellStyle name="Normal 28" xfId="613"/>
    <cellStyle name="Normal 28 2" xfId="785"/>
    <cellStyle name="Normal 28 2 2" xfId="786"/>
    <cellStyle name="Normal 28 3" xfId="787"/>
    <cellStyle name="Normal 28 4" xfId="788"/>
    <cellStyle name="Normal 29" xfId="632"/>
    <cellStyle name="Normal 29 2" xfId="789"/>
    <cellStyle name="Normal 29 3" xfId="790"/>
    <cellStyle name="Normal 3" xfId="127"/>
    <cellStyle name="Normal 3 10" xfId="1086"/>
    <cellStyle name="Normal 3 11" xfId="1097"/>
    <cellStyle name="Normal 3 12 2" xfId="791"/>
    <cellStyle name="Normal 3 12 2 2" xfId="792"/>
    <cellStyle name="Normal 3 2" xfId="128"/>
    <cellStyle name="Normal 3 2 2" xfId="473"/>
    <cellStyle name="Normal 3 2 2 2" xfId="474"/>
    <cellStyle name="Normal 3 2 2 2 2" xfId="1099"/>
    <cellStyle name="Normal 3 2 3" xfId="475"/>
    <cellStyle name="Normal 3 2 4" xfId="793"/>
    <cellStyle name="Normal 3 2 5" xfId="1098"/>
    <cellStyle name="Normal 3 2_Sheet2" xfId="476"/>
    <cellStyle name="Normal 3 3" xfId="273"/>
    <cellStyle name="Normal 3 3 2" xfId="478"/>
    <cellStyle name="Normal 3 3 2 2" xfId="794"/>
    <cellStyle name="Normal 3 3 3" xfId="477"/>
    <cellStyle name="Normal 3 3 4" xfId="795"/>
    <cellStyle name="Normal 3 4" xfId="479"/>
    <cellStyle name="Normal 3 4 2" xfId="600"/>
    <cellStyle name="Normal 3 4 3" xfId="627"/>
    <cellStyle name="Normal 3 4 4" xfId="796"/>
    <cellStyle name="Normal 3 5" xfId="797"/>
    <cellStyle name="Normal 3 5 2" xfId="798"/>
    <cellStyle name="Normal 3 6" xfId="799"/>
    <cellStyle name="Normal 3 7" xfId="640"/>
    <cellStyle name="Normal 3 8" xfId="1085"/>
    <cellStyle name="Normal 3 9" xfId="1088"/>
    <cellStyle name="Normal 3_16MTR" xfId="274"/>
    <cellStyle name="Normal 30" xfId="634"/>
    <cellStyle name="Normal 30 2" xfId="800"/>
    <cellStyle name="Normal 30 2 2" xfId="801"/>
    <cellStyle name="Normal 30 3" xfId="802"/>
    <cellStyle name="Normal 30 4" xfId="803"/>
    <cellStyle name="Normal 31" xfId="637"/>
    <cellStyle name="Normal 31 2" xfId="804"/>
    <cellStyle name="Normal 31 2 2" xfId="805"/>
    <cellStyle name="Normal 31 3" xfId="806"/>
    <cellStyle name="Normal 31 4" xfId="807"/>
    <cellStyle name="Normal 32" xfId="638"/>
    <cellStyle name="Normal 32 2" xfId="808"/>
    <cellStyle name="Normal 32 2 2" xfId="809"/>
    <cellStyle name="Normal 32 3" xfId="810"/>
    <cellStyle name="Normal 32 4" xfId="811"/>
    <cellStyle name="Normal 33" xfId="812"/>
    <cellStyle name="Normal 33 2" xfId="813"/>
    <cellStyle name="Normal 33 2 2" xfId="814"/>
    <cellStyle name="Normal 33 3" xfId="815"/>
    <cellStyle name="Normal 34" xfId="816"/>
    <cellStyle name="Normal 34 2" xfId="817"/>
    <cellStyle name="Normal 34 2 2" xfId="818"/>
    <cellStyle name="Normal 34 3" xfId="819"/>
    <cellStyle name="Normal 35" xfId="820"/>
    <cellStyle name="Normal 35 2" xfId="821"/>
    <cellStyle name="Normal 35 2 2" xfId="822"/>
    <cellStyle name="Normal 35 3" xfId="823"/>
    <cellStyle name="Normal 36" xfId="824"/>
    <cellStyle name="Normal 36 2" xfId="825"/>
    <cellStyle name="Normal 36 2 2" xfId="826"/>
    <cellStyle name="Normal 36 3" xfId="827"/>
    <cellStyle name="Normal 37" xfId="828"/>
    <cellStyle name="Normal 37 2" xfId="829"/>
    <cellStyle name="Normal 37 2 2" xfId="830"/>
    <cellStyle name="Normal 37 3" xfId="831"/>
    <cellStyle name="Normal 38" xfId="832"/>
    <cellStyle name="Normal 38 2" xfId="833"/>
    <cellStyle name="Normal 38 2 2" xfId="834"/>
    <cellStyle name="Normal 38 3" xfId="835"/>
    <cellStyle name="Normal 39" xfId="836"/>
    <cellStyle name="Normal 39 2" xfId="837"/>
    <cellStyle name="Normal 39 2 2" xfId="838"/>
    <cellStyle name="Normal 39 2 2 2" xfId="839"/>
    <cellStyle name="Normal 39 2 3" xfId="840"/>
    <cellStyle name="Normal 39 2 3 2" xfId="841"/>
    <cellStyle name="Normal 39 2 4" xfId="842"/>
    <cellStyle name="Normal 39 3" xfId="843"/>
    <cellStyle name="Normal 39 3 2" xfId="844"/>
    <cellStyle name="Normal 39 4" xfId="845"/>
    <cellStyle name="Normal 39 4 2" xfId="846"/>
    <cellStyle name="Normal 39 5" xfId="847"/>
    <cellStyle name="Normal 4" xfId="129"/>
    <cellStyle name="Normal 4 10" xfId="1081"/>
    <cellStyle name="Normal 4 11" xfId="1100"/>
    <cellStyle name="Normal 4 2" xfId="276"/>
    <cellStyle name="Normal 4 2 2" xfId="481"/>
    <cellStyle name="Normal 4 2 2 2" xfId="848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9"/>
    <cellStyle name="Normal 4 4 3" xfId="8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51"/>
    <cellStyle name="Normal 4 9" xfId="636"/>
    <cellStyle name="Normal 4_CH12-KẾ TOÁN" xfId="537"/>
    <cellStyle name="Normal 40" xfId="852"/>
    <cellStyle name="Normal 40 2" xfId="853"/>
    <cellStyle name="Normal 40 2 2" xfId="854"/>
    <cellStyle name="Normal 40 2 2 2" xfId="855"/>
    <cellStyle name="Normal 40 2 3" xfId="856"/>
    <cellStyle name="Normal 40 2 3 2" xfId="857"/>
    <cellStyle name="Normal 40 2 4" xfId="858"/>
    <cellStyle name="Normal 40 3" xfId="859"/>
    <cellStyle name="Normal 40 3 2" xfId="860"/>
    <cellStyle name="Normal 40 4" xfId="861"/>
    <cellStyle name="Normal 40 4 2" xfId="862"/>
    <cellStyle name="Normal 40 5" xfId="863"/>
    <cellStyle name="Normal 41" xfId="864"/>
    <cellStyle name="Normal 41 2" xfId="865"/>
    <cellStyle name="Normal 41 2 2" xfId="866"/>
    <cellStyle name="Normal 41 3" xfId="867"/>
    <cellStyle name="Normal 42" xfId="868"/>
    <cellStyle name="Normal 42 2" xfId="869"/>
    <cellStyle name="Normal 42 2 2" xfId="870"/>
    <cellStyle name="Normal 42 2 2 2" xfId="871"/>
    <cellStyle name="Normal 42 2 2 2 2" xfId="872"/>
    <cellStyle name="Normal 42 2 2 3" xfId="873"/>
    <cellStyle name="Normal 42 2 2 3 2" xfId="874"/>
    <cellStyle name="Normal 42 2 2 4" xfId="875"/>
    <cellStyle name="Normal 42 2 3" xfId="876"/>
    <cellStyle name="Normal 42 2 3 2" xfId="877"/>
    <cellStyle name="Normal 42 2 4" xfId="878"/>
    <cellStyle name="Normal 42 2 4 2" xfId="879"/>
    <cellStyle name="Normal 42 2 5" xfId="880"/>
    <cellStyle name="Normal 42 3" xfId="881"/>
    <cellStyle name="Normal 42 3 2" xfId="882"/>
    <cellStyle name="Normal 42 4" xfId="883"/>
    <cellStyle name="Normal 43" xfId="884"/>
    <cellStyle name="Normal 43 2" xfId="885"/>
    <cellStyle name="Normal 43 2 2" xfId="886"/>
    <cellStyle name="Normal 43 3" xfId="887"/>
    <cellStyle name="Normal 44" xfId="888"/>
    <cellStyle name="Normal 44 2" xfId="889"/>
    <cellStyle name="Normal 44 2 2" xfId="890"/>
    <cellStyle name="Normal 44 2 2 2" xfId="891"/>
    <cellStyle name="Normal 44 2 3" xfId="892"/>
    <cellStyle name="Normal 44 2 3 2" xfId="893"/>
    <cellStyle name="Normal 44 2 4" xfId="894"/>
    <cellStyle name="Normal 44 3" xfId="895"/>
    <cellStyle name="Normal 44 3 2" xfId="896"/>
    <cellStyle name="Normal 44 4" xfId="897"/>
    <cellStyle name="Normal 44 4 2" xfId="898"/>
    <cellStyle name="Normal 44 5" xfId="899"/>
    <cellStyle name="Normal 45" xfId="546"/>
    <cellStyle name="Normal 45 2" xfId="900"/>
    <cellStyle name="Normal 45 2 2" xfId="901"/>
    <cellStyle name="Normal 45 2 2 2" xfId="902"/>
    <cellStyle name="Normal 45 2 3" xfId="903"/>
    <cellStyle name="Normal 45 2 3 2" xfId="904"/>
    <cellStyle name="Normal 45 2 4" xfId="905"/>
    <cellStyle name="Normal 45 3" xfId="906"/>
    <cellStyle name="Normal 45 3 2" xfId="907"/>
    <cellStyle name="Normal 45 4" xfId="908"/>
    <cellStyle name="Normal 45 4 2" xfId="909"/>
    <cellStyle name="Normal 45 5" xfId="910"/>
    <cellStyle name="Normal 45 6" xfId="911"/>
    <cellStyle name="Normal 46" xfId="547"/>
    <cellStyle name="Normal 46 2" xfId="912"/>
    <cellStyle name="Normal 46 2 2" xfId="913"/>
    <cellStyle name="Normal 46 2 2 2" xfId="914"/>
    <cellStyle name="Normal 46 2 3" xfId="915"/>
    <cellStyle name="Normal 46 2 3 2" xfId="916"/>
    <cellStyle name="Normal 46 2 4" xfId="917"/>
    <cellStyle name="Normal 46 3" xfId="918"/>
    <cellStyle name="Normal 46 3 2" xfId="919"/>
    <cellStyle name="Normal 46 4" xfId="920"/>
    <cellStyle name="Normal 46 4 2" xfId="921"/>
    <cellStyle name="Normal 46 5" xfId="922"/>
    <cellStyle name="Normal 46 6" xfId="923"/>
    <cellStyle name="Normal 47" xfId="924"/>
    <cellStyle name="Normal 47 2" xfId="925"/>
    <cellStyle name="Normal 47 2 2" xfId="926"/>
    <cellStyle name="Normal 47 2 2 2" xfId="927"/>
    <cellStyle name="Normal 47 2 3" xfId="928"/>
    <cellStyle name="Normal 47 2 3 2" xfId="929"/>
    <cellStyle name="Normal 47 2 4" xfId="930"/>
    <cellStyle name="Normal 47 3" xfId="931"/>
    <cellStyle name="Normal 47 3 2" xfId="932"/>
    <cellStyle name="Normal 47 4" xfId="933"/>
    <cellStyle name="Normal 47 4 2" xfId="934"/>
    <cellStyle name="Normal 47 5" xfId="935"/>
    <cellStyle name="Normal 48" xfId="936"/>
    <cellStyle name="Normal 48 2" xfId="937"/>
    <cellStyle name="Normal 48 2 2" xfId="938"/>
    <cellStyle name="Normal 48 3" xfId="939"/>
    <cellStyle name="Normal 49" xfId="940"/>
    <cellStyle name="Normal 49 2" xfId="941"/>
    <cellStyle name="Normal 49 2 2" xfId="942"/>
    <cellStyle name="Normal 49 3" xfId="943"/>
    <cellStyle name="Normal 5" xfId="130"/>
    <cellStyle name="Normal 5 12 2" xfId="944"/>
    <cellStyle name="Normal 5 12 2 2" xfId="945"/>
    <cellStyle name="Normal 5 2" xfId="490"/>
    <cellStyle name="Normal 5 2 2" xfId="491"/>
    <cellStyle name="Normal 5 2 2 2" xfId="946"/>
    <cellStyle name="Normal 5 2 3" xfId="492"/>
    <cellStyle name="Normal 5 2 3 2" xfId="947"/>
    <cellStyle name="Normal 5 2 3 3" xfId="1083"/>
    <cellStyle name="Normal 5 2 4" xfId="493"/>
    <cellStyle name="Normal 5 2 5" xfId="948"/>
    <cellStyle name="Normal 5 2_KẾ TOÁN" xfId="538"/>
    <cellStyle name="Normal 5 3" xfId="494"/>
    <cellStyle name="Normal 5 3 2" xfId="949"/>
    <cellStyle name="Normal 5 4" xfId="489"/>
    <cellStyle name="Normal 5 5" xfId="950"/>
    <cellStyle name="Normal 5 6" xfId="1082"/>
    <cellStyle name="Normal 5_AVDL" xfId="495"/>
    <cellStyle name="Normal 50" xfId="951"/>
    <cellStyle name="Normal 50 2" xfId="952"/>
    <cellStyle name="Normal 50 2 2" xfId="953"/>
    <cellStyle name="Normal 50 3" xfId="954"/>
    <cellStyle name="Normal 51" xfId="955"/>
    <cellStyle name="Normal 51 2" xfId="956"/>
    <cellStyle name="Normal 51 2 2" xfId="957"/>
    <cellStyle name="Normal 51 3" xfId="958"/>
    <cellStyle name="Normal 52" xfId="959"/>
    <cellStyle name="Normal 52 2" xfId="960"/>
    <cellStyle name="Normal 52 3" xfId="961"/>
    <cellStyle name="Normal 52 4" xfId="962"/>
    <cellStyle name="Normal 53" xfId="963"/>
    <cellStyle name="Normal 53 2" xfId="964"/>
    <cellStyle name="Normal 53 2 2" xfId="965"/>
    <cellStyle name="Normal 53 3" xfId="966"/>
    <cellStyle name="Normal 53 3 2" xfId="967"/>
    <cellStyle name="Normal 53 4" xfId="968"/>
    <cellStyle name="Normal 54" xfId="969"/>
    <cellStyle name="Normal 54 2" xfId="970"/>
    <cellStyle name="Normal 54 2 2" xfId="971"/>
    <cellStyle name="Normal 54 3" xfId="972"/>
    <cellStyle name="Normal 54 3 2" xfId="973"/>
    <cellStyle name="Normal 54 4" xfId="974"/>
    <cellStyle name="Normal 55" xfId="975"/>
    <cellStyle name="Normal 55 2" xfId="976"/>
    <cellStyle name="Normal 55 3" xfId="977"/>
    <cellStyle name="Normal 55 4" xfId="978"/>
    <cellStyle name="Normal 56" xfId="979"/>
    <cellStyle name="Normal 56 2" xfId="980"/>
    <cellStyle name="Normal 56 3" xfId="981"/>
    <cellStyle name="Normal 56 4" xfId="982"/>
    <cellStyle name="Normal 57" xfId="983"/>
    <cellStyle name="Normal 57 2" xfId="984"/>
    <cellStyle name="Normal 57 3" xfId="985"/>
    <cellStyle name="Normal 58" xfId="986"/>
    <cellStyle name="Normal 59" xfId="987"/>
    <cellStyle name="Normal 6" xfId="131"/>
    <cellStyle name="Normal 6 2" xfId="496"/>
    <cellStyle name="Normal 6 2 2" xfId="988"/>
    <cellStyle name="Normal 6 2 3" xfId="989"/>
    <cellStyle name="Normal 6 3" xfId="601"/>
    <cellStyle name="Normal 6 3 2" xfId="990"/>
    <cellStyle name="Normal 6 4" xfId="991"/>
    <cellStyle name="Normal 6_AVDL" xfId="497"/>
    <cellStyle name="Normal 60" xfId="992"/>
    <cellStyle name="Normal 61" xfId="993"/>
    <cellStyle name="Normal 62" xfId="994"/>
    <cellStyle name="Normal 63" xfId="995"/>
    <cellStyle name="Normal 64" xfId="996"/>
    <cellStyle name="Normal 64 2" xfId="997"/>
    <cellStyle name="Normal 65" xfId="998"/>
    <cellStyle name="Normal 65 2" xfId="999"/>
    <cellStyle name="Normal 66" xfId="1000"/>
    <cellStyle name="Normal 66 2" xfId="633"/>
    <cellStyle name="Normal 66 2 2" xfId="1001"/>
    <cellStyle name="Normal 66 2 2 2" xfId="1002"/>
    <cellStyle name="Normal 66 2 3" xfId="1003"/>
    <cellStyle name="Normal 66 2 4" xfId="1004"/>
    <cellStyle name="Normal 66 2 5" xfId="1005"/>
    <cellStyle name="Normal 66 2 6" xfId="1006"/>
    <cellStyle name="Normal 66 2 7" xfId="1007"/>
    <cellStyle name="Normal 66 2 8" xfId="1008"/>
    <cellStyle name="Normal 66 2 8 2" xfId="1084"/>
    <cellStyle name="Normal 66 3" xfId="1009"/>
    <cellStyle name="Normal 67" xfId="1010"/>
    <cellStyle name="Normal 67 2" xfId="1011"/>
    <cellStyle name="Normal 68" xfId="1012"/>
    <cellStyle name="Normal 68 2" xfId="1013"/>
    <cellStyle name="Normal 69" xfId="1014"/>
    <cellStyle name="Normal 69 2" xfId="1015"/>
    <cellStyle name="Normal 7" xfId="183"/>
    <cellStyle name="Normal 7 2" xfId="282"/>
    <cellStyle name="Normal 7 2 2" xfId="500"/>
    <cellStyle name="Normal 7 2 2 2" xfId="1016"/>
    <cellStyle name="Normal 7 2 3" xfId="499"/>
    <cellStyle name="Normal 7 3" xfId="498"/>
    <cellStyle name="Normal 7 3 2" xfId="1017"/>
    <cellStyle name="Normal 7 3 3" xfId="1018"/>
    <cellStyle name="Normal 7 4" xfId="1019"/>
    <cellStyle name="Normal 7_DAI HOC" xfId="501"/>
    <cellStyle name="Normal 70" xfId="1020"/>
    <cellStyle name="Normal 70 2" xfId="1021"/>
    <cellStyle name="Normal 71" xfId="1022"/>
    <cellStyle name="Normal 71 2" xfId="1023"/>
    <cellStyle name="Normal 72" xfId="1024"/>
    <cellStyle name="Normal 72 2" xfId="1025"/>
    <cellStyle name="Normal 73" xfId="1026"/>
    <cellStyle name="Normal 73 2" xfId="1027"/>
    <cellStyle name="Normal 74" xfId="1028"/>
    <cellStyle name="Normal 74 2" xfId="1029"/>
    <cellStyle name="Normal 75" xfId="1030"/>
    <cellStyle name="Normal 75 2" xfId="1031"/>
    <cellStyle name="Normal 76" xfId="1032"/>
    <cellStyle name="Normal 76 2" xfId="1033"/>
    <cellStyle name="Normal 77" xfId="1034"/>
    <cellStyle name="Normal 77 2" xfId="1035"/>
    <cellStyle name="Normal 78" xfId="1036"/>
    <cellStyle name="Normal 78 2" xfId="1037"/>
    <cellStyle name="Normal 79" xfId="1038"/>
    <cellStyle name="Normal 79 2" xfId="1039"/>
    <cellStyle name="Normal 8" xfId="283"/>
    <cellStyle name="Normal 8 2" xfId="503"/>
    <cellStyle name="Normal 8 2 2" xfId="1040"/>
    <cellStyle name="Normal 8 2 3" xfId="1041"/>
    <cellStyle name="Normal 8 3" xfId="502"/>
    <cellStyle name="Normal 8 3 2" xfId="1042"/>
    <cellStyle name="Normal 8 3 2 2" xfId="1043"/>
    <cellStyle name="Normal 8 3 2 2 2" xfId="1044"/>
    <cellStyle name="Normal 8 3 2 3" xfId="1045"/>
    <cellStyle name="Normal 8 3 2 3 2" xfId="1046"/>
    <cellStyle name="Normal 8 3 2 4" xfId="1047"/>
    <cellStyle name="Normal 8 3 3" xfId="1048"/>
    <cellStyle name="Normal 8 3 3 2" xfId="1049"/>
    <cellStyle name="Normal 8 3 4" xfId="1050"/>
    <cellStyle name="Normal 8 3 4 2" xfId="1051"/>
    <cellStyle name="Normal 8 3 5" xfId="1052"/>
    <cellStyle name="Normal 8 3 6" xfId="1053"/>
    <cellStyle name="Normal 8 4" xfId="1054"/>
    <cellStyle name="Normal 8_Sheet1" xfId="524"/>
    <cellStyle name="Normal 80" xfId="1055"/>
    <cellStyle name="Normal 80 2" xfId="1056"/>
    <cellStyle name="Normal 81" xfId="1057"/>
    <cellStyle name="Normal 81 2" xfId="1058"/>
    <cellStyle name="Normal 82" xfId="1059"/>
    <cellStyle name="Normal 82 2" xfId="1060"/>
    <cellStyle name="Normal 83" xfId="1061"/>
    <cellStyle name="Normal 83 2" xfId="1062"/>
    <cellStyle name="Normal 84" xfId="1063"/>
    <cellStyle name="Normal 84 2" xfId="1064"/>
    <cellStyle name="Normal 85" xfId="1065"/>
    <cellStyle name="Normal 85 2" xfId="1066"/>
    <cellStyle name="Normal 86" xfId="1067"/>
    <cellStyle name="Normal 87" xfId="639"/>
    <cellStyle name="Normal 88" xfId="1080"/>
    <cellStyle name="Normal 89" xfId="1089"/>
    <cellStyle name="Normal 9" xfId="284"/>
    <cellStyle name="Normal 9 2" xfId="504"/>
    <cellStyle name="Normal 9 2 2" xfId="1068"/>
    <cellStyle name="Normal 9 2 3" xfId="1069"/>
    <cellStyle name="Normal 9 3" xfId="1070"/>
    <cellStyle name="Normal 90" xfId="1090"/>
    <cellStyle name="Normal 91" xfId="1071"/>
    <cellStyle name="Normal 92" xfId="1091"/>
    <cellStyle name="Normal 93" xfId="1092"/>
    <cellStyle name="Normal 94" xfId="109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1072"/>
    <cellStyle name="Percent [2]" xfId="138"/>
    <cellStyle name="Percent [2] 2" xfId="107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107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1075"/>
    <cellStyle name="PrePop Currency (0) 2 3" xfId="512"/>
    <cellStyle name="PrePop Currency (0) 3" xfId="513"/>
    <cellStyle name="PrePop Currency (0) 3 2" xfId="1076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1077"/>
    <cellStyle name="Text Indent B 2 3" xfId="514"/>
    <cellStyle name="Text Indent B 3" xfId="515"/>
    <cellStyle name="Text Indent B 3 2" xfId="1078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1079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1"/>
      <c r="AB9" s="132"/>
      <c r="AC9" s="132"/>
      <c r="AD9" s="13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8"/>
      <c r="AB23" s="129"/>
      <c r="AC23" s="129"/>
      <c r="AD23" s="13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1"/>
      <c r="AB32" s="132"/>
      <c r="AC32" s="132"/>
      <c r="AD32" s="13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8"/>
      <c r="AB46" s="129"/>
      <c r="AC46" s="129"/>
      <c r="AD46" s="13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0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5" t="e">
        <f>IF(ISNA(VLOOKUP($B78,#REF!,AA$4,0))=FALSE,VLOOKUP($B78,#REF!,AA$4,0),"")</f>
        <v>#REF!</v>
      </c>
      <c r="AB78" s="166" t="e">
        <f>IF(ISNA(VLOOKUP($B78,#REF!,AB$4,0))=FALSE,VLOOKUP($B78,#REF!,AB$4,0),"")</f>
        <v>#REF!</v>
      </c>
      <c r="AC78" s="166" t="e">
        <f>IF(ISNA(VLOOKUP($B78,#REF!,AC$4,0))=FALSE,VLOOKUP($B78,#REF!,AC$4,0),"")</f>
        <v>#REF!</v>
      </c>
      <c r="AD78" s="16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9" t="e">
        <f>IF(ISNA(VLOOKUP($B79,#REF!,AA$4,0))=FALSE,VLOOKUP($B79,#REF!,AA$4,0),"")</f>
        <v>#REF!</v>
      </c>
      <c r="AB79" s="160" t="e">
        <f>IF(ISNA(VLOOKUP($B79,#REF!,AB$4,0))=FALSE,VLOOKUP($B79,#REF!,AB$4,0),"")</f>
        <v>#REF!</v>
      </c>
      <c r="AC79" s="160" t="e">
        <f>IF(ISNA(VLOOKUP($B79,#REF!,AC$4,0))=FALSE,VLOOKUP($B79,#REF!,AC$4,0),"")</f>
        <v>#REF!</v>
      </c>
      <c r="AD79" s="161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9" t="e">
        <f>IF(ISNA(VLOOKUP($B80,#REF!,AA$4,0))=FALSE,VLOOKUP($B80,#REF!,AA$4,0),"")</f>
        <v>#REF!</v>
      </c>
      <c r="AB80" s="160" t="e">
        <f>IF(ISNA(VLOOKUP($B80,#REF!,AB$4,0))=FALSE,VLOOKUP($B80,#REF!,AB$4,0),"")</f>
        <v>#REF!</v>
      </c>
      <c r="AC80" s="160" t="e">
        <f>IF(ISNA(VLOOKUP($B80,#REF!,AC$4,0))=FALSE,VLOOKUP($B80,#REF!,AC$4,0),"")</f>
        <v>#REF!</v>
      </c>
      <c r="AD80" s="161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9" t="e">
        <f>IF(ISNA(VLOOKUP($B81,#REF!,AA$4,0))=FALSE,VLOOKUP($B81,#REF!,AA$4,0),"")</f>
        <v>#REF!</v>
      </c>
      <c r="AB81" s="160" t="e">
        <f>IF(ISNA(VLOOKUP($B81,#REF!,AB$4,0))=FALSE,VLOOKUP($B81,#REF!,AB$4,0),"")</f>
        <v>#REF!</v>
      </c>
      <c r="AC81" s="160" t="e">
        <f>IF(ISNA(VLOOKUP($B81,#REF!,AC$4,0))=FALSE,VLOOKUP($B81,#REF!,AC$4,0),"")</f>
        <v>#REF!</v>
      </c>
      <c r="AD81" s="161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9" t="e">
        <f>IF(ISNA(VLOOKUP($B82,#REF!,AA$4,0))=FALSE,VLOOKUP($B82,#REF!,AA$4,0),"")</f>
        <v>#REF!</v>
      </c>
      <c r="AB82" s="160" t="e">
        <f>IF(ISNA(VLOOKUP($B82,#REF!,AB$4,0))=FALSE,VLOOKUP($B82,#REF!,AB$4,0),"")</f>
        <v>#REF!</v>
      </c>
      <c r="AC82" s="160" t="e">
        <f>IF(ISNA(VLOOKUP($B82,#REF!,AC$4,0))=FALSE,VLOOKUP($B82,#REF!,AC$4,0),"")</f>
        <v>#REF!</v>
      </c>
      <c r="AD82" s="161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9" t="e">
        <f>IF(ISNA(VLOOKUP($B83,#REF!,AA$4,0))=FALSE,VLOOKUP($B83,#REF!,AA$4,0),"")</f>
        <v>#REF!</v>
      </c>
      <c r="AB83" s="160" t="e">
        <f>IF(ISNA(VLOOKUP($B83,#REF!,AB$4,0))=FALSE,VLOOKUP($B83,#REF!,AB$4,0),"")</f>
        <v>#REF!</v>
      </c>
      <c r="AC83" s="160" t="e">
        <f>IF(ISNA(VLOOKUP($B83,#REF!,AC$4,0))=FALSE,VLOOKUP($B83,#REF!,AC$4,0),"")</f>
        <v>#REF!</v>
      </c>
      <c r="AD83" s="161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9" t="e">
        <f>IF(ISNA(VLOOKUP($B84,#REF!,AA$4,0))=FALSE,VLOOKUP($B84,#REF!,AA$4,0),"")</f>
        <v>#REF!</v>
      </c>
      <c r="AB84" s="160" t="e">
        <f>IF(ISNA(VLOOKUP($B84,#REF!,AB$4,0))=FALSE,VLOOKUP($B84,#REF!,AB$4,0),"")</f>
        <v>#REF!</v>
      </c>
      <c r="AC84" s="160" t="e">
        <f>IF(ISNA(VLOOKUP($B84,#REF!,AC$4,0))=FALSE,VLOOKUP($B84,#REF!,AC$4,0),"")</f>
        <v>#REF!</v>
      </c>
      <c r="AD84" s="161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9" t="e">
        <f>IF(ISNA(VLOOKUP($B85,#REF!,AA$4,0))=FALSE,VLOOKUP($B85,#REF!,AA$4,0),"")</f>
        <v>#REF!</v>
      </c>
      <c r="AB85" s="160" t="e">
        <f>IF(ISNA(VLOOKUP($B85,#REF!,AB$4,0))=FALSE,VLOOKUP($B85,#REF!,AB$4,0),"")</f>
        <v>#REF!</v>
      </c>
      <c r="AC85" s="160" t="e">
        <f>IF(ISNA(VLOOKUP($B85,#REF!,AC$4,0))=FALSE,VLOOKUP($B85,#REF!,AC$4,0),"")</f>
        <v>#REF!</v>
      </c>
      <c r="AD85" s="161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9" t="e">
        <f>IF(ISNA(VLOOKUP($B86,#REF!,AA$4,0))=FALSE,VLOOKUP($B86,#REF!,AA$4,0),"")</f>
        <v>#REF!</v>
      </c>
      <c r="AB86" s="160" t="e">
        <f>IF(ISNA(VLOOKUP($B86,#REF!,AB$4,0))=FALSE,VLOOKUP($B86,#REF!,AB$4,0),"")</f>
        <v>#REF!</v>
      </c>
      <c r="AC86" s="160" t="e">
        <f>IF(ISNA(VLOOKUP($B86,#REF!,AC$4,0))=FALSE,VLOOKUP($B86,#REF!,AC$4,0),"")</f>
        <v>#REF!</v>
      </c>
      <c r="AD86" s="161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9" t="e">
        <f>IF(ISNA(VLOOKUP($B87,#REF!,AA$4,0))=FALSE,VLOOKUP($B87,#REF!,AA$4,0),"")</f>
        <v>#REF!</v>
      </c>
      <c r="AB87" s="160" t="e">
        <f>IF(ISNA(VLOOKUP($B87,#REF!,AB$4,0))=FALSE,VLOOKUP($B87,#REF!,AB$4,0),"")</f>
        <v>#REF!</v>
      </c>
      <c r="AC87" s="160" t="e">
        <f>IF(ISNA(VLOOKUP($B87,#REF!,AC$4,0))=FALSE,VLOOKUP($B87,#REF!,AC$4,0),"")</f>
        <v>#REF!</v>
      </c>
      <c r="AD87" s="161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9" t="e">
        <f>IF(ISNA(VLOOKUP($B88,#REF!,AA$4,0))=FALSE,VLOOKUP($B88,#REF!,AA$4,0),"")</f>
        <v>#REF!</v>
      </c>
      <c r="AB88" s="160" t="e">
        <f>IF(ISNA(VLOOKUP($B88,#REF!,AB$4,0))=FALSE,VLOOKUP($B88,#REF!,AB$4,0),"")</f>
        <v>#REF!</v>
      </c>
      <c r="AC88" s="160" t="e">
        <f>IF(ISNA(VLOOKUP($B88,#REF!,AC$4,0))=FALSE,VLOOKUP($B88,#REF!,AC$4,0),"")</f>
        <v>#REF!</v>
      </c>
      <c r="AD88" s="161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9" t="e">
        <f>IF(ISNA(VLOOKUP($B89,#REF!,AA$4,0))=FALSE,VLOOKUP($B89,#REF!,AA$4,0),"")</f>
        <v>#REF!</v>
      </c>
      <c r="AB89" s="160" t="e">
        <f>IF(ISNA(VLOOKUP($B89,#REF!,AB$4,0))=FALSE,VLOOKUP($B89,#REF!,AB$4,0),"")</f>
        <v>#REF!</v>
      </c>
      <c r="AC89" s="160" t="e">
        <f>IF(ISNA(VLOOKUP($B89,#REF!,AC$4,0))=FALSE,VLOOKUP($B89,#REF!,AC$4,0),"")</f>
        <v>#REF!</v>
      </c>
      <c r="AD89" s="161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9" t="e">
        <f>IF(ISNA(VLOOKUP($B90,#REF!,AA$4,0))=FALSE,VLOOKUP($B90,#REF!,AA$4,0),"")</f>
        <v>#REF!</v>
      </c>
      <c r="AB90" s="160" t="e">
        <f>IF(ISNA(VLOOKUP($B90,#REF!,AB$4,0))=FALSE,VLOOKUP($B90,#REF!,AB$4,0),"")</f>
        <v>#REF!</v>
      </c>
      <c r="AC90" s="160" t="e">
        <f>IF(ISNA(VLOOKUP($B90,#REF!,AC$4,0))=FALSE,VLOOKUP($B90,#REF!,AC$4,0),"")</f>
        <v>#REF!</v>
      </c>
      <c r="AD90" s="161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9" t="e">
        <f>IF(ISNA(VLOOKUP($B91,#REF!,AA$4,0))=FALSE,VLOOKUP($B91,#REF!,AA$4,0),"")</f>
        <v>#REF!</v>
      </c>
      <c r="AB91" s="160" t="e">
        <f>IF(ISNA(VLOOKUP($B91,#REF!,AB$4,0))=FALSE,VLOOKUP($B91,#REF!,AB$4,0),"")</f>
        <v>#REF!</v>
      </c>
      <c r="AC91" s="160" t="e">
        <f>IF(ISNA(VLOOKUP($B91,#REF!,AC$4,0))=FALSE,VLOOKUP($B91,#REF!,AC$4,0),"")</f>
        <v>#REF!</v>
      </c>
      <c r="AD91" s="161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5" t="s">
        <v>58</v>
      </c>
      <c r="D1" s="185"/>
      <c r="E1" s="57"/>
      <c r="F1" s="185" t="s">
        <v>59</v>
      </c>
      <c r="G1" s="185"/>
      <c r="H1" s="185"/>
      <c r="I1" s="185"/>
      <c r="J1" s="185"/>
      <c r="K1" s="58" t="s">
        <v>75</v>
      </c>
    </row>
    <row r="2" spans="1:13" s="56" customFormat="1">
      <c r="C2" s="185" t="s">
        <v>60</v>
      </c>
      <c r="D2" s="185"/>
      <c r="E2" s="59" t="e">
        <f ca="1">[1]!ExtractElement(K1,1,"-")</f>
        <v>#NAME?</v>
      </c>
      <c r="F2" s="185" t="e">
        <f ca="1">"(KHÓA K17: "&amp;VLOOKUP($E$2&amp;"-"&amp;$C$3,#REF!,11,0)&amp;")"</f>
        <v>#NAME?</v>
      </c>
      <c r="G2" s="185"/>
      <c r="H2" s="185"/>
      <c r="I2" s="185"/>
      <c r="J2" s="185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6" t="e">
        <f ca="1">"MÔN :"&amp;VLOOKUP($E$2&amp;"-"&amp;$C$3,#REF!,6,0) &amp;"* MÃ MÔN:ENG "&amp;VLOOKUP($E$2&amp;"-"&amp;$C$3,#REF!,5,0)</f>
        <v>#NAME?</v>
      </c>
      <c r="E3" s="186"/>
      <c r="F3" s="186"/>
      <c r="G3" s="186"/>
      <c r="H3" s="186"/>
      <c r="I3" s="186"/>
      <c r="J3" s="186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7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7"/>
      <c r="D4" s="187"/>
      <c r="E4" s="187"/>
      <c r="F4" s="187"/>
      <c r="G4" s="187"/>
      <c r="H4" s="187"/>
      <c r="I4" s="187"/>
      <c r="J4" s="187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5" t="s">
        <v>4</v>
      </c>
      <c r="C6" s="174" t="s">
        <v>65</v>
      </c>
      <c r="D6" s="183" t="s">
        <v>66</v>
      </c>
      <c r="E6" s="184" t="s">
        <v>10</v>
      </c>
      <c r="F6" s="174" t="s">
        <v>12</v>
      </c>
      <c r="G6" s="174" t="s">
        <v>67</v>
      </c>
      <c r="H6" s="174" t="s">
        <v>68</v>
      </c>
      <c r="I6" s="176" t="s">
        <v>57</v>
      </c>
      <c r="J6" s="176"/>
      <c r="K6" s="177" t="s">
        <v>69</v>
      </c>
      <c r="L6" s="178"/>
      <c r="M6" s="179"/>
    </row>
    <row r="7" spans="1:13" ht="27" customHeight="1">
      <c r="B7" s="175"/>
      <c r="C7" s="175"/>
      <c r="D7" s="183"/>
      <c r="E7" s="184"/>
      <c r="F7" s="175"/>
      <c r="G7" s="175"/>
      <c r="H7" s="175"/>
      <c r="I7" s="64" t="s">
        <v>70</v>
      </c>
      <c r="J7" s="64" t="s">
        <v>71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1" t="e">
        <f ca="1">IF($A8&gt;0,VLOOKUP($A8,#REF!,16,0),"")</f>
        <v>#NAME?</v>
      </c>
      <c r="L8" s="172"/>
      <c r="M8" s="17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8" t="e">
        <f ca="1">IF($A9&gt;0,VLOOKUP($A9,#REF!,16,0),"")</f>
        <v>#NAME?</v>
      </c>
      <c r="L9" s="169"/>
      <c r="M9" s="170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8" t="e">
        <f ca="1">IF($A10&gt;0,VLOOKUP($A10,#REF!,16,0),"")</f>
        <v>#NAME?</v>
      </c>
      <c r="L10" s="169"/>
      <c r="M10" s="170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8" t="e">
        <f ca="1">IF($A11&gt;0,VLOOKUP($A11,#REF!,16,0),"")</f>
        <v>#NAME?</v>
      </c>
      <c r="L11" s="169"/>
      <c r="M11" s="170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8" t="e">
        <f ca="1">IF($A12&gt;0,VLOOKUP($A12,#REF!,16,0),"")</f>
        <v>#NAME?</v>
      </c>
      <c r="L12" s="169"/>
      <c r="M12" s="170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8" t="e">
        <f ca="1">IF($A13&gt;0,VLOOKUP($A13,#REF!,16,0),"")</f>
        <v>#NAME?</v>
      </c>
      <c r="L13" s="169"/>
      <c r="M13" s="170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8" t="e">
        <f ca="1">IF($A14&gt;0,VLOOKUP($A14,#REF!,16,0),"")</f>
        <v>#NAME?</v>
      </c>
      <c r="L14" s="169"/>
      <c r="M14" s="170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8" t="e">
        <f ca="1">IF($A15&gt;0,VLOOKUP($A15,#REF!,16,0),"")</f>
        <v>#NAME?</v>
      </c>
      <c r="L15" s="169"/>
      <c r="M15" s="170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8" t="e">
        <f ca="1">IF($A16&gt;0,VLOOKUP($A16,#REF!,16,0),"")</f>
        <v>#NAME?</v>
      </c>
      <c r="L16" s="169"/>
      <c r="M16" s="170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8" t="e">
        <f ca="1">IF($A17&gt;0,VLOOKUP($A17,#REF!,16,0),"")</f>
        <v>#NAME?</v>
      </c>
      <c r="L17" s="169"/>
      <c r="M17" s="170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8" t="e">
        <f ca="1">IF($A18&gt;0,VLOOKUP($A18,#REF!,16,0),"")</f>
        <v>#NAME?</v>
      </c>
      <c r="L18" s="169"/>
      <c r="M18" s="170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8" t="e">
        <f ca="1">IF($A19&gt;0,VLOOKUP($A19,#REF!,16,0),"")</f>
        <v>#NAME?</v>
      </c>
      <c r="L19" s="169"/>
      <c r="M19" s="170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8" t="e">
        <f ca="1">IF($A20&gt;0,VLOOKUP($A20,#REF!,16,0),"")</f>
        <v>#NAME?</v>
      </c>
      <c r="L20" s="169"/>
      <c r="M20" s="170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8" t="e">
        <f ca="1">IF($A21&gt;0,VLOOKUP($A21,#REF!,16,0),"")</f>
        <v>#NAME?</v>
      </c>
      <c r="L21" s="169"/>
      <c r="M21" s="170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8" t="e">
        <f ca="1">IF($A22&gt;0,VLOOKUP($A22,#REF!,16,0),"")</f>
        <v>#NAME?</v>
      </c>
      <c r="L22" s="169"/>
      <c r="M22" s="170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8" t="e">
        <f ca="1">IF($A23&gt;0,VLOOKUP($A23,#REF!,16,0),"")</f>
        <v>#NAME?</v>
      </c>
      <c r="L23" s="169"/>
      <c r="M23" s="170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8" t="e">
        <f ca="1">IF($A24&gt;0,VLOOKUP($A24,#REF!,16,0),"")</f>
        <v>#NAME?</v>
      </c>
      <c r="L24" s="169"/>
      <c r="M24" s="170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8" t="e">
        <f ca="1">IF($A25&gt;0,VLOOKUP($A25,#REF!,16,0),"")</f>
        <v>#NAME?</v>
      </c>
      <c r="L25" s="169"/>
      <c r="M25" s="170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8" t="e">
        <f ca="1">IF($A26&gt;0,VLOOKUP($A26,#REF!,16,0),"")</f>
        <v>#NAME?</v>
      </c>
      <c r="L26" s="169"/>
      <c r="M26" s="170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8" t="e">
        <f ca="1">IF($A27&gt;0,VLOOKUP($A27,#REF!,16,0),"")</f>
        <v>#NAME?</v>
      </c>
      <c r="L27" s="169"/>
      <c r="M27" s="170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8" t="e">
        <f ca="1">IF($A28&gt;0,VLOOKUP($A28,#REF!,16,0),"")</f>
        <v>#NAME?</v>
      </c>
      <c r="L28" s="169"/>
      <c r="M28" s="170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8" t="e">
        <f ca="1">IF($A29&gt;0,VLOOKUP($A29,#REF!,16,0),"")</f>
        <v>#NAME?</v>
      </c>
      <c r="L29" s="169"/>
      <c r="M29" s="170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8" t="e">
        <f ca="1">IF($A30&gt;0,VLOOKUP($A30,#REF!,16,0),"")</f>
        <v>#NAME?</v>
      </c>
      <c r="L30" s="169"/>
      <c r="M30" s="170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8" t="e">
        <f ca="1">IF($A31&gt;0,VLOOKUP($A31,#REF!,16,0),"")</f>
        <v>#NAME?</v>
      </c>
      <c r="L31" s="169"/>
      <c r="M31" s="170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8" t="e">
        <f ca="1">IF($A32&gt;0,VLOOKUP($A32,#REF!,16,0),"")</f>
        <v>#NAME?</v>
      </c>
      <c r="L32" s="169"/>
      <c r="M32" s="170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8" t="e">
        <f ca="1">IF($A33&gt;0,VLOOKUP($A33,#REF!,16,0),"")</f>
        <v>#NAME?</v>
      </c>
      <c r="L33" s="169"/>
      <c r="M33" s="170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8" t="e">
        <f ca="1">IF($A34&gt;0,VLOOKUP($A34,#REF!,16,0),"")</f>
        <v>#NAME?</v>
      </c>
      <c r="L34" s="169"/>
      <c r="M34" s="170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8" t="e">
        <f ca="1">IF($A35&gt;0,VLOOKUP($A35,#REF!,16,0),"")</f>
        <v>#NAME?</v>
      </c>
      <c r="L35" s="169"/>
      <c r="M35" s="170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8" t="e">
        <f ca="1">IF($A36&gt;0,VLOOKUP($A36,#REF!,16,0),"")</f>
        <v>#NAME?</v>
      </c>
      <c r="L36" s="169"/>
      <c r="M36" s="170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8" t="e">
        <f ca="1">IF($A37&gt;0,VLOOKUP($A37,#REF!,16,0),"")</f>
        <v>#NAME?</v>
      </c>
      <c r="L37" s="169"/>
      <c r="M37" s="170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1" t="e">
        <f ca="1">IF($A44&gt;0,VLOOKUP($A44,#REF!,16,0),"")</f>
        <v>#NAME?</v>
      </c>
      <c r="L44" s="172"/>
      <c r="M44" s="17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8" t="e">
        <f ca="1">IF($A45&gt;0,VLOOKUP($A45,#REF!,16,0),"")</f>
        <v>#NAME?</v>
      </c>
      <c r="L45" s="169"/>
      <c r="M45" s="170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8" t="e">
        <f ca="1">IF($A46&gt;0,VLOOKUP($A46,#REF!,16,0),"")</f>
        <v>#NAME?</v>
      </c>
      <c r="L46" s="169"/>
      <c r="M46" s="170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8" t="e">
        <f ca="1">IF($A47&gt;0,VLOOKUP($A47,#REF!,16,0),"")</f>
        <v>#NAME?</v>
      </c>
      <c r="L47" s="169"/>
      <c r="M47" s="170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8" t="e">
        <f ca="1">IF($A48&gt;0,VLOOKUP($A48,#REF!,16,0),"")</f>
        <v>#NAME?</v>
      </c>
      <c r="L48" s="169"/>
      <c r="M48" s="170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8" t="e">
        <f ca="1">IF($A49&gt;0,VLOOKUP($A49,#REF!,16,0),"")</f>
        <v>#NAME?</v>
      </c>
      <c r="L49" s="169"/>
      <c r="M49" s="170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8" t="e">
        <f ca="1">IF($A50&gt;0,VLOOKUP($A50,#REF!,16,0),"")</f>
        <v>#NAME?</v>
      </c>
      <c r="L50" s="169"/>
      <c r="M50" s="170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8" t="e">
        <f ca="1">IF($A51&gt;0,VLOOKUP($A51,#REF!,16,0),"")</f>
        <v>#NAME?</v>
      </c>
      <c r="L51" s="169"/>
      <c r="M51" s="170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8" t="e">
        <f ca="1">IF($A52&gt;0,VLOOKUP($A52,#REF!,16,0),"")</f>
        <v>#NAME?</v>
      </c>
      <c r="L52" s="169"/>
      <c r="M52" s="170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8" t="e">
        <f ca="1">IF($A53&gt;0,VLOOKUP($A53,#REF!,16,0),"")</f>
        <v>#NAME?</v>
      </c>
      <c r="L53" s="169"/>
      <c r="M53" s="170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8" t="e">
        <f ca="1">IF($A54&gt;0,VLOOKUP($A54,#REF!,16,0),"")</f>
        <v>#NAME?</v>
      </c>
      <c r="L54" s="169"/>
      <c r="M54" s="170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8" t="e">
        <f ca="1">IF($A55&gt;0,VLOOKUP($A55,#REF!,16,0),"")</f>
        <v>#NAME?</v>
      </c>
      <c r="L55" s="169"/>
      <c r="M55" s="170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8" t="e">
        <f ca="1">IF($A56&gt;0,VLOOKUP($A56,#REF!,16,0),"")</f>
        <v>#NAME?</v>
      </c>
      <c r="L56" s="169"/>
      <c r="M56" s="170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8" t="e">
        <f ca="1">IF($A57&gt;0,VLOOKUP($A57,#REF!,16,0),"")</f>
        <v>#NAME?</v>
      </c>
      <c r="L57" s="169"/>
      <c r="M57" s="170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8" t="e">
        <f ca="1">IF($A58&gt;0,VLOOKUP($A58,#REF!,16,0),"")</f>
        <v>#NAME?</v>
      </c>
      <c r="L58" s="169"/>
      <c r="M58" s="170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8" t="e">
        <f ca="1">IF($A59&gt;0,VLOOKUP($A59,#REF!,16,0),"")</f>
        <v>#NAME?</v>
      </c>
      <c r="L59" s="169"/>
      <c r="M59" s="170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8" t="e">
        <f ca="1">IF($A60&gt;0,VLOOKUP($A60,#REF!,16,0),"")</f>
        <v>#NAME?</v>
      </c>
      <c r="L60" s="169"/>
      <c r="M60" s="170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8" t="e">
        <f ca="1">IF($A61&gt;0,VLOOKUP($A61,#REF!,16,0),"")</f>
        <v>#NAME?</v>
      </c>
      <c r="L61" s="169"/>
      <c r="M61" s="170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8" t="e">
        <f ca="1">IF($A62&gt;0,VLOOKUP($A62,#REF!,16,0),"")</f>
        <v>#NAME?</v>
      </c>
      <c r="L62" s="169"/>
      <c r="M62" s="170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8" t="e">
        <f ca="1">IF($A63&gt;0,VLOOKUP($A63,#REF!,16,0),"")</f>
        <v>#NAME?</v>
      </c>
      <c r="L63" s="169"/>
      <c r="M63" s="170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8" t="e">
        <f ca="1">IF($A64&gt;0,VLOOKUP($A64,#REF!,16,0),"")</f>
        <v>#NAME?</v>
      </c>
      <c r="L64" s="169"/>
      <c r="M64" s="170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8" t="e">
        <f ca="1">IF($A65&gt;0,VLOOKUP($A65,#REF!,16,0),"")</f>
        <v>#NAME?</v>
      </c>
      <c r="L65" s="169"/>
      <c r="M65" s="170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8" t="e">
        <f ca="1">IF($A66&gt;0,VLOOKUP($A66,#REF!,16,0),"")</f>
        <v>#NAME?</v>
      </c>
      <c r="L66" s="169"/>
      <c r="M66" s="170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8" t="e">
        <f ca="1">IF($A67&gt;0,VLOOKUP($A67,#REF!,16,0),"")</f>
        <v>#NAME?</v>
      </c>
      <c r="L67" s="169"/>
      <c r="M67" s="170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8" t="e">
        <f ca="1">IF($A68&gt;0,VLOOKUP($A68,#REF!,16,0),"")</f>
        <v>#NAME?</v>
      </c>
      <c r="L68" s="169"/>
      <c r="M68" s="170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8" t="e">
        <f ca="1">IF($A69&gt;0,VLOOKUP($A69,#REF!,16,0),"")</f>
        <v>#NAME?</v>
      </c>
      <c r="L69" s="169"/>
      <c r="M69" s="170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8" t="e">
        <f ca="1">IF($A70&gt;0,VLOOKUP($A70,#REF!,16,0),"")</f>
        <v>#NAME?</v>
      </c>
      <c r="L70" s="169"/>
      <c r="M70" s="170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8" t="e">
        <f ca="1">IF($A71&gt;0,VLOOKUP($A71,#REF!,16,0),"")</f>
        <v>#NAME?</v>
      </c>
      <c r="L71" s="169"/>
      <c r="M71" s="170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8" t="e">
        <f ca="1">IF($A72&gt;0,VLOOKUP($A72,#REF!,16,0),"")</f>
        <v>#NAME?</v>
      </c>
      <c r="L72" s="169"/>
      <c r="M72" s="170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8" t="e">
        <f ca="1">IF($A73&gt;0,VLOOKUP($A73,#REF!,16,0),"")</f>
        <v>#NAME?</v>
      </c>
      <c r="L73" s="169"/>
      <c r="M73" s="170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1" t="e">
        <f ca="1">IF($A80&gt;0,VLOOKUP($A80,#REF!,16,0),"")</f>
        <v>#NAME?</v>
      </c>
      <c r="L80" s="172"/>
      <c r="M80" s="17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8" t="e">
        <f ca="1">IF($A81&gt;0,VLOOKUP($A81,#REF!,16,0),"")</f>
        <v>#NAME?</v>
      </c>
      <c r="L81" s="169"/>
      <c r="M81" s="170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8" t="e">
        <f ca="1">IF($A82&gt;0,VLOOKUP($A82,#REF!,16,0),"")</f>
        <v>#NAME?</v>
      </c>
      <c r="L82" s="169"/>
      <c r="M82" s="170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8" t="e">
        <f ca="1">IF($A83&gt;0,VLOOKUP($A83,#REF!,16,0),"")</f>
        <v>#NAME?</v>
      </c>
      <c r="L83" s="169"/>
      <c r="M83" s="170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8" t="e">
        <f ca="1">IF($A84&gt;0,VLOOKUP($A84,#REF!,16,0),"")</f>
        <v>#NAME?</v>
      </c>
      <c r="L84" s="169"/>
      <c r="M84" s="170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8" t="e">
        <f ca="1">IF($A85&gt;0,VLOOKUP($A85,#REF!,16,0),"")</f>
        <v>#NAME?</v>
      </c>
      <c r="L85" s="169"/>
      <c r="M85" s="170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8" t="e">
        <f ca="1">IF($A86&gt;0,VLOOKUP($A86,#REF!,16,0),"")</f>
        <v>#NAME?</v>
      </c>
      <c r="L86" s="169"/>
      <c r="M86" s="170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8" t="e">
        <f ca="1">IF($A87&gt;0,VLOOKUP($A87,#REF!,16,0),"")</f>
        <v>#NAME?</v>
      </c>
      <c r="L87" s="169"/>
      <c r="M87" s="170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8" t="e">
        <f ca="1">IF($A88&gt;0,VLOOKUP($A88,#REF!,16,0),"")</f>
        <v>#NAME?</v>
      </c>
      <c r="L88" s="169"/>
      <c r="M88" s="170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8" t="e">
        <f ca="1">IF($A89&gt;0,VLOOKUP($A89,#REF!,16,0),"")</f>
        <v>#NAME?</v>
      </c>
      <c r="L89" s="169"/>
      <c r="M89" s="170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8" t="e">
        <f ca="1">IF($A90&gt;0,VLOOKUP($A90,#REF!,16,0),"")</f>
        <v>#NAME?</v>
      </c>
      <c r="L90" s="169"/>
      <c r="M90" s="170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8" t="e">
        <f ca="1">IF($A91&gt;0,VLOOKUP($A91,#REF!,16,0),"")</f>
        <v>#NAME?</v>
      </c>
      <c r="L91" s="169"/>
      <c r="M91" s="170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8" t="e">
        <f ca="1">IF($A92&gt;0,VLOOKUP($A92,#REF!,16,0),"")</f>
        <v>#NAME?</v>
      </c>
      <c r="L92" s="169"/>
      <c r="M92" s="170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8" t="e">
        <f ca="1">IF($A93&gt;0,VLOOKUP($A93,#REF!,16,0),"")</f>
        <v>#NAME?</v>
      </c>
      <c r="L93" s="169"/>
      <c r="M93" s="170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8" t="e">
        <f ca="1">IF($A94&gt;0,VLOOKUP($A94,#REF!,16,0),"")</f>
        <v>#NAME?</v>
      </c>
      <c r="L94" s="169"/>
      <c r="M94" s="170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8" t="e">
        <f ca="1">IF($A95&gt;0,VLOOKUP($A95,#REF!,16,0),"")</f>
        <v>#NAME?</v>
      </c>
      <c r="L95" s="169"/>
      <c r="M95" s="170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8" t="e">
        <f ca="1">IF($A96&gt;0,VLOOKUP($A96,#REF!,16,0),"")</f>
        <v>#NAME?</v>
      </c>
      <c r="L96" s="169"/>
      <c r="M96" s="170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8" t="e">
        <f ca="1">IF($A97&gt;0,VLOOKUP($A97,#REF!,16,0),"")</f>
        <v>#NAME?</v>
      </c>
      <c r="L97" s="169"/>
      <c r="M97" s="170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8" t="e">
        <f ca="1">IF($A98&gt;0,VLOOKUP($A98,#REF!,16,0),"")</f>
        <v>#NAME?</v>
      </c>
      <c r="L98" s="169"/>
      <c r="M98" s="170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8" t="e">
        <f ca="1">IF($A99&gt;0,VLOOKUP($A99,#REF!,16,0),"")</f>
        <v>#NAME?</v>
      </c>
      <c r="L99" s="169"/>
      <c r="M99" s="170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8" t="e">
        <f ca="1">IF($A100&gt;0,VLOOKUP($A100,#REF!,16,0),"")</f>
        <v>#NAME?</v>
      </c>
      <c r="L100" s="169"/>
      <c r="M100" s="170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8" t="e">
        <f ca="1">IF($A101&gt;0,VLOOKUP($A101,#REF!,16,0),"")</f>
        <v>#NAME?</v>
      </c>
      <c r="L101" s="169"/>
      <c r="M101" s="170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8" t="e">
        <f ca="1">IF($A102&gt;0,VLOOKUP($A102,#REF!,16,0),"")</f>
        <v>#NAME?</v>
      </c>
      <c r="L102" s="169"/>
      <c r="M102" s="170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8" t="e">
        <f ca="1">IF($A103&gt;0,VLOOKUP($A103,#REF!,16,0),"")</f>
        <v>#NAME?</v>
      </c>
      <c r="L103" s="169"/>
      <c r="M103" s="170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8" t="e">
        <f ca="1">IF($A104&gt;0,VLOOKUP($A104,#REF!,16,0),"")</f>
        <v>#NAME?</v>
      </c>
      <c r="L104" s="169"/>
      <c r="M104" s="170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8" t="e">
        <f ca="1">IF($A105&gt;0,VLOOKUP($A105,#REF!,16,0),"")</f>
        <v>#NAME?</v>
      </c>
      <c r="L105" s="169"/>
      <c r="M105" s="170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8" t="e">
        <f ca="1">IF($A106&gt;0,VLOOKUP($A106,#REF!,16,0),"")</f>
        <v>#NAME?</v>
      </c>
      <c r="L106" s="169"/>
      <c r="M106" s="170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8" t="e">
        <f ca="1">IF($A107&gt;0,VLOOKUP($A107,#REF!,16,0),"")</f>
        <v>#NAME?</v>
      </c>
      <c r="L107" s="169"/>
      <c r="M107" s="170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8" t="e">
        <f ca="1">IF($A108&gt;0,VLOOKUP($A108,#REF!,16,0),"")</f>
        <v>#NAME?</v>
      </c>
      <c r="L108" s="169"/>
      <c r="M108" s="170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8" t="e">
        <f ca="1">IF($A109&gt;0,VLOOKUP($A109,#REF!,16,0),"")</f>
        <v>#NAME?</v>
      </c>
      <c r="L109" s="169"/>
      <c r="M109" s="170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B1" workbookViewId="0">
      <pane ySplit="7" topLeftCell="A8" activePane="bottomLeft" state="frozen"/>
      <selection pane="bottomLeft" activeCell="U15" sqref="U15"/>
    </sheetView>
  </sheetViews>
  <sheetFormatPr defaultRowHeight="15"/>
  <cols>
    <col min="1" max="1" width="5.5703125" style="113" hidden="1" customWidth="1"/>
    <col min="2" max="2" width="3" style="113" customWidth="1"/>
    <col min="3" max="3" width="11.7109375" style="113" customWidth="1"/>
    <col min="4" max="4" width="17.140625" style="113" customWidth="1"/>
    <col min="5" max="5" width="8" style="113" customWidth="1"/>
    <col min="6" max="6" width="9.42578125" style="113" customWidth="1"/>
    <col min="7" max="7" width="9.85546875" style="113" customWidth="1"/>
    <col min="8" max="8" width="10.42578125" style="113" customWidth="1"/>
    <col min="9" max="9" width="5.7109375" style="113" customWidth="1"/>
    <col min="10" max="10" width="5.140625" style="113" customWidth="1"/>
    <col min="11" max="11" width="10.7109375" style="113" customWidth="1"/>
    <col min="12" max="12" width="4.42578125" style="113" customWidth="1"/>
    <col min="13" max="13" width="0.7109375" style="113" customWidth="1"/>
    <col min="14" max="14" width="2.5703125" style="113" customWidth="1"/>
    <col min="15" max="15" width="2.5703125" style="113" hidden="1" customWidth="1"/>
    <col min="16" max="17" width="2.7109375" style="113" hidden="1" customWidth="1"/>
    <col min="18" max="16384" width="9.140625" style="113"/>
  </cols>
  <sheetData>
    <row r="1" spans="1:15" s="56" customFormat="1">
      <c r="C1" s="188" t="s">
        <v>212</v>
      </c>
      <c r="D1" s="188"/>
      <c r="E1" s="57"/>
      <c r="F1" s="185" t="s">
        <v>214</v>
      </c>
      <c r="G1" s="185"/>
      <c r="H1" s="185"/>
      <c r="I1" s="185"/>
      <c r="J1" s="185"/>
      <c r="K1" s="185"/>
      <c r="L1" s="58" t="s">
        <v>239</v>
      </c>
    </row>
    <row r="2" spans="1:15" s="56" customFormat="1">
      <c r="C2" s="188" t="s">
        <v>213</v>
      </c>
      <c r="D2" s="188"/>
      <c r="E2" s="59" t="s">
        <v>215</v>
      </c>
      <c r="F2" s="189" t="s">
        <v>240</v>
      </c>
      <c r="G2" s="189"/>
      <c r="H2" s="189"/>
      <c r="I2" s="189"/>
      <c r="J2" s="189"/>
      <c r="K2" s="189"/>
      <c r="L2" s="109"/>
      <c r="M2" s="61"/>
      <c r="N2" s="109"/>
    </row>
    <row r="3" spans="1:15" s="62" customFormat="1" ht="18.75" customHeight="1">
      <c r="C3" s="63" t="s">
        <v>211</v>
      </c>
      <c r="D3" s="186" t="s">
        <v>241</v>
      </c>
      <c r="E3" s="186"/>
      <c r="F3" s="186"/>
      <c r="G3" s="186"/>
      <c r="H3" s="186"/>
      <c r="I3" s="186"/>
      <c r="J3" s="186"/>
      <c r="K3" s="186"/>
      <c r="L3" s="109"/>
      <c r="M3" s="60"/>
      <c r="N3" s="109"/>
    </row>
    <row r="4" spans="1:15" s="62" customFormat="1" ht="18.75" customHeight="1">
      <c r="B4" s="187" t="s">
        <v>242</v>
      </c>
      <c r="C4" s="187"/>
      <c r="D4" s="187"/>
      <c r="E4" s="187"/>
      <c r="F4" s="187"/>
      <c r="G4" s="187"/>
      <c r="H4" s="187"/>
      <c r="I4" s="187"/>
      <c r="J4" s="187"/>
      <c r="K4" s="187"/>
      <c r="L4" s="109"/>
      <c r="M4" s="60"/>
      <c r="N4" s="109"/>
    </row>
    <row r="5" spans="1:15" ht="9" customHeight="1"/>
    <row r="6" spans="1:15" ht="15" customHeight="1">
      <c r="B6" s="175" t="s">
        <v>4</v>
      </c>
      <c r="C6" s="174" t="s">
        <v>65</v>
      </c>
      <c r="D6" s="183" t="s">
        <v>9</v>
      </c>
      <c r="E6" s="184" t="s">
        <v>10</v>
      </c>
      <c r="F6" s="174" t="s">
        <v>12</v>
      </c>
      <c r="G6" s="174" t="s">
        <v>218</v>
      </c>
      <c r="H6" s="174" t="s">
        <v>219</v>
      </c>
      <c r="I6" s="174" t="s">
        <v>220</v>
      </c>
      <c r="J6" s="174" t="s">
        <v>221</v>
      </c>
      <c r="K6" s="174" t="s">
        <v>68</v>
      </c>
      <c r="L6" s="177" t="s">
        <v>69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175" t="s">
        <v>186</v>
      </c>
      <c r="K7" s="175" t="s">
        <v>71</v>
      </c>
      <c r="L7" s="180"/>
      <c r="M7" s="181"/>
      <c r="N7" s="182"/>
    </row>
    <row r="8" spans="1:15" ht="20.100000000000001" customHeight="1">
      <c r="A8" s="113">
        <v>1</v>
      </c>
      <c r="B8" s="65">
        <v>1</v>
      </c>
      <c r="C8" s="102">
        <v>24202205272</v>
      </c>
      <c r="D8" s="67" t="s">
        <v>145</v>
      </c>
      <c r="E8" s="68" t="s">
        <v>96</v>
      </c>
      <c r="F8" s="105" t="s">
        <v>154</v>
      </c>
      <c r="G8" s="116">
        <v>36809</v>
      </c>
      <c r="H8" s="105" t="s">
        <v>224</v>
      </c>
      <c r="I8" s="105" t="s">
        <v>132</v>
      </c>
      <c r="J8" s="70"/>
      <c r="K8" s="70"/>
      <c r="L8" s="171" t="s">
        <v>146</v>
      </c>
      <c r="M8" s="172"/>
      <c r="N8" s="173"/>
      <c r="O8" s="113" t="s">
        <v>243</v>
      </c>
    </row>
    <row r="9" spans="1:15" ht="20.100000000000001" customHeight="1">
      <c r="A9" s="113">
        <v>2</v>
      </c>
      <c r="B9" s="65">
        <v>2</v>
      </c>
      <c r="C9" s="102">
        <v>24203115220</v>
      </c>
      <c r="D9" s="67" t="s">
        <v>174</v>
      </c>
      <c r="E9" s="68" t="s">
        <v>90</v>
      </c>
      <c r="F9" s="105" t="s">
        <v>154</v>
      </c>
      <c r="G9" s="116">
        <v>36647</v>
      </c>
      <c r="H9" s="105" t="s">
        <v>225</v>
      </c>
      <c r="I9" s="105" t="s">
        <v>132</v>
      </c>
      <c r="J9" s="70"/>
      <c r="K9" s="70"/>
      <c r="L9" s="168" t="s">
        <v>146</v>
      </c>
      <c r="M9" s="169"/>
      <c r="N9" s="170"/>
      <c r="O9" s="113" t="s">
        <v>243</v>
      </c>
    </row>
    <row r="10" spans="1:15" ht="20.100000000000001" customHeight="1">
      <c r="A10" s="113">
        <v>3</v>
      </c>
      <c r="B10" s="65">
        <v>3</v>
      </c>
      <c r="C10" s="102">
        <v>24203300362</v>
      </c>
      <c r="D10" s="67" t="s">
        <v>144</v>
      </c>
      <c r="E10" s="68" t="s">
        <v>112</v>
      </c>
      <c r="F10" s="105" t="s">
        <v>154</v>
      </c>
      <c r="G10" s="116">
        <v>36684</v>
      </c>
      <c r="H10" s="105" t="s">
        <v>226</v>
      </c>
      <c r="I10" s="105" t="s">
        <v>132</v>
      </c>
      <c r="J10" s="70"/>
      <c r="K10" s="70"/>
      <c r="L10" s="168" t="s">
        <v>146</v>
      </c>
      <c r="M10" s="169"/>
      <c r="N10" s="170"/>
      <c r="O10" s="113" t="s">
        <v>243</v>
      </c>
    </row>
    <row r="11" spans="1:15" ht="20.100000000000001" customHeight="1">
      <c r="A11" s="113">
        <v>4</v>
      </c>
      <c r="B11" s="65">
        <v>4</v>
      </c>
      <c r="C11" s="102">
        <v>24203216033</v>
      </c>
      <c r="D11" s="67" t="s">
        <v>189</v>
      </c>
      <c r="E11" s="68" t="s">
        <v>102</v>
      </c>
      <c r="F11" s="105" t="s">
        <v>154</v>
      </c>
      <c r="G11" s="116">
        <v>36706</v>
      </c>
      <c r="H11" s="105" t="s">
        <v>227</v>
      </c>
      <c r="I11" s="105" t="s">
        <v>132</v>
      </c>
      <c r="J11" s="70"/>
      <c r="K11" s="70"/>
      <c r="L11" s="168" t="s">
        <v>146</v>
      </c>
      <c r="M11" s="169"/>
      <c r="N11" s="170"/>
      <c r="O11" s="113" t="s">
        <v>243</v>
      </c>
    </row>
    <row r="12" spans="1:15" ht="20.100000000000001" customHeight="1">
      <c r="A12" s="113">
        <v>5</v>
      </c>
      <c r="B12" s="65">
        <v>5</v>
      </c>
      <c r="C12" s="102">
        <v>24203300577</v>
      </c>
      <c r="D12" s="67" t="s">
        <v>139</v>
      </c>
      <c r="E12" s="68" t="s">
        <v>77</v>
      </c>
      <c r="F12" s="105" t="s">
        <v>154</v>
      </c>
      <c r="G12" s="116">
        <v>36801</v>
      </c>
      <c r="H12" s="105" t="s">
        <v>228</v>
      </c>
      <c r="I12" s="105" t="s">
        <v>132</v>
      </c>
      <c r="J12" s="70"/>
      <c r="K12" s="70"/>
      <c r="L12" s="168" t="s">
        <v>146</v>
      </c>
      <c r="M12" s="169"/>
      <c r="N12" s="170"/>
      <c r="O12" s="113" t="s">
        <v>243</v>
      </c>
    </row>
    <row r="13" spans="1:15" ht="20.100000000000001" customHeight="1">
      <c r="A13" s="113">
        <v>6</v>
      </c>
      <c r="B13" s="65">
        <v>6</v>
      </c>
      <c r="C13" s="102">
        <v>24203107566</v>
      </c>
      <c r="D13" s="67" t="s">
        <v>147</v>
      </c>
      <c r="E13" s="68" t="s">
        <v>113</v>
      </c>
      <c r="F13" s="105" t="s">
        <v>154</v>
      </c>
      <c r="G13" s="116">
        <v>36629</v>
      </c>
      <c r="H13" s="105" t="s">
        <v>226</v>
      </c>
      <c r="I13" s="105" t="s">
        <v>132</v>
      </c>
      <c r="J13" s="70"/>
      <c r="K13" s="70"/>
      <c r="L13" s="168" t="s">
        <v>146</v>
      </c>
      <c r="M13" s="169"/>
      <c r="N13" s="170"/>
      <c r="O13" s="113" t="s">
        <v>243</v>
      </c>
    </row>
    <row r="14" spans="1:15" ht="20.100000000000001" customHeight="1">
      <c r="A14" s="113">
        <v>7</v>
      </c>
      <c r="B14" s="65">
        <v>7</v>
      </c>
      <c r="C14" s="102">
        <v>24213207373</v>
      </c>
      <c r="D14" s="67" t="s">
        <v>155</v>
      </c>
      <c r="E14" s="68" t="s">
        <v>134</v>
      </c>
      <c r="F14" s="105" t="s">
        <v>154</v>
      </c>
      <c r="G14" s="116">
        <v>36526</v>
      </c>
      <c r="H14" s="105" t="s">
        <v>227</v>
      </c>
      <c r="I14" s="105" t="s">
        <v>79</v>
      </c>
      <c r="J14" s="70"/>
      <c r="K14" s="70"/>
      <c r="L14" s="168" t="s">
        <v>146</v>
      </c>
      <c r="M14" s="169"/>
      <c r="N14" s="170"/>
      <c r="O14" s="113" t="s">
        <v>243</v>
      </c>
    </row>
    <row r="15" spans="1:15" ht="20.100000000000001" customHeight="1">
      <c r="A15" s="113">
        <v>8</v>
      </c>
      <c r="B15" s="65">
        <v>8</v>
      </c>
      <c r="C15" s="102">
        <v>24203115799</v>
      </c>
      <c r="D15" s="67" t="s">
        <v>194</v>
      </c>
      <c r="E15" s="68" t="s">
        <v>80</v>
      </c>
      <c r="F15" s="105" t="s">
        <v>154</v>
      </c>
      <c r="G15" s="116">
        <v>36604</v>
      </c>
      <c r="H15" s="105" t="s">
        <v>229</v>
      </c>
      <c r="I15" s="105" t="s">
        <v>132</v>
      </c>
      <c r="J15" s="70"/>
      <c r="K15" s="70"/>
      <c r="L15" s="168" t="s">
        <v>146</v>
      </c>
      <c r="M15" s="169"/>
      <c r="N15" s="170"/>
      <c r="O15" s="113" t="s">
        <v>243</v>
      </c>
    </row>
    <row r="16" spans="1:15" ht="20.100000000000001" customHeight="1">
      <c r="A16" s="113">
        <v>9</v>
      </c>
      <c r="B16" s="65">
        <v>9</v>
      </c>
      <c r="C16" s="102">
        <v>24203300033</v>
      </c>
      <c r="D16" s="67" t="s">
        <v>192</v>
      </c>
      <c r="E16" s="68" t="s">
        <v>81</v>
      </c>
      <c r="F16" s="105" t="s">
        <v>154</v>
      </c>
      <c r="G16" s="116">
        <v>36202</v>
      </c>
      <c r="H16" s="105" t="s">
        <v>230</v>
      </c>
      <c r="I16" s="105" t="s">
        <v>132</v>
      </c>
      <c r="J16" s="70"/>
      <c r="K16" s="70"/>
      <c r="L16" s="168" t="s">
        <v>146</v>
      </c>
      <c r="M16" s="169"/>
      <c r="N16" s="170"/>
      <c r="O16" s="113" t="s">
        <v>243</v>
      </c>
    </row>
    <row r="17" spans="1:15" ht="20.100000000000001" customHeight="1">
      <c r="A17" s="113">
        <v>10</v>
      </c>
      <c r="B17" s="65">
        <v>10</v>
      </c>
      <c r="C17" s="102">
        <v>24213202636</v>
      </c>
      <c r="D17" s="67" t="s">
        <v>190</v>
      </c>
      <c r="E17" s="68" t="s">
        <v>127</v>
      </c>
      <c r="F17" s="105" t="s">
        <v>154</v>
      </c>
      <c r="G17" s="116">
        <v>36839</v>
      </c>
      <c r="H17" s="105" t="s">
        <v>227</v>
      </c>
      <c r="I17" s="105" t="s">
        <v>79</v>
      </c>
      <c r="J17" s="70"/>
      <c r="K17" s="70"/>
      <c r="L17" s="168" t="s">
        <v>146</v>
      </c>
      <c r="M17" s="169"/>
      <c r="N17" s="170"/>
      <c r="O17" s="113" t="s">
        <v>243</v>
      </c>
    </row>
    <row r="18" spans="1:15" ht="20.100000000000001" customHeight="1">
      <c r="A18" s="113">
        <v>11</v>
      </c>
      <c r="B18" s="65">
        <v>11</v>
      </c>
      <c r="C18" s="102">
        <v>24203109787</v>
      </c>
      <c r="D18" s="67" t="s">
        <v>195</v>
      </c>
      <c r="E18" s="68" t="s">
        <v>114</v>
      </c>
      <c r="F18" s="105" t="s">
        <v>154</v>
      </c>
      <c r="G18" s="116">
        <v>36690</v>
      </c>
      <c r="H18" s="105" t="s">
        <v>224</v>
      </c>
      <c r="I18" s="105" t="s">
        <v>132</v>
      </c>
      <c r="J18" s="70"/>
      <c r="K18" s="70"/>
      <c r="L18" s="168" t="s">
        <v>146</v>
      </c>
      <c r="M18" s="169"/>
      <c r="N18" s="170"/>
      <c r="O18" s="113" t="s">
        <v>243</v>
      </c>
    </row>
    <row r="19" spans="1:15" ht="20.100000000000001" customHeight="1">
      <c r="A19" s="113">
        <v>12</v>
      </c>
      <c r="B19" s="65">
        <v>12</v>
      </c>
      <c r="C19" s="102">
        <v>24213109766</v>
      </c>
      <c r="D19" s="67" t="s">
        <v>135</v>
      </c>
      <c r="E19" s="68" t="s">
        <v>130</v>
      </c>
      <c r="F19" s="105" t="s">
        <v>154</v>
      </c>
      <c r="G19" s="116">
        <v>36600</v>
      </c>
      <c r="H19" s="105" t="s">
        <v>226</v>
      </c>
      <c r="I19" s="105" t="s">
        <v>79</v>
      </c>
      <c r="J19" s="70"/>
      <c r="K19" s="70"/>
      <c r="L19" s="168" t="s">
        <v>146</v>
      </c>
      <c r="M19" s="169"/>
      <c r="N19" s="170"/>
      <c r="O19" s="113" t="s">
        <v>243</v>
      </c>
    </row>
    <row r="20" spans="1:15" ht="20.100000000000001" customHeight="1">
      <c r="A20" s="113">
        <v>13</v>
      </c>
      <c r="B20" s="65">
        <v>13</v>
      </c>
      <c r="C20" s="102">
        <v>24207207379</v>
      </c>
      <c r="D20" s="67" t="s">
        <v>196</v>
      </c>
      <c r="E20" s="68" t="s">
        <v>82</v>
      </c>
      <c r="F20" s="105" t="s">
        <v>154</v>
      </c>
      <c r="G20" s="116">
        <v>36686</v>
      </c>
      <c r="H20" s="105" t="s">
        <v>231</v>
      </c>
      <c r="I20" s="105" t="s">
        <v>132</v>
      </c>
      <c r="J20" s="70"/>
      <c r="K20" s="70"/>
      <c r="L20" s="168" t="s">
        <v>146</v>
      </c>
      <c r="M20" s="169"/>
      <c r="N20" s="170"/>
      <c r="O20" s="113" t="s">
        <v>243</v>
      </c>
    </row>
    <row r="21" spans="1:15" ht="20.100000000000001" customHeight="1">
      <c r="A21" s="113">
        <v>14</v>
      </c>
      <c r="B21" s="65">
        <v>14</v>
      </c>
      <c r="C21" s="102">
        <v>24203200057</v>
      </c>
      <c r="D21" s="67" t="s">
        <v>197</v>
      </c>
      <c r="E21" s="68" t="s">
        <v>115</v>
      </c>
      <c r="F21" s="105" t="s">
        <v>154</v>
      </c>
      <c r="G21" s="116">
        <v>35831</v>
      </c>
      <c r="H21" s="105" t="s">
        <v>232</v>
      </c>
      <c r="I21" s="105" t="s">
        <v>132</v>
      </c>
      <c r="J21" s="70"/>
      <c r="K21" s="70"/>
      <c r="L21" s="168" t="s">
        <v>146</v>
      </c>
      <c r="M21" s="169"/>
      <c r="N21" s="170"/>
      <c r="O21" s="113" t="s">
        <v>243</v>
      </c>
    </row>
    <row r="22" spans="1:15" ht="20.100000000000001" customHeight="1">
      <c r="A22" s="113">
        <v>15</v>
      </c>
      <c r="B22" s="65">
        <v>15</v>
      </c>
      <c r="C22" s="102">
        <v>24203204766</v>
      </c>
      <c r="D22" s="67" t="s">
        <v>193</v>
      </c>
      <c r="E22" s="68" t="s">
        <v>115</v>
      </c>
      <c r="F22" s="105" t="s">
        <v>154</v>
      </c>
      <c r="G22" s="116">
        <v>36534</v>
      </c>
      <c r="H22" s="105" t="s">
        <v>227</v>
      </c>
      <c r="I22" s="105" t="s">
        <v>132</v>
      </c>
      <c r="J22" s="70"/>
      <c r="K22" s="70"/>
      <c r="L22" s="168" t="s">
        <v>146</v>
      </c>
      <c r="M22" s="169"/>
      <c r="N22" s="170"/>
      <c r="O22" s="113" t="s">
        <v>243</v>
      </c>
    </row>
    <row r="23" spans="1:15" ht="20.100000000000001" customHeight="1">
      <c r="A23" s="113">
        <v>16</v>
      </c>
      <c r="B23" s="65">
        <v>16</v>
      </c>
      <c r="C23" s="102">
        <v>24203110158</v>
      </c>
      <c r="D23" s="67" t="s">
        <v>141</v>
      </c>
      <c r="E23" s="68" t="s">
        <v>104</v>
      </c>
      <c r="F23" s="105" t="s">
        <v>154</v>
      </c>
      <c r="G23" s="116">
        <v>36735</v>
      </c>
      <c r="H23" s="105" t="s">
        <v>233</v>
      </c>
      <c r="I23" s="105" t="s">
        <v>132</v>
      </c>
      <c r="J23" s="70"/>
      <c r="K23" s="70"/>
      <c r="L23" s="168" t="s">
        <v>146</v>
      </c>
      <c r="M23" s="169"/>
      <c r="N23" s="170"/>
      <c r="O23" s="113" t="s">
        <v>243</v>
      </c>
    </row>
    <row r="24" spans="1:15" ht="20.100000000000001" customHeight="1">
      <c r="A24" s="113">
        <v>17</v>
      </c>
      <c r="B24" s="65">
        <v>17</v>
      </c>
      <c r="C24" s="102">
        <v>24203115726</v>
      </c>
      <c r="D24" s="67" t="s">
        <v>160</v>
      </c>
      <c r="E24" s="68" t="s">
        <v>83</v>
      </c>
      <c r="F24" s="105" t="s">
        <v>154</v>
      </c>
      <c r="G24" s="116">
        <v>36715</v>
      </c>
      <c r="H24" s="105" t="s">
        <v>227</v>
      </c>
      <c r="I24" s="105" t="s">
        <v>132</v>
      </c>
      <c r="J24" s="70"/>
      <c r="K24" s="70"/>
      <c r="L24" s="168" t="s">
        <v>146</v>
      </c>
      <c r="M24" s="169"/>
      <c r="N24" s="170"/>
      <c r="O24" s="113" t="s">
        <v>243</v>
      </c>
    </row>
    <row r="25" spans="1:15" ht="20.100000000000001" customHeight="1">
      <c r="A25" s="113">
        <v>18</v>
      </c>
      <c r="B25" s="65">
        <v>18</v>
      </c>
      <c r="C25" s="102">
        <v>24203300330</v>
      </c>
      <c r="D25" s="67" t="s">
        <v>150</v>
      </c>
      <c r="E25" s="68" t="s">
        <v>83</v>
      </c>
      <c r="F25" s="105" t="s">
        <v>154</v>
      </c>
      <c r="G25" s="116">
        <v>36783</v>
      </c>
      <c r="H25" s="105" t="s">
        <v>234</v>
      </c>
      <c r="I25" s="105" t="s">
        <v>132</v>
      </c>
      <c r="J25" s="70"/>
      <c r="K25" s="70"/>
      <c r="L25" s="168" t="s">
        <v>146</v>
      </c>
      <c r="M25" s="169"/>
      <c r="N25" s="170"/>
      <c r="O25" s="113" t="s">
        <v>243</v>
      </c>
    </row>
    <row r="26" spans="1:15" ht="20.100000000000001" customHeight="1">
      <c r="A26" s="113">
        <v>19</v>
      </c>
      <c r="B26" s="65">
        <v>19</v>
      </c>
      <c r="C26" s="102">
        <v>24203300118</v>
      </c>
      <c r="D26" s="67" t="s">
        <v>170</v>
      </c>
      <c r="E26" s="68" t="s">
        <v>110</v>
      </c>
      <c r="F26" s="105" t="s">
        <v>154</v>
      </c>
      <c r="G26" s="116">
        <v>36264</v>
      </c>
      <c r="H26" s="105" t="s">
        <v>227</v>
      </c>
      <c r="I26" s="105" t="s">
        <v>132</v>
      </c>
      <c r="J26" s="70"/>
      <c r="K26" s="70"/>
      <c r="L26" s="168" t="s">
        <v>146</v>
      </c>
      <c r="M26" s="169"/>
      <c r="N26" s="170"/>
      <c r="O26" s="113" t="s">
        <v>243</v>
      </c>
    </row>
    <row r="27" spans="1:15" ht="20.100000000000001" customHeight="1">
      <c r="A27" s="113">
        <v>20</v>
      </c>
      <c r="B27" s="65">
        <v>20</v>
      </c>
      <c r="C27" s="102">
        <v>24203300081</v>
      </c>
      <c r="D27" s="67" t="s">
        <v>141</v>
      </c>
      <c r="E27" s="68" t="s">
        <v>116</v>
      </c>
      <c r="F27" s="105" t="s">
        <v>154</v>
      </c>
      <c r="G27" s="116">
        <v>36207</v>
      </c>
      <c r="H27" s="105" t="s">
        <v>229</v>
      </c>
      <c r="I27" s="105" t="s">
        <v>132</v>
      </c>
      <c r="J27" s="70"/>
      <c r="K27" s="70"/>
      <c r="L27" s="168" t="s">
        <v>146</v>
      </c>
      <c r="M27" s="169"/>
      <c r="N27" s="170"/>
      <c r="O27" s="113" t="s">
        <v>243</v>
      </c>
    </row>
    <row r="28" spans="1:15" ht="20.100000000000001" customHeight="1">
      <c r="A28" s="113">
        <v>21</v>
      </c>
      <c r="B28" s="65">
        <v>21</v>
      </c>
      <c r="C28" s="102">
        <v>24203108359</v>
      </c>
      <c r="D28" s="67" t="s">
        <v>172</v>
      </c>
      <c r="E28" s="68" t="s">
        <v>116</v>
      </c>
      <c r="F28" s="105" t="s">
        <v>154</v>
      </c>
      <c r="G28" s="116">
        <v>36781</v>
      </c>
      <c r="H28" s="105" t="s">
        <v>235</v>
      </c>
      <c r="I28" s="105" t="s">
        <v>132</v>
      </c>
      <c r="J28" s="70"/>
      <c r="K28" s="70"/>
      <c r="L28" s="168" t="s">
        <v>146</v>
      </c>
      <c r="M28" s="169"/>
      <c r="N28" s="170"/>
      <c r="O28" s="113" t="s">
        <v>243</v>
      </c>
    </row>
    <row r="29" spans="1:15" ht="20.100000000000001" customHeight="1">
      <c r="A29" s="113">
        <v>22</v>
      </c>
      <c r="B29" s="65">
        <v>22</v>
      </c>
      <c r="C29" s="102">
        <v>23203212128</v>
      </c>
      <c r="D29" s="67" t="s">
        <v>141</v>
      </c>
      <c r="E29" s="68" t="s">
        <v>116</v>
      </c>
      <c r="F29" s="105" t="s">
        <v>154</v>
      </c>
      <c r="G29" s="116">
        <v>36187</v>
      </c>
      <c r="H29" s="105" t="s">
        <v>236</v>
      </c>
      <c r="I29" s="105" t="s">
        <v>132</v>
      </c>
      <c r="J29" s="70"/>
      <c r="K29" s="70"/>
      <c r="L29" s="168" t="s">
        <v>146</v>
      </c>
      <c r="M29" s="169"/>
      <c r="N29" s="170"/>
      <c r="O29" s="113" t="s">
        <v>243</v>
      </c>
    </row>
    <row r="30" spans="1:15" ht="20.100000000000001" customHeight="1">
      <c r="A30" s="113">
        <v>23</v>
      </c>
      <c r="B30" s="65">
        <v>23</v>
      </c>
      <c r="C30" s="102">
        <v>24203110741</v>
      </c>
      <c r="D30" s="67" t="s">
        <v>168</v>
      </c>
      <c r="E30" s="68" t="s">
        <v>120</v>
      </c>
      <c r="F30" s="105" t="s">
        <v>154</v>
      </c>
      <c r="G30" s="116">
        <v>36562</v>
      </c>
      <c r="H30" s="105" t="s">
        <v>237</v>
      </c>
      <c r="I30" s="105" t="s">
        <v>132</v>
      </c>
      <c r="J30" s="70"/>
      <c r="K30" s="70"/>
      <c r="L30" s="168" t="s">
        <v>146</v>
      </c>
      <c r="M30" s="169"/>
      <c r="N30" s="170"/>
      <c r="O30" s="113" t="s">
        <v>243</v>
      </c>
    </row>
    <row r="31" spans="1:15" ht="20.100000000000001" customHeight="1">
      <c r="A31" s="113">
        <v>24</v>
      </c>
      <c r="B31" s="65">
        <v>24</v>
      </c>
      <c r="C31" s="102">
        <v>24203107870</v>
      </c>
      <c r="D31" s="67" t="s">
        <v>183</v>
      </c>
      <c r="E31" s="68" t="s">
        <v>120</v>
      </c>
      <c r="F31" s="105" t="s">
        <v>154</v>
      </c>
      <c r="G31" s="116">
        <v>36681</v>
      </c>
      <c r="H31" s="105" t="s">
        <v>227</v>
      </c>
      <c r="I31" s="105" t="s">
        <v>132</v>
      </c>
      <c r="J31" s="70"/>
      <c r="K31" s="70"/>
      <c r="L31" s="168" t="s">
        <v>146</v>
      </c>
      <c r="M31" s="169"/>
      <c r="N31" s="170"/>
      <c r="O31" s="113" t="s">
        <v>243</v>
      </c>
    </row>
    <row r="32" spans="1:15" ht="20.100000000000001" customHeight="1">
      <c r="A32" s="113">
        <v>25</v>
      </c>
      <c r="B32" s="65">
        <v>25</v>
      </c>
      <c r="C32" s="102">
        <v>24203110750</v>
      </c>
      <c r="D32" s="67" t="s">
        <v>152</v>
      </c>
      <c r="E32" s="68" t="s">
        <v>125</v>
      </c>
      <c r="F32" s="105" t="s">
        <v>154</v>
      </c>
      <c r="G32" s="116">
        <v>36648</v>
      </c>
      <c r="H32" s="105" t="s">
        <v>227</v>
      </c>
      <c r="I32" s="105" t="s">
        <v>132</v>
      </c>
      <c r="J32" s="70"/>
      <c r="K32" s="70"/>
      <c r="L32" s="168" t="s">
        <v>146</v>
      </c>
      <c r="M32" s="169"/>
      <c r="N32" s="170"/>
      <c r="O32" s="113" t="s">
        <v>243</v>
      </c>
    </row>
    <row r="33" spans="1:16" ht="20.100000000000001" customHeight="1">
      <c r="A33" s="113">
        <v>26</v>
      </c>
      <c r="B33" s="65">
        <v>26</v>
      </c>
      <c r="C33" s="102">
        <v>24203100701</v>
      </c>
      <c r="D33" s="67" t="s">
        <v>181</v>
      </c>
      <c r="E33" s="68" t="s">
        <v>103</v>
      </c>
      <c r="F33" s="105" t="s">
        <v>154</v>
      </c>
      <c r="G33" s="116">
        <v>36732</v>
      </c>
      <c r="H33" s="105" t="s">
        <v>225</v>
      </c>
      <c r="I33" s="105" t="s">
        <v>132</v>
      </c>
      <c r="J33" s="70"/>
      <c r="K33" s="70"/>
      <c r="L33" s="168" t="s">
        <v>146</v>
      </c>
      <c r="M33" s="169"/>
      <c r="N33" s="170"/>
      <c r="O33" s="113" t="s">
        <v>243</v>
      </c>
    </row>
    <row r="34" spans="1:16" ht="20.100000000000001" customHeight="1">
      <c r="A34" s="113">
        <v>0</v>
      </c>
      <c r="B34" s="65">
        <v>27</v>
      </c>
      <c r="C34" s="102" t="s">
        <v>146</v>
      </c>
      <c r="D34" s="67" t="s">
        <v>146</v>
      </c>
      <c r="E34" s="68" t="s">
        <v>146</v>
      </c>
      <c r="F34" s="105" t="s">
        <v>146</v>
      </c>
      <c r="G34" s="116" t="s">
        <v>146</v>
      </c>
      <c r="H34" s="105" t="s">
        <v>146</v>
      </c>
      <c r="I34" s="105" t="s">
        <v>146</v>
      </c>
      <c r="J34" s="70"/>
      <c r="K34" s="70"/>
      <c r="L34" s="168" t="s">
        <v>146</v>
      </c>
      <c r="M34" s="169"/>
      <c r="N34" s="170"/>
      <c r="O34" s="113" t="s">
        <v>243</v>
      </c>
    </row>
    <row r="35" spans="1:16" ht="20.100000000000001" customHeight="1">
      <c r="A35" s="113">
        <v>0</v>
      </c>
      <c r="B35" s="65">
        <v>28</v>
      </c>
      <c r="C35" s="102" t="s">
        <v>146</v>
      </c>
      <c r="D35" s="67" t="s">
        <v>146</v>
      </c>
      <c r="E35" s="68" t="s">
        <v>146</v>
      </c>
      <c r="F35" s="105" t="s">
        <v>146</v>
      </c>
      <c r="G35" s="116" t="s">
        <v>146</v>
      </c>
      <c r="H35" s="105" t="s">
        <v>146</v>
      </c>
      <c r="I35" s="105" t="s">
        <v>146</v>
      </c>
      <c r="J35" s="70"/>
      <c r="K35" s="70"/>
      <c r="L35" s="168" t="s">
        <v>146</v>
      </c>
      <c r="M35" s="169"/>
      <c r="N35" s="170"/>
      <c r="O35" s="113" t="s">
        <v>243</v>
      </c>
    </row>
    <row r="36" spans="1:16" ht="20.100000000000001" customHeight="1">
      <c r="A36" s="113">
        <v>0</v>
      </c>
      <c r="B36" s="65">
        <v>29</v>
      </c>
      <c r="C36" s="102" t="s">
        <v>146</v>
      </c>
      <c r="D36" s="67" t="s">
        <v>146</v>
      </c>
      <c r="E36" s="68" t="s">
        <v>146</v>
      </c>
      <c r="F36" s="105" t="s">
        <v>146</v>
      </c>
      <c r="G36" s="116" t="s">
        <v>146</v>
      </c>
      <c r="H36" s="105" t="s">
        <v>146</v>
      </c>
      <c r="I36" s="105" t="s">
        <v>146</v>
      </c>
      <c r="J36" s="70"/>
      <c r="K36" s="70"/>
      <c r="L36" s="168" t="s">
        <v>146</v>
      </c>
      <c r="M36" s="169"/>
      <c r="N36" s="170"/>
      <c r="O36" s="113" t="s">
        <v>243</v>
      </c>
    </row>
    <row r="37" spans="1:16" ht="20.100000000000001" customHeight="1">
      <c r="A37" s="113">
        <v>0</v>
      </c>
      <c r="B37" s="72">
        <v>30</v>
      </c>
      <c r="C37" s="102" t="s">
        <v>146</v>
      </c>
      <c r="D37" s="67" t="s">
        <v>146</v>
      </c>
      <c r="E37" s="68" t="s">
        <v>146</v>
      </c>
      <c r="F37" s="105" t="s">
        <v>146</v>
      </c>
      <c r="G37" s="116" t="s">
        <v>146</v>
      </c>
      <c r="H37" s="105" t="s">
        <v>146</v>
      </c>
      <c r="I37" s="105" t="s">
        <v>146</v>
      </c>
      <c r="J37" s="74"/>
      <c r="K37" s="74"/>
      <c r="L37" s="168" t="s">
        <v>146</v>
      </c>
      <c r="M37" s="169"/>
      <c r="N37" s="170"/>
      <c r="O37" s="113" t="s">
        <v>243</v>
      </c>
    </row>
    <row r="38" spans="1:16" ht="23.25" customHeight="1">
      <c r="A38" s="113">
        <v>0</v>
      </c>
      <c r="B38" s="75" t="s">
        <v>222</v>
      </c>
      <c r="C38" s="103"/>
      <c r="D38" s="77"/>
      <c r="E38" s="78"/>
      <c r="F38" s="106"/>
      <c r="G38" s="106"/>
      <c r="H38" s="81"/>
      <c r="I38" s="81"/>
      <c r="J38" s="81"/>
      <c r="K38" s="81"/>
      <c r="L38" s="117"/>
      <c r="M38" s="117"/>
      <c r="N38" s="117"/>
    </row>
    <row r="39" spans="1:16" ht="20.100000000000001" customHeight="1">
      <c r="A39" s="113">
        <v>0</v>
      </c>
      <c r="B39" s="82" t="s">
        <v>223</v>
      </c>
      <c r="C39" s="104"/>
      <c r="D39" s="84"/>
      <c r="E39" s="85"/>
      <c r="F39" s="107"/>
      <c r="G39" s="107"/>
      <c r="H39" s="88"/>
      <c r="I39" s="88"/>
      <c r="J39" s="88"/>
      <c r="K39" s="88"/>
      <c r="L39" s="89"/>
      <c r="M39" s="89"/>
      <c r="N39" s="89"/>
    </row>
    <row r="40" spans="1:16" ht="18.75" customHeight="1">
      <c r="A40" s="113">
        <v>0</v>
      </c>
      <c r="B40" s="90"/>
      <c r="C40" s="104"/>
      <c r="D40" s="84"/>
      <c r="E40" s="85"/>
      <c r="F40" s="107"/>
      <c r="G40" s="107"/>
      <c r="H40" s="88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8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8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/>
      <c r="D43" s="84"/>
      <c r="E43" s="85"/>
      <c r="F43" s="107"/>
      <c r="G43" s="107"/>
      <c r="H43" s="88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88" t="s">
        <v>146</v>
      </c>
      <c r="I44" s="110">
        <v>29</v>
      </c>
      <c r="J44" s="88"/>
      <c r="K44" s="114" t="s">
        <v>50</v>
      </c>
      <c r="L44" s="115">
        <v>1</v>
      </c>
      <c r="M44" s="111"/>
      <c r="N44" s="112"/>
      <c r="O44" s="101"/>
      <c r="P44" s="101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L8:N43 N44 K44:L44 G6:G37">
    <cfRule type="cellIs" dxfId="5" priority="2" stopIfTrue="1" operator="equal">
      <formula>0</formula>
    </cfRule>
  </conditionalFormatting>
  <conditionalFormatting sqref="H8:I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3" hidden="1" customWidth="1"/>
    <col min="2" max="2" width="3" style="113" customWidth="1"/>
    <col min="3" max="3" width="11.7109375" style="113" customWidth="1"/>
    <col min="4" max="4" width="17.140625" style="113" customWidth="1"/>
    <col min="5" max="5" width="8" style="113" customWidth="1"/>
    <col min="6" max="6" width="9.42578125" style="113" customWidth="1"/>
    <col min="7" max="7" width="9.85546875" style="113" customWidth="1"/>
    <col min="8" max="8" width="10.42578125" style="113" customWidth="1"/>
    <col min="9" max="9" width="5.7109375" style="113" customWidth="1"/>
    <col min="10" max="10" width="5.140625" style="113" customWidth="1"/>
    <col min="11" max="11" width="10.7109375" style="113" customWidth="1"/>
    <col min="12" max="12" width="4.42578125" style="113" customWidth="1"/>
    <col min="13" max="13" width="0.7109375" style="113" customWidth="1"/>
    <col min="14" max="14" width="2.5703125" style="113" customWidth="1"/>
    <col min="15" max="15" width="2.5703125" style="113" hidden="1" customWidth="1"/>
    <col min="16" max="17" width="2.7109375" style="113" hidden="1" customWidth="1"/>
    <col min="18" max="16384" width="9.140625" style="113"/>
  </cols>
  <sheetData>
    <row r="1" spans="1:15" s="56" customFormat="1">
      <c r="C1" s="188" t="s">
        <v>212</v>
      </c>
      <c r="D1" s="188"/>
      <c r="E1" s="57"/>
      <c r="F1" s="185" t="s">
        <v>214</v>
      </c>
      <c r="G1" s="185"/>
      <c r="H1" s="185"/>
      <c r="I1" s="185"/>
      <c r="J1" s="185"/>
      <c r="K1" s="185"/>
      <c r="L1" s="58" t="s">
        <v>244</v>
      </c>
    </row>
    <row r="2" spans="1:15" s="56" customFormat="1">
      <c r="C2" s="188" t="s">
        <v>213</v>
      </c>
      <c r="D2" s="188"/>
      <c r="E2" s="59" t="s">
        <v>216</v>
      </c>
      <c r="F2" s="189" t="s">
        <v>240</v>
      </c>
      <c r="G2" s="189"/>
      <c r="H2" s="189"/>
      <c r="I2" s="189"/>
      <c r="J2" s="189"/>
      <c r="K2" s="189"/>
      <c r="L2" s="109"/>
      <c r="M2" s="61"/>
      <c r="N2" s="109"/>
    </row>
    <row r="3" spans="1:15" s="62" customFormat="1" ht="18.75" customHeight="1">
      <c r="C3" s="63" t="s">
        <v>56</v>
      </c>
      <c r="D3" s="186" t="s">
        <v>241</v>
      </c>
      <c r="E3" s="186"/>
      <c r="F3" s="186"/>
      <c r="G3" s="186"/>
      <c r="H3" s="186"/>
      <c r="I3" s="186"/>
      <c r="J3" s="186"/>
      <c r="K3" s="186"/>
      <c r="L3" s="109"/>
      <c r="M3" s="60"/>
      <c r="N3" s="109"/>
    </row>
    <row r="4" spans="1:15" s="62" customFormat="1" ht="18.75" customHeight="1">
      <c r="B4" s="187" t="s">
        <v>245</v>
      </c>
      <c r="C4" s="187"/>
      <c r="D4" s="187"/>
      <c r="E4" s="187"/>
      <c r="F4" s="187"/>
      <c r="G4" s="187"/>
      <c r="H4" s="187"/>
      <c r="I4" s="187"/>
      <c r="J4" s="187"/>
      <c r="K4" s="187"/>
      <c r="L4" s="109"/>
      <c r="M4" s="60"/>
      <c r="N4" s="109"/>
    </row>
    <row r="5" spans="1:15" ht="9" customHeight="1"/>
    <row r="6" spans="1:15" ht="15" customHeight="1">
      <c r="B6" s="175" t="s">
        <v>4</v>
      </c>
      <c r="C6" s="174" t="s">
        <v>65</v>
      </c>
      <c r="D6" s="183" t="s">
        <v>9</v>
      </c>
      <c r="E6" s="184" t="s">
        <v>10</v>
      </c>
      <c r="F6" s="174" t="s">
        <v>12</v>
      </c>
      <c r="G6" s="174" t="s">
        <v>218</v>
      </c>
      <c r="H6" s="174" t="s">
        <v>219</v>
      </c>
      <c r="I6" s="174" t="s">
        <v>220</v>
      </c>
      <c r="J6" s="174" t="s">
        <v>221</v>
      </c>
      <c r="K6" s="174" t="s">
        <v>68</v>
      </c>
      <c r="L6" s="177" t="s">
        <v>69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175" t="s">
        <v>186</v>
      </c>
      <c r="K7" s="175" t="s">
        <v>71</v>
      </c>
      <c r="L7" s="180"/>
      <c r="M7" s="181"/>
      <c r="N7" s="182"/>
    </row>
    <row r="8" spans="1:15" ht="20.100000000000001" customHeight="1">
      <c r="A8" s="113">
        <v>27</v>
      </c>
      <c r="B8" s="65">
        <v>1</v>
      </c>
      <c r="C8" s="102">
        <v>24203116319</v>
      </c>
      <c r="D8" s="67" t="s">
        <v>199</v>
      </c>
      <c r="E8" s="68" t="s">
        <v>103</v>
      </c>
      <c r="F8" s="105" t="s">
        <v>154</v>
      </c>
      <c r="G8" s="116">
        <v>36765</v>
      </c>
      <c r="H8" s="105" t="s">
        <v>233</v>
      </c>
      <c r="I8" s="105" t="s">
        <v>132</v>
      </c>
      <c r="J8" s="70"/>
      <c r="K8" s="70"/>
      <c r="L8" s="171" t="s">
        <v>146</v>
      </c>
      <c r="M8" s="172"/>
      <c r="N8" s="173"/>
      <c r="O8" s="113" t="s">
        <v>243</v>
      </c>
    </row>
    <row r="9" spans="1:15" ht="20.100000000000001" customHeight="1">
      <c r="A9" s="113">
        <v>28</v>
      </c>
      <c r="B9" s="65">
        <v>2</v>
      </c>
      <c r="C9" s="102">
        <v>24203104973</v>
      </c>
      <c r="D9" s="67" t="s">
        <v>162</v>
      </c>
      <c r="E9" s="68" t="s">
        <v>103</v>
      </c>
      <c r="F9" s="105" t="s">
        <v>154</v>
      </c>
      <c r="G9" s="116">
        <v>36593</v>
      </c>
      <c r="H9" s="105" t="s">
        <v>229</v>
      </c>
      <c r="I9" s="105" t="s">
        <v>132</v>
      </c>
      <c r="J9" s="70"/>
      <c r="K9" s="70"/>
      <c r="L9" s="168" t="s">
        <v>146</v>
      </c>
      <c r="M9" s="169"/>
      <c r="N9" s="170"/>
      <c r="O9" s="113" t="s">
        <v>243</v>
      </c>
    </row>
    <row r="10" spans="1:15" ht="20.100000000000001" customHeight="1">
      <c r="A10" s="113">
        <v>29</v>
      </c>
      <c r="B10" s="65">
        <v>3</v>
      </c>
      <c r="C10" s="102">
        <v>24203107533</v>
      </c>
      <c r="D10" s="67" t="s">
        <v>198</v>
      </c>
      <c r="E10" s="68" t="s">
        <v>103</v>
      </c>
      <c r="F10" s="105" t="s">
        <v>154</v>
      </c>
      <c r="G10" s="116">
        <v>36551</v>
      </c>
      <c r="H10" s="105" t="s">
        <v>224</v>
      </c>
      <c r="I10" s="105" t="s">
        <v>132</v>
      </c>
      <c r="J10" s="70"/>
      <c r="K10" s="70"/>
      <c r="L10" s="168" t="s">
        <v>146</v>
      </c>
      <c r="M10" s="169"/>
      <c r="N10" s="170"/>
      <c r="O10" s="113" t="s">
        <v>243</v>
      </c>
    </row>
    <row r="11" spans="1:15" ht="20.100000000000001" customHeight="1">
      <c r="A11" s="113">
        <v>30</v>
      </c>
      <c r="B11" s="65">
        <v>4</v>
      </c>
      <c r="C11" s="102">
        <v>24203107288</v>
      </c>
      <c r="D11" s="67" t="s">
        <v>149</v>
      </c>
      <c r="E11" s="68" t="s">
        <v>103</v>
      </c>
      <c r="F11" s="105" t="s">
        <v>154</v>
      </c>
      <c r="G11" s="116">
        <v>36673</v>
      </c>
      <c r="H11" s="105" t="s">
        <v>228</v>
      </c>
      <c r="I11" s="105" t="s">
        <v>132</v>
      </c>
      <c r="J11" s="70"/>
      <c r="K11" s="70"/>
      <c r="L11" s="168" t="s">
        <v>146</v>
      </c>
      <c r="M11" s="169"/>
      <c r="N11" s="170"/>
      <c r="O11" s="113" t="s">
        <v>243</v>
      </c>
    </row>
    <row r="12" spans="1:15" ht="20.100000000000001" customHeight="1">
      <c r="A12" s="113">
        <v>31</v>
      </c>
      <c r="B12" s="65">
        <v>5</v>
      </c>
      <c r="C12" s="102">
        <v>24203204757</v>
      </c>
      <c r="D12" s="67" t="s">
        <v>149</v>
      </c>
      <c r="E12" s="68" t="s">
        <v>85</v>
      </c>
      <c r="F12" s="105" t="s">
        <v>154</v>
      </c>
      <c r="G12" s="116">
        <v>36565</v>
      </c>
      <c r="H12" s="105" t="s">
        <v>227</v>
      </c>
      <c r="I12" s="105" t="s">
        <v>132</v>
      </c>
      <c r="J12" s="70"/>
      <c r="K12" s="70"/>
      <c r="L12" s="168" t="s">
        <v>146</v>
      </c>
      <c r="M12" s="169"/>
      <c r="N12" s="170"/>
      <c r="O12" s="113" t="s">
        <v>243</v>
      </c>
    </row>
    <row r="13" spans="1:15" ht="20.100000000000001" customHeight="1">
      <c r="A13" s="113">
        <v>32</v>
      </c>
      <c r="B13" s="65">
        <v>6</v>
      </c>
      <c r="C13" s="102">
        <v>24203115655</v>
      </c>
      <c r="D13" s="67" t="s">
        <v>184</v>
      </c>
      <c r="E13" s="68" t="s">
        <v>86</v>
      </c>
      <c r="F13" s="105" t="s">
        <v>154</v>
      </c>
      <c r="G13" s="116">
        <v>36882</v>
      </c>
      <c r="H13" s="105" t="s">
        <v>225</v>
      </c>
      <c r="I13" s="105" t="s">
        <v>132</v>
      </c>
      <c r="J13" s="70"/>
      <c r="K13" s="70"/>
      <c r="L13" s="168" t="s">
        <v>146</v>
      </c>
      <c r="M13" s="169"/>
      <c r="N13" s="170"/>
      <c r="O13" s="113" t="s">
        <v>243</v>
      </c>
    </row>
    <row r="14" spans="1:15" ht="20.100000000000001" customHeight="1">
      <c r="A14" s="113">
        <v>33</v>
      </c>
      <c r="B14" s="65">
        <v>7</v>
      </c>
      <c r="C14" s="102">
        <v>24203115451</v>
      </c>
      <c r="D14" s="67" t="s">
        <v>200</v>
      </c>
      <c r="E14" s="68" t="s">
        <v>131</v>
      </c>
      <c r="F14" s="105" t="s">
        <v>154</v>
      </c>
      <c r="G14" s="116">
        <v>36832</v>
      </c>
      <c r="H14" s="105" t="s">
        <v>227</v>
      </c>
      <c r="I14" s="105" t="s">
        <v>132</v>
      </c>
      <c r="J14" s="70"/>
      <c r="K14" s="70"/>
      <c r="L14" s="168" t="s">
        <v>146</v>
      </c>
      <c r="M14" s="169"/>
      <c r="N14" s="170"/>
      <c r="O14" s="113" t="s">
        <v>243</v>
      </c>
    </row>
    <row r="15" spans="1:15" ht="20.100000000000001" customHeight="1">
      <c r="A15" s="113">
        <v>34</v>
      </c>
      <c r="B15" s="65">
        <v>8</v>
      </c>
      <c r="C15" s="102">
        <v>24203215738</v>
      </c>
      <c r="D15" s="67" t="s">
        <v>171</v>
      </c>
      <c r="E15" s="68" t="s">
        <v>126</v>
      </c>
      <c r="F15" s="105" t="s">
        <v>154</v>
      </c>
      <c r="G15" s="116">
        <v>36795</v>
      </c>
      <c r="H15" s="105" t="s">
        <v>227</v>
      </c>
      <c r="I15" s="105" t="s">
        <v>132</v>
      </c>
      <c r="J15" s="70"/>
      <c r="K15" s="70"/>
      <c r="L15" s="168" t="s">
        <v>146</v>
      </c>
      <c r="M15" s="169"/>
      <c r="N15" s="170"/>
      <c r="O15" s="113" t="s">
        <v>243</v>
      </c>
    </row>
    <row r="16" spans="1:15" ht="20.100000000000001" customHeight="1">
      <c r="A16" s="113">
        <v>35</v>
      </c>
      <c r="B16" s="65">
        <v>9</v>
      </c>
      <c r="C16" s="102">
        <v>24203204384</v>
      </c>
      <c r="D16" s="67" t="s">
        <v>201</v>
      </c>
      <c r="E16" s="68" t="s">
        <v>126</v>
      </c>
      <c r="F16" s="105" t="s">
        <v>154</v>
      </c>
      <c r="G16" s="116">
        <v>36656</v>
      </c>
      <c r="H16" s="105" t="s">
        <v>227</v>
      </c>
      <c r="I16" s="105" t="s">
        <v>132</v>
      </c>
      <c r="J16" s="70"/>
      <c r="K16" s="70"/>
      <c r="L16" s="168" t="s">
        <v>146</v>
      </c>
      <c r="M16" s="169"/>
      <c r="N16" s="170"/>
      <c r="O16" s="113" t="s">
        <v>243</v>
      </c>
    </row>
    <row r="17" spans="1:15" ht="20.100000000000001" customHeight="1">
      <c r="A17" s="113">
        <v>36</v>
      </c>
      <c r="B17" s="65">
        <v>10</v>
      </c>
      <c r="C17" s="102">
        <v>24203103803</v>
      </c>
      <c r="D17" s="67" t="s">
        <v>202</v>
      </c>
      <c r="E17" s="68" t="s">
        <v>126</v>
      </c>
      <c r="F17" s="105" t="s">
        <v>154</v>
      </c>
      <c r="G17" s="116">
        <v>36576</v>
      </c>
      <c r="H17" s="105" t="s">
        <v>225</v>
      </c>
      <c r="I17" s="105" t="s">
        <v>132</v>
      </c>
      <c r="J17" s="70"/>
      <c r="K17" s="70"/>
      <c r="L17" s="168" t="s">
        <v>146</v>
      </c>
      <c r="M17" s="169"/>
      <c r="N17" s="170"/>
      <c r="O17" s="113" t="s">
        <v>243</v>
      </c>
    </row>
    <row r="18" spans="1:15" ht="20.100000000000001" customHeight="1">
      <c r="A18" s="113">
        <v>37</v>
      </c>
      <c r="B18" s="65">
        <v>11</v>
      </c>
      <c r="C18" s="102">
        <v>24203112235</v>
      </c>
      <c r="D18" s="67" t="s">
        <v>158</v>
      </c>
      <c r="E18" s="68" t="s">
        <v>119</v>
      </c>
      <c r="F18" s="105" t="s">
        <v>154</v>
      </c>
      <c r="G18" s="116">
        <v>36858</v>
      </c>
      <c r="H18" s="105" t="s">
        <v>227</v>
      </c>
      <c r="I18" s="105" t="s">
        <v>132</v>
      </c>
      <c r="J18" s="70"/>
      <c r="K18" s="70"/>
      <c r="L18" s="168" t="s">
        <v>146</v>
      </c>
      <c r="M18" s="169"/>
      <c r="N18" s="170"/>
      <c r="O18" s="113" t="s">
        <v>243</v>
      </c>
    </row>
    <row r="19" spans="1:15" ht="20.100000000000001" customHeight="1">
      <c r="A19" s="113">
        <v>38</v>
      </c>
      <c r="B19" s="65">
        <v>12</v>
      </c>
      <c r="C19" s="102">
        <v>24203116671</v>
      </c>
      <c r="D19" s="67" t="s">
        <v>164</v>
      </c>
      <c r="E19" s="68" t="s">
        <v>106</v>
      </c>
      <c r="F19" s="105" t="s">
        <v>154</v>
      </c>
      <c r="G19" s="116">
        <v>36789</v>
      </c>
      <c r="H19" s="105" t="s">
        <v>228</v>
      </c>
      <c r="I19" s="105" t="s">
        <v>132</v>
      </c>
      <c r="J19" s="70"/>
      <c r="K19" s="70"/>
      <c r="L19" s="168" t="s">
        <v>146</v>
      </c>
      <c r="M19" s="169"/>
      <c r="N19" s="170"/>
      <c r="O19" s="113" t="s">
        <v>243</v>
      </c>
    </row>
    <row r="20" spans="1:15" ht="20.100000000000001" customHeight="1">
      <c r="A20" s="113">
        <v>39</v>
      </c>
      <c r="B20" s="65">
        <v>13</v>
      </c>
      <c r="C20" s="102">
        <v>24203104548</v>
      </c>
      <c r="D20" s="67" t="s">
        <v>166</v>
      </c>
      <c r="E20" s="68" t="s">
        <v>118</v>
      </c>
      <c r="F20" s="105" t="s">
        <v>154</v>
      </c>
      <c r="G20" s="116">
        <v>36717</v>
      </c>
      <c r="H20" s="105" t="s">
        <v>229</v>
      </c>
      <c r="I20" s="105" t="s">
        <v>132</v>
      </c>
      <c r="J20" s="70"/>
      <c r="K20" s="70"/>
      <c r="L20" s="168" t="s">
        <v>146</v>
      </c>
      <c r="M20" s="169"/>
      <c r="N20" s="170"/>
      <c r="O20" s="113" t="s">
        <v>243</v>
      </c>
    </row>
    <row r="21" spans="1:15" ht="20.100000000000001" customHeight="1">
      <c r="A21" s="113">
        <v>40</v>
      </c>
      <c r="B21" s="65">
        <v>14</v>
      </c>
      <c r="C21" s="102">
        <v>24203204780</v>
      </c>
      <c r="D21" s="67" t="s">
        <v>178</v>
      </c>
      <c r="E21" s="68" t="s">
        <v>88</v>
      </c>
      <c r="F21" s="105" t="s">
        <v>154</v>
      </c>
      <c r="G21" s="116">
        <v>36300</v>
      </c>
      <c r="H21" s="105" t="s">
        <v>229</v>
      </c>
      <c r="I21" s="105" t="s">
        <v>132</v>
      </c>
      <c r="J21" s="70"/>
      <c r="K21" s="70"/>
      <c r="L21" s="168" t="s">
        <v>146</v>
      </c>
      <c r="M21" s="169"/>
      <c r="N21" s="170"/>
      <c r="O21" s="113" t="s">
        <v>243</v>
      </c>
    </row>
    <row r="22" spans="1:15" ht="20.100000000000001" customHeight="1">
      <c r="A22" s="113">
        <v>41</v>
      </c>
      <c r="B22" s="65">
        <v>15</v>
      </c>
      <c r="C22" s="102">
        <v>24203301372</v>
      </c>
      <c r="D22" s="67" t="s">
        <v>182</v>
      </c>
      <c r="E22" s="68" t="s">
        <v>100</v>
      </c>
      <c r="F22" s="105" t="s">
        <v>154</v>
      </c>
      <c r="G22" s="116">
        <v>36733</v>
      </c>
      <c r="H22" s="105" t="s">
        <v>227</v>
      </c>
      <c r="I22" s="105" t="s">
        <v>132</v>
      </c>
      <c r="J22" s="70"/>
      <c r="K22" s="70"/>
      <c r="L22" s="168" t="s">
        <v>146</v>
      </c>
      <c r="M22" s="169"/>
      <c r="N22" s="170"/>
      <c r="O22" s="113" t="s">
        <v>243</v>
      </c>
    </row>
    <row r="23" spans="1:15" ht="20.100000000000001" customHeight="1">
      <c r="A23" s="113">
        <v>42</v>
      </c>
      <c r="B23" s="65">
        <v>16</v>
      </c>
      <c r="C23" s="102">
        <v>24203112012</v>
      </c>
      <c r="D23" s="67" t="s">
        <v>138</v>
      </c>
      <c r="E23" s="68" t="s">
        <v>100</v>
      </c>
      <c r="F23" s="105" t="s">
        <v>154</v>
      </c>
      <c r="G23" s="116">
        <v>36813</v>
      </c>
      <c r="H23" s="105" t="s">
        <v>232</v>
      </c>
      <c r="I23" s="105" t="s">
        <v>132</v>
      </c>
      <c r="J23" s="70"/>
      <c r="K23" s="70"/>
      <c r="L23" s="168" t="s">
        <v>146</v>
      </c>
      <c r="M23" s="169"/>
      <c r="N23" s="170"/>
      <c r="O23" s="113" t="s">
        <v>243</v>
      </c>
    </row>
    <row r="24" spans="1:15" ht="20.100000000000001" customHeight="1">
      <c r="A24" s="113">
        <v>43</v>
      </c>
      <c r="B24" s="65">
        <v>17</v>
      </c>
      <c r="C24" s="102">
        <v>24203115699</v>
      </c>
      <c r="D24" s="67" t="s">
        <v>175</v>
      </c>
      <c r="E24" s="68" t="s">
        <v>100</v>
      </c>
      <c r="F24" s="105" t="s">
        <v>154</v>
      </c>
      <c r="G24" s="116">
        <v>36588</v>
      </c>
      <c r="H24" s="105" t="s">
        <v>235</v>
      </c>
      <c r="I24" s="105" t="s">
        <v>132</v>
      </c>
      <c r="J24" s="70"/>
      <c r="K24" s="70"/>
      <c r="L24" s="168" t="s">
        <v>146</v>
      </c>
      <c r="M24" s="169"/>
      <c r="N24" s="170"/>
      <c r="O24" s="113" t="s">
        <v>243</v>
      </c>
    </row>
    <row r="25" spans="1:15" ht="20.100000000000001" customHeight="1">
      <c r="A25" s="113">
        <v>44</v>
      </c>
      <c r="B25" s="65">
        <v>18</v>
      </c>
      <c r="C25" s="102">
        <v>24203116809</v>
      </c>
      <c r="D25" s="67" t="s">
        <v>180</v>
      </c>
      <c r="E25" s="68" t="s">
        <v>124</v>
      </c>
      <c r="F25" s="105" t="s">
        <v>154</v>
      </c>
      <c r="G25" s="116">
        <v>36645</v>
      </c>
      <c r="H25" s="105" t="s">
        <v>232</v>
      </c>
      <c r="I25" s="105" t="s">
        <v>132</v>
      </c>
      <c r="J25" s="70"/>
      <c r="K25" s="70"/>
      <c r="L25" s="168" t="s">
        <v>146</v>
      </c>
      <c r="M25" s="169"/>
      <c r="N25" s="170"/>
      <c r="O25" s="113" t="s">
        <v>243</v>
      </c>
    </row>
    <row r="26" spans="1:15" ht="20.100000000000001" customHeight="1">
      <c r="A26" s="113">
        <v>45</v>
      </c>
      <c r="B26" s="65">
        <v>19</v>
      </c>
      <c r="C26" s="102">
        <v>24203206977</v>
      </c>
      <c r="D26" s="67" t="s">
        <v>203</v>
      </c>
      <c r="E26" s="68" t="s">
        <v>121</v>
      </c>
      <c r="F26" s="105" t="s">
        <v>154</v>
      </c>
      <c r="G26" s="116">
        <v>36626</v>
      </c>
      <c r="H26" s="105" t="s">
        <v>227</v>
      </c>
      <c r="I26" s="105" t="s">
        <v>132</v>
      </c>
      <c r="J26" s="70"/>
      <c r="K26" s="70"/>
      <c r="L26" s="168" t="s">
        <v>146</v>
      </c>
      <c r="M26" s="169"/>
      <c r="N26" s="170"/>
      <c r="O26" s="113" t="s">
        <v>243</v>
      </c>
    </row>
    <row r="27" spans="1:15" ht="20.100000000000001" customHeight="1">
      <c r="A27" s="113">
        <v>46</v>
      </c>
      <c r="B27" s="65">
        <v>20</v>
      </c>
      <c r="C27" s="102">
        <v>24207105670</v>
      </c>
      <c r="D27" s="67" t="s">
        <v>187</v>
      </c>
      <c r="E27" s="68" t="s">
        <v>108</v>
      </c>
      <c r="F27" s="105" t="s">
        <v>154</v>
      </c>
      <c r="G27" s="116">
        <v>36544</v>
      </c>
      <c r="H27" s="105" t="s">
        <v>227</v>
      </c>
      <c r="I27" s="105" t="s">
        <v>132</v>
      </c>
      <c r="J27" s="70"/>
      <c r="K27" s="70"/>
      <c r="L27" s="168" t="s">
        <v>146</v>
      </c>
      <c r="M27" s="169"/>
      <c r="N27" s="170"/>
      <c r="O27" s="113" t="s">
        <v>243</v>
      </c>
    </row>
    <row r="28" spans="1:15" ht="20.100000000000001" customHeight="1">
      <c r="A28" s="113">
        <v>47</v>
      </c>
      <c r="B28" s="65">
        <v>21</v>
      </c>
      <c r="C28" s="102">
        <v>23203211879</v>
      </c>
      <c r="D28" s="67" t="s">
        <v>165</v>
      </c>
      <c r="E28" s="68" t="s">
        <v>87</v>
      </c>
      <c r="F28" s="105" t="s">
        <v>154</v>
      </c>
      <c r="G28" s="116">
        <v>35898</v>
      </c>
      <c r="H28" s="105" t="s">
        <v>232</v>
      </c>
      <c r="I28" s="105" t="s">
        <v>132</v>
      </c>
      <c r="J28" s="70"/>
      <c r="K28" s="70"/>
      <c r="L28" s="168" t="s">
        <v>146</v>
      </c>
      <c r="M28" s="169"/>
      <c r="N28" s="170"/>
      <c r="O28" s="113" t="s">
        <v>243</v>
      </c>
    </row>
    <row r="29" spans="1:15" ht="20.100000000000001" customHeight="1">
      <c r="A29" s="113">
        <v>48</v>
      </c>
      <c r="B29" s="65">
        <v>22</v>
      </c>
      <c r="C29" s="102">
        <v>24203216757</v>
      </c>
      <c r="D29" s="67" t="s">
        <v>204</v>
      </c>
      <c r="E29" s="68" t="s">
        <v>87</v>
      </c>
      <c r="F29" s="105" t="s">
        <v>154</v>
      </c>
      <c r="G29" s="116">
        <v>36708</v>
      </c>
      <c r="H29" s="105" t="s">
        <v>230</v>
      </c>
      <c r="I29" s="105" t="s">
        <v>132</v>
      </c>
      <c r="J29" s="70"/>
      <c r="K29" s="70"/>
      <c r="L29" s="168" t="s">
        <v>146</v>
      </c>
      <c r="M29" s="169"/>
      <c r="N29" s="170"/>
      <c r="O29" s="113" t="s">
        <v>243</v>
      </c>
    </row>
    <row r="30" spans="1:15" ht="20.100000000000001" customHeight="1">
      <c r="A30" s="113">
        <v>49</v>
      </c>
      <c r="B30" s="65">
        <v>23</v>
      </c>
      <c r="C30" s="102">
        <v>24203216310</v>
      </c>
      <c r="D30" s="67" t="s">
        <v>157</v>
      </c>
      <c r="E30" s="68" t="s">
        <v>87</v>
      </c>
      <c r="F30" s="105" t="s">
        <v>154</v>
      </c>
      <c r="G30" s="116">
        <v>36750</v>
      </c>
      <c r="H30" s="105" t="s">
        <v>227</v>
      </c>
      <c r="I30" s="105" t="s">
        <v>132</v>
      </c>
      <c r="J30" s="70"/>
      <c r="K30" s="70"/>
      <c r="L30" s="168" t="s">
        <v>146</v>
      </c>
      <c r="M30" s="169"/>
      <c r="N30" s="170"/>
      <c r="O30" s="113" t="s">
        <v>243</v>
      </c>
    </row>
    <row r="31" spans="1:15" ht="20.100000000000001" customHeight="1">
      <c r="A31" s="113">
        <v>50</v>
      </c>
      <c r="B31" s="65">
        <v>24</v>
      </c>
      <c r="C31" s="102">
        <v>24203116172</v>
      </c>
      <c r="D31" s="67" t="s">
        <v>161</v>
      </c>
      <c r="E31" s="68" t="s">
        <v>97</v>
      </c>
      <c r="F31" s="105" t="s">
        <v>154</v>
      </c>
      <c r="G31" s="116">
        <v>36834</v>
      </c>
      <c r="H31" s="105" t="s">
        <v>227</v>
      </c>
      <c r="I31" s="105" t="s">
        <v>132</v>
      </c>
      <c r="J31" s="70"/>
      <c r="K31" s="70"/>
      <c r="L31" s="168" t="s">
        <v>146</v>
      </c>
      <c r="M31" s="169"/>
      <c r="N31" s="170"/>
      <c r="O31" s="113" t="s">
        <v>243</v>
      </c>
    </row>
    <row r="32" spans="1:15" ht="20.100000000000001" customHeight="1">
      <c r="A32" s="113">
        <v>51</v>
      </c>
      <c r="B32" s="65">
        <v>25</v>
      </c>
      <c r="C32" s="102">
        <v>24203108025</v>
      </c>
      <c r="D32" s="67" t="s">
        <v>169</v>
      </c>
      <c r="E32" s="68" t="s">
        <v>117</v>
      </c>
      <c r="F32" s="105" t="s">
        <v>154</v>
      </c>
      <c r="G32" s="116">
        <v>36774</v>
      </c>
      <c r="H32" s="105" t="s">
        <v>232</v>
      </c>
      <c r="I32" s="105" t="s">
        <v>132</v>
      </c>
      <c r="J32" s="70"/>
      <c r="K32" s="70"/>
      <c r="L32" s="168" t="s">
        <v>146</v>
      </c>
      <c r="M32" s="169"/>
      <c r="N32" s="170"/>
      <c r="O32" s="113" t="s">
        <v>243</v>
      </c>
    </row>
    <row r="33" spans="1:16" ht="20.100000000000001" customHeight="1">
      <c r="A33" s="113">
        <v>52</v>
      </c>
      <c r="B33" s="65">
        <v>26</v>
      </c>
      <c r="C33" s="102">
        <v>24203215263</v>
      </c>
      <c r="D33" s="67" t="s">
        <v>141</v>
      </c>
      <c r="E33" s="68" t="s">
        <v>128</v>
      </c>
      <c r="F33" s="105" t="s">
        <v>154</v>
      </c>
      <c r="G33" s="116">
        <v>36373</v>
      </c>
      <c r="H33" s="105" t="s">
        <v>238</v>
      </c>
      <c r="I33" s="105" t="s">
        <v>132</v>
      </c>
      <c r="J33" s="70"/>
      <c r="K33" s="70"/>
      <c r="L33" s="168" t="s">
        <v>146</v>
      </c>
      <c r="M33" s="169"/>
      <c r="N33" s="170"/>
      <c r="O33" s="113" t="s">
        <v>243</v>
      </c>
    </row>
    <row r="34" spans="1:16" ht="20.100000000000001" customHeight="1">
      <c r="A34" s="113">
        <v>0</v>
      </c>
      <c r="B34" s="65">
        <v>27</v>
      </c>
      <c r="C34" s="102" t="s">
        <v>146</v>
      </c>
      <c r="D34" s="67" t="s">
        <v>146</v>
      </c>
      <c r="E34" s="68" t="s">
        <v>146</v>
      </c>
      <c r="F34" s="105" t="s">
        <v>146</v>
      </c>
      <c r="G34" s="116" t="s">
        <v>146</v>
      </c>
      <c r="H34" s="105" t="s">
        <v>146</v>
      </c>
      <c r="I34" s="105" t="s">
        <v>146</v>
      </c>
      <c r="J34" s="70"/>
      <c r="K34" s="70"/>
      <c r="L34" s="168" t="s">
        <v>146</v>
      </c>
      <c r="M34" s="169"/>
      <c r="N34" s="170"/>
      <c r="O34" s="113" t="s">
        <v>243</v>
      </c>
    </row>
    <row r="35" spans="1:16" ht="20.100000000000001" customHeight="1">
      <c r="A35" s="113">
        <v>0</v>
      </c>
      <c r="B35" s="65">
        <v>28</v>
      </c>
      <c r="C35" s="102" t="s">
        <v>146</v>
      </c>
      <c r="D35" s="67" t="s">
        <v>146</v>
      </c>
      <c r="E35" s="68" t="s">
        <v>146</v>
      </c>
      <c r="F35" s="105" t="s">
        <v>146</v>
      </c>
      <c r="G35" s="116" t="s">
        <v>146</v>
      </c>
      <c r="H35" s="105" t="s">
        <v>146</v>
      </c>
      <c r="I35" s="105" t="s">
        <v>146</v>
      </c>
      <c r="J35" s="70"/>
      <c r="K35" s="70"/>
      <c r="L35" s="168" t="s">
        <v>146</v>
      </c>
      <c r="M35" s="169"/>
      <c r="N35" s="170"/>
      <c r="O35" s="113" t="s">
        <v>243</v>
      </c>
    </row>
    <row r="36" spans="1:16" ht="20.100000000000001" customHeight="1">
      <c r="A36" s="113">
        <v>0</v>
      </c>
      <c r="B36" s="65">
        <v>29</v>
      </c>
      <c r="C36" s="102" t="s">
        <v>146</v>
      </c>
      <c r="D36" s="67" t="s">
        <v>146</v>
      </c>
      <c r="E36" s="68" t="s">
        <v>146</v>
      </c>
      <c r="F36" s="105" t="s">
        <v>146</v>
      </c>
      <c r="G36" s="116" t="s">
        <v>146</v>
      </c>
      <c r="H36" s="105" t="s">
        <v>146</v>
      </c>
      <c r="I36" s="105" t="s">
        <v>146</v>
      </c>
      <c r="J36" s="70"/>
      <c r="K36" s="70"/>
      <c r="L36" s="168" t="s">
        <v>146</v>
      </c>
      <c r="M36" s="169"/>
      <c r="N36" s="170"/>
      <c r="O36" s="113" t="s">
        <v>243</v>
      </c>
    </row>
    <row r="37" spans="1:16" ht="20.100000000000001" customHeight="1">
      <c r="A37" s="113">
        <v>0</v>
      </c>
      <c r="B37" s="72">
        <v>30</v>
      </c>
      <c r="C37" s="102" t="s">
        <v>146</v>
      </c>
      <c r="D37" s="67" t="s">
        <v>146</v>
      </c>
      <c r="E37" s="68" t="s">
        <v>146</v>
      </c>
      <c r="F37" s="105" t="s">
        <v>146</v>
      </c>
      <c r="G37" s="116" t="s">
        <v>146</v>
      </c>
      <c r="H37" s="105" t="s">
        <v>146</v>
      </c>
      <c r="I37" s="105" t="s">
        <v>146</v>
      </c>
      <c r="J37" s="74"/>
      <c r="K37" s="74"/>
      <c r="L37" s="168" t="s">
        <v>146</v>
      </c>
      <c r="M37" s="169"/>
      <c r="N37" s="170"/>
      <c r="O37" s="113" t="s">
        <v>243</v>
      </c>
    </row>
    <row r="38" spans="1:16" ht="23.25" customHeight="1">
      <c r="A38" s="113">
        <v>0</v>
      </c>
      <c r="B38" s="75" t="s">
        <v>222</v>
      </c>
      <c r="C38" s="103"/>
      <c r="D38" s="77"/>
      <c r="E38" s="78"/>
      <c r="F38" s="106"/>
      <c r="G38" s="106"/>
      <c r="H38" s="81"/>
      <c r="I38" s="81"/>
      <c r="J38" s="81"/>
      <c r="K38" s="81"/>
      <c r="L38" s="117"/>
      <c r="M38" s="117"/>
      <c r="N38" s="117"/>
    </row>
    <row r="39" spans="1:16" ht="20.100000000000001" customHeight="1">
      <c r="A39" s="113">
        <v>0</v>
      </c>
      <c r="B39" s="82" t="s">
        <v>223</v>
      </c>
      <c r="C39" s="104"/>
      <c r="D39" s="84"/>
      <c r="E39" s="85"/>
      <c r="F39" s="107"/>
      <c r="G39" s="107"/>
      <c r="H39" s="88"/>
      <c r="I39" s="88"/>
      <c r="J39" s="88"/>
      <c r="K39" s="88"/>
      <c r="L39" s="89"/>
      <c r="M39" s="89"/>
      <c r="N39" s="89"/>
    </row>
    <row r="40" spans="1:16" ht="18.75" customHeight="1">
      <c r="A40" s="113">
        <v>0</v>
      </c>
      <c r="B40" s="90"/>
      <c r="C40" s="104"/>
      <c r="D40" s="84"/>
      <c r="E40" s="85"/>
      <c r="F40" s="107"/>
      <c r="G40" s="107"/>
      <c r="H40" s="88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8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8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/>
      <c r="D43" s="84"/>
      <c r="E43" s="85"/>
      <c r="F43" s="107"/>
      <c r="G43" s="107"/>
      <c r="H43" s="88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88" t="s">
        <v>146</v>
      </c>
      <c r="I44" s="110">
        <v>29</v>
      </c>
      <c r="J44" s="88"/>
      <c r="K44" s="114" t="s">
        <v>50</v>
      </c>
      <c r="L44" s="115">
        <v>1</v>
      </c>
      <c r="M44" s="111"/>
      <c r="N44" s="112"/>
      <c r="O44" s="101"/>
      <c r="P44" s="101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L8:N43 N44 K44:L44 G6:G37">
    <cfRule type="cellIs" dxfId="3" priority="2" stopIfTrue="1" operator="equal">
      <formula>0</formula>
    </cfRule>
  </conditionalFormatting>
  <conditionalFormatting sqref="H8:I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26" activePane="bottomLeft" state="frozen"/>
      <selection pane="bottomLeft"/>
    </sheetView>
  </sheetViews>
  <sheetFormatPr defaultRowHeight="15"/>
  <cols>
    <col min="1" max="1" width="5.5703125" style="113" hidden="1" customWidth="1"/>
    <col min="2" max="2" width="3" style="113" customWidth="1"/>
    <col min="3" max="3" width="11.7109375" style="113" customWidth="1"/>
    <col min="4" max="4" width="17.140625" style="113" customWidth="1"/>
    <col min="5" max="5" width="8" style="113" customWidth="1"/>
    <col min="6" max="6" width="9.42578125" style="113" customWidth="1"/>
    <col min="7" max="7" width="9.85546875" style="113" customWidth="1"/>
    <col min="8" max="8" width="10.42578125" style="113" customWidth="1"/>
    <col min="9" max="9" width="5.7109375" style="113" customWidth="1"/>
    <col min="10" max="10" width="5.140625" style="113" customWidth="1"/>
    <col min="11" max="11" width="10.7109375" style="113" customWidth="1"/>
    <col min="12" max="12" width="4.42578125" style="113" customWidth="1"/>
    <col min="13" max="13" width="0.7109375" style="113" customWidth="1"/>
    <col min="14" max="14" width="2.5703125" style="113" customWidth="1"/>
    <col min="15" max="15" width="2.5703125" style="113" hidden="1" customWidth="1"/>
    <col min="16" max="17" width="2.7109375" style="113" hidden="1" customWidth="1"/>
    <col min="18" max="16384" width="9.140625" style="113"/>
  </cols>
  <sheetData>
    <row r="1" spans="1:15" s="56" customFormat="1">
      <c r="C1" s="188" t="s">
        <v>212</v>
      </c>
      <c r="D1" s="188"/>
      <c r="E1" s="57"/>
      <c r="F1" s="185" t="s">
        <v>214</v>
      </c>
      <c r="G1" s="185"/>
      <c r="H1" s="185"/>
      <c r="I1" s="185"/>
      <c r="J1" s="185"/>
      <c r="K1" s="185"/>
      <c r="L1" s="58" t="s">
        <v>246</v>
      </c>
    </row>
    <row r="2" spans="1:15" s="56" customFormat="1">
      <c r="C2" s="188" t="s">
        <v>213</v>
      </c>
      <c r="D2" s="188"/>
      <c r="E2" s="59" t="s">
        <v>217</v>
      </c>
      <c r="F2" s="189" t="s">
        <v>240</v>
      </c>
      <c r="G2" s="189"/>
      <c r="H2" s="189"/>
      <c r="I2" s="189"/>
      <c r="J2" s="189"/>
      <c r="K2" s="189"/>
      <c r="L2" s="109"/>
      <c r="M2" s="61"/>
      <c r="N2" s="109"/>
    </row>
    <row r="3" spans="1:15" s="62" customFormat="1" ht="18.75" customHeight="1">
      <c r="C3" s="63" t="s">
        <v>247</v>
      </c>
      <c r="D3" s="186" t="s">
        <v>241</v>
      </c>
      <c r="E3" s="186"/>
      <c r="F3" s="186"/>
      <c r="G3" s="186"/>
      <c r="H3" s="186"/>
      <c r="I3" s="186"/>
      <c r="J3" s="186"/>
      <c r="K3" s="186"/>
      <c r="L3" s="109"/>
      <c r="M3" s="60"/>
      <c r="N3" s="109"/>
    </row>
    <row r="4" spans="1:15" s="62" customFormat="1" ht="18.75" customHeight="1">
      <c r="B4" s="187" t="s">
        <v>248</v>
      </c>
      <c r="C4" s="187"/>
      <c r="D4" s="187"/>
      <c r="E4" s="187"/>
      <c r="F4" s="187"/>
      <c r="G4" s="187"/>
      <c r="H4" s="187"/>
      <c r="I4" s="187"/>
      <c r="J4" s="187"/>
      <c r="K4" s="187"/>
      <c r="L4" s="109"/>
      <c r="M4" s="60"/>
      <c r="N4" s="109"/>
    </row>
    <row r="5" spans="1:15" ht="9" customHeight="1"/>
    <row r="6" spans="1:15" ht="15" customHeight="1">
      <c r="B6" s="175" t="s">
        <v>4</v>
      </c>
      <c r="C6" s="174" t="s">
        <v>65</v>
      </c>
      <c r="D6" s="183" t="s">
        <v>9</v>
      </c>
      <c r="E6" s="184" t="s">
        <v>10</v>
      </c>
      <c r="F6" s="174" t="s">
        <v>12</v>
      </c>
      <c r="G6" s="174" t="s">
        <v>218</v>
      </c>
      <c r="H6" s="174" t="s">
        <v>219</v>
      </c>
      <c r="I6" s="174" t="s">
        <v>220</v>
      </c>
      <c r="J6" s="174" t="s">
        <v>221</v>
      </c>
      <c r="K6" s="174" t="s">
        <v>68</v>
      </c>
      <c r="L6" s="177" t="s">
        <v>69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175" t="s">
        <v>186</v>
      </c>
      <c r="K7" s="175" t="s">
        <v>71</v>
      </c>
      <c r="L7" s="180"/>
      <c r="M7" s="181"/>
      <c r="N7" s="182"/>
    </row>
    <row r="8" spans="1:15" ht="20.100000000000001" customHeight="1">
      <c r="A8" s="113">
        <v>53</v>
      </c>
      <c r="B8" s="65">
        <v>1</v>
      </c>
      <c r="C8" s="102">
        <v>24203108046</v>
      </c>
      <c r="D8" s="67" t="s">
        <v>143</v>
      </c>
      <c r="E8" s="68" t="s">
        <v>122</v>
      </c>
      <c r="F8" s="105" t="s">
        <v>154</v>
      </c>
      <c r="G8" s="116">
        <v>36593</v>
      </c>
      <c r="H8" s="105" t="s">
        <v>230</v>
      </c>
      <c r="I8" s="105" t="s">
        <v>132</v>
      </c>
      <c r="J8" s="70"/>
      <c r="K8" s="70"/>
      <c r="L8" s="171" t="s">
        <v>146</v>
      </c>
      <c r="M8" s="172"/>
      <c r="N8" s="173"/>
      <c r="O8" s="113" t="s">
        <v>243</v>
      </c>
    </row>
    <row r="9" spans="1:15" ht="20.100000000000001" customHeight="1">
      <c r="A9" s="113">
        <v>54</v>
      </c>
      <c r="B9" s="65">
        <v>2</v>
      </c>
      <c r="C9" s="102">
        <v>24203106986</v>
      </c>
      <c r="D9" s="67" t="s">
        <v>176</v>
      </c>
      <c r="E9" s="68" t="s">
        <v>95</v>
      </c>
      <c r="F9" s="105" t="s">
        <v>154</v>
      </c>
      <c r="G9" s="116">
        <v>36688</v>
      </c>
      <c r="H9" s="105" t="s">
        <v>228</v>
      </c>
      <c r="I9" s="105" t="s">
        <v>132</v>
      </c>
      <c r="J9" s="70"/>
      <c r="K9" s="70"/>
      <c r="L9" s="168" t="s">
        <v>146</v>
      </c>
      <c r="M9" s="169"/>
      <c r="N9" s="170"/>
      <c r="O9" s="113" t="s">
        <v>243</v>
      </c>
    </row>
    <row r="10" spans="1:15" ht="20.100000000000001" customHeight="1">
      <c r="A10" s="113">
        <v>55</v>
      </c>
      <c r="B10" s="65">
        <v>3</v>
      </c>
      <c r="C10" s="102">
        <v>24213100490</v>
      </c>
      <c r="D10" s="67" t="s">
        <v>167</v>
      </c>
      <c r="E10" s="68" t="s">
        <v>94</v>
      </c>
      <c r="F10" s="105" t="s">
        <v>154</v>
      </c>
      <c r="G10" s="116">
        <v>36832</v>
      </c>
      <c r="H10" s="105" t="s">
        <v>227</v>
      </c>
      <c r="I10" s="105" t="s">
        <v>79</v>
      </c>
      <c r="J10" s="70"/>
      <c r="K10" s="70"/>
      <c r="L10" s="168" t="s">
        <v>146</v>
      </c>
      <c r="M10" s="169"/>
      <c r="N10" s="170"/>
      <c r="O10" s="113" t="s">
        <v>243</v>
      </c>
    </row>
    <row r="11" spans="1:15" ht="20.100000000000001" customHeight="1">
      <c r="A11" s="113">
        <v>56</v>
      </c>
      <c r="B11" s="65">
        <v>4</v>
      </c>
      <c r="C11" s="102">
        <v>24203114294</v>
      </c>
      <c r="D11" s="67" t="s">
        <v>191</v>
      </c>
      <c r="E11" s="68" t="s">
        <v>89</v>
      </c>
      <c r="F11" s="105" t="s">
        <v>154</v>
      </c>
      <c r="G11" s="116">
        <v>36560</v>
      </c>
      <c r="H11" s="105" t="s">
        <v>230</v>
      </c>
      <c r="I11" s="105" t="s">
        <v>132</v>
      </c>
      <c r="J11" s="70"/>
      <c r="K11" s="70"/>
      <c r="L11" s="168" t="s">
        <v>146</v>
      </c>
      <c r="M11" s="169"/>
      <c r="N11" s="170"/>
      <c r="O11" s="113" t="s">
        <v>243</v>
      </c>
    </row>
    <row r="12" spans="1:15" ht="20.100000000000001" customHeight="1">
      <c r="A12" s="113">
        <v>57</v>
      </c>
      <c r="B12" s="65">
        <v>5</v>
      </c>
      <c r="C12" s="102">
        <v>24203103920</v>
      </c>
      <c r="D12" s="67" t="s">
        <v>178</v>
      </c>
      <c r="E12" s="68" t="s">
        <v>78</v>
      </c>
      <c r="F12" s="105" t="s">
        <v>154</v>
      </c>
      <c r="G12" s="116">
        <v>36706</v>
      </c>
      <c r="H12" s="105" t="s">
        <v>228</v>
      </c>
      <c r="I12" s="105" t="s">
        <v>132</v>
      </c>
      <c r="J12" s="70"/>
      <c r="K12" s="70"/>
      <c r="L12" s="168" t="s">
        <v>146</v>
      </c>
      <c r="M12" s="169"/>
      <c r="N12" s="170"/>
      <c r="O12" s="113" t="s">
        <v>243</v>
      </c>
    </row>
    <row r="13" spans="1:15" ht="20.100000000000001" customHeight="1">
      <c r="A13" s="113">
        <v>58</v>
      </c>
      <c r="B13" s="65">
        <v>6</v>
      </c>
      <c r="C13" s="102">
        <v>24203107004</v>
      </c>
      <c r="D13" s="67" t="s">
        <v>163</v>
      </c>
      <c r="E13" s="68" t="s">
        <v>129</v>
      </c>
      <c r="F13" s="105" t="s">
        <v>154</v>
      </c>
      <c r="G13" s="116">
        <v>36750</v>
      </c>
      <c r="H13" s="105" t="s">
        <v>227</v>
      </c>
      <c r="I13" s="105" t="s">
        <v>132</v>
      </c>
      <c r="J13" s="70"/>
      <c r="K13" s="70"/>
      <c r="L13" s="168" t="s">
        <v>146</v>
      </c>
      <c r="M13" s="169"/>
      <c r="N13" s="170"/>
      <c r="O13" s="113" t="s">
        <v>243</v>
      </c>
    </row>
    <row r="14" spans="1:15" ht="20.100000000000001" customHeight="1">
      <c r="A14" s="113">
        <v>59</v>
      </c>
      <c r="B14" s="65">
        <v>7</v>
      </c>
      <c r="C14" s="102">
        <v>24213207519</v>
      </c>
      <c r="D14" s="67" t="s">
        <v>137</v>
      </c>
      <c r="E14" s="68" t="s">
        <v>84</v>
      </c>
      <c r="F14" s="105" t="s">
        <v>154</v>
      </c>
      <c r="G14" s="116">
        <v>36593</v>
      </c>
      <c r="H14" s="105" t="s">
        <v>227</v>
      </c>
      <c r="I14" s="105" t="s">
        <v>79</v>
      </c>
      <c r="J14" s="70"/>
      <c r="K14" s="70"/>
      <c r="L14" s="168" t="s">
        <v>146</v>
      </c>
      <c r="M14" s="169"/>
      <c r="N14" s="170"/>
      <c r="O14" s="113" t="s">
        <v>243</v>
      </c>
    </row>
    <row r="15" spans="1:15" ht="20.100000000000001" customHeight="1">
      <c r="A15" s="113">
        <v>60</v>
      </c>
      <c r="B15" s="65">
        <v>8</v>
      </c>
      <c r="C15" s="102">
        <v>24203116163</v>
      </c>
      <c r="D15" s="67" t="s">
        <v>205</v>
      </c>
      <c r="E15" s="68" t="s">
        <v>93</v>
      </c>
      <c r="F15" s="105" t="s">
        <v>154</v>
      </c>
      <c r="G15" s="116">
        <v>36694</v>
      </c>
      <c r="H15" s="105" t="s">
        <v>227</v>
      </c>
      <c r="I15" s="105" t="s">
        <v>132</v>
      </c>
      <c r="J15" s="70"/>
      <c r="K15" s="70"/>
      <c r="L15" s="168" t="s">
        <v>146</v>
      </c>
      <c r="M15" s="169"/>
      <c r="N15" s="170"/>
      <c r="O15" s="113" t="s">
        <v>243</v>
      </c>
    </row>
    <row r="16" spans="1:15" ht="20.100000000000001" customHeight="1">
      <c r="A16" s="113">
        <v>61</v>
      </c>
      <c r="B16" s="65">
        <v>9</v>
      </c>
      <c r="C16" s="102">
        <v>24203115647</v>
      </c>
      <c r="D16" s="67" t="s">
        <v>153</v>
      </c>
      <c r="E16" s="68" t="s">
        <v>123</v>
      </c>
      <c r="F16" s="105" t="s">
        <v>154</v>
      </c>
      <c r="G16" s="116">
        <v>36770</v>
      </c>
      <c r="H16" s="105" t="s">
        <v>237</v>
      </c>
      <c r="I16" s="105" t="s">
        <v>132</v>
      </c>
      <c r="J16" s="70"/>
      <c r="K16" s="70"/>
      <c r="L16" s="168" t="s">
        <v>146</v>
      </c>
      <c r="M16" s="169"/>
      <c r="N16" s="170"/>
      <c r="O16" s="113" t="s">
        <v>243</v>
      </c>
    </row>
    <row r="17" spans="1:15" ht="20.100000000000001" customHeight="1">
      <c r="A17" s="113">
        <v>62</v>
      </c>
      <c r="B17" s="65">
        <v>10</v>
      </c>
      <c r="C17" s="102">
        <v>24203115800</v>
      </c>
      <c r="D17" s="67" t="s">
        <v>185</v>
      </c>
      <c r="E17" s="68" t="s">
        <v>98</v>
      </c>
      <c r="F17" s="105" t="s">
        <v>154</v>
      </c>
      <c r="G17" s="116">
        <v>36606</v>
      </c>
      <c r="H17" s="105" t="s">
        <v>227</v>
      </c>
      <c r="I17" s="105" t="s">
        <v>132</v>
      </c>
      <c r="J17" s="70"/>
      <c r="K17" s="70"/>
      <c r="L17" s="168" t="s">
        <v>146</v>
      </c>
      <c r="M17" s="169"/>
      <c r="N17" s="170"/>
      <c r="O17" s="113" t="s">
        <v>243</v>
      </c>
    </row>
    <row r="18" spans="1:15" ht="20.100000000000001" customHeight="1">
      <c r="A18" s="113">
        <v>63</v>
      </c>
      <c r="B18" s="65">
        <v>11</v>
      </c>
      <c r="C18" s="102">
        <v>24203103833</v>
      </c>
      <c r="D18" s="67" t="s">
        <v>206</v>
      </c>
      <c r="E18" s="68" t="s">
        <v>133</v>
      </c>
      <c r="F18" s="105" t="s">
        <v>154</v>
      </c>
      <c r="G18" s="116">
        <v>36870</v>
      </c>
      <c r="H18" s="105" t="s">
        <v>227</v>
      </c>
      <c r="I18" s="105" t="s">
        <v>132</v>
      </c>
      <c r="J18" s="70"/>
      <c r="K18" s="70"/>
      <c r="L18" s="168" t="s">
        <v>146</v>
      </c>
      <c r="M18" s="169"/>
      <c r="N18" s="170"/>
      <c r="O18" s="113" t="s">
        <v>243</v>
      </c>
    </row>
    <row r="19" spans="1:15" ht="20.100000000000001" customHeight="1">
      <c r="A19" s="113">
        <v>64</v>
      </c>
      <c r="B19" s="65">
        <v>12</v>
      </c>
      <c r="C19" s="102">
        <v>24203108339</v>
      </c>
      <c r="D19" s="67" t="s">
        <v>159</v>
      </c>
      <c r="E19" s="68" t="s">
        <v>101</v>
      </c>
      <c r="F19" s="105" t="s">
        <v>154</v>
      </c>
      <c r="G19" s="116">
        <v>36646</v>
      </c>
      <c r="H19" s="105" t="s">
        <v>227</v>
      </c>
      <c r="I19" s="105" t="s">
        <v>132</v>
      </c>
      <c r="J19" s="70"/>
      <c r="K19" s="70"/>
      <c r="L19" s="168" t="s">
        <v>146</v>
      </c>
      <c r="M19" s="169"/>
      <c r="N19" s="170"/>
      <c r="O19" s="113" t="s">
        <v>243</v>
      </c>
    </row>
    <row r="20" spans="1:15" ht="20.100000000000001" customHeight="1">
      <c r="A20" s="113">
        <v>65</v>
      </c>
      <c r="B20" s="65">
        <v>13</v>
      </c>
      <c r="C20" s="102">
        <v>24203204779</v>
      </c>
      <c r="D20" s="67" t="s">
        <v>177</v>
      </c>
      <c r="E20" s="68" t="s">
        <v>111</v>
      </c>
      <c r="F20" s="105" t="s">
        <v>154</v>
      </c>
      <c r="G20" s="116">
        <v>36817</v>
      </c>
      <c r="H20" s="105" t="s">
        <v>229</v>
      </c>
      <c r="I20" s="105" t="s">
        <v>132</v>
      </c>
      <c r="J20" s="70"/>
      <c r="K20" s="70"/>
      <c r="L20" s="168" t="s">
        <v>146</v>
      </c>
      <c r="M20" s="169"/>
      <c r="N20" s="170"/>
      <c r="O20" s="113" t="s">
        <v>243</v>
      </c>
    </row>
    <row r="21" spans="1:15" ht="20.100000000000001" customHeight="1">
      <c r="A21" s="113">
        <v>66</v>
      </c>
      <c r="B21" s="65">
        <v>14</v>
      </c>
      <c r="C21" s="102">
        <v>24207205819</v>
      </c>
      <c r="D21" s="67" t="s">
        <v>173</v>
      </c>
      <c r="E21" s="68" t="s">
        <v>111</v>
      </c>
      <c r="F21" s="105" t="s">
        <v>154</v>
      </c>
      <c r="G21" s="116">
        <v>36851</v>
      </c>
      <c r="H21" s="105" t="s">
        <v>227</v>
      </c>
      <c r="I21" s="105" t="s">
        <v>132</v>
      </c>
      <c r="J21" s="70"/>
      <c r="K21" s="70"/>
      <c r="L21" s="168" t="s">
        <v>146</v>
      </c>
      <c r="M21" s="169"/>
      <c r="N21" s="170"/>
      <c r="O21" s="113" t="s">
        <v>243</v>
      </c>
    </row>
    <row r="22" spans="1:15" ht="20.100000000000001" customHeight="1">
      <c r="A22" s="113">
        <v>67</v>
      </c>
      <c r="B22" s="65">
        <v>15</v>
      </c>
      <c r="C22" s="102">
        <v>24203116810</v>
      </c>
      <c r="D22" s="67" t="s">
        <v>207</v>
      </c>
      <c r="E22" s="68" t="s">
        <v>107</v>
      </c>
      <c r="F22" s="105" t="s">
        <v>154</v>
      </c>
      <c r="G22" s="116">
        <v>36784</v>
      </c>
      <c r="H22" s="105" t="s">
        <v>232</v>
      </c>
      <c r="I22" s="105" t="s">
        <v>132</v>
      </c>
      <c r="J22" s="70"/>
      <c r="K22" s="70"/>
      <c r="L22" s="168" t="s">
        <v>146</v>
      </c>
      <c r="M22" s="169"/>
      <c r="N22" s="170"/>
      <c r="O22" s="113" t="s">
        <v>243</v>
      </c>
    </row>
    <row r="23" spans="1:15" ht="20.100000000000001" customHeight="1">
      <c r="A23" s="113">
        <v>68</v>
      </c>
      <c r="B23" s="65">
        <v>16</v>
      </c>
      <c r="C23" s="102">
        <v>24203105638</v>
      </c>
      <c r="D23" s="67" t="s">
        <v>208</v>
      </c>
      <c r="E23" s="68" t="s">
        <v>107</v>
      </c>
      <c r="F23" s="105" t="s">
        <v>154</v>
      </c>
      <c r="G23" s="116">
        <v>36635</v>
      </c>
      <c r="H23" s="105" t="s">
        <v>227</v>
      </c>
      <c r="I23" s="105" t="s">
        <v>132</v>
      </c>
      <c r="J23" s="70"/>
      <c r="K23" s="70"/>
      <c r="L23" s="168" t="s">
        <v>146</v>
      </c>
      <c r="M23" s="169"/>
      <c r="N23" s="170"/>
      <c r="O23" s="113" t="s">
        <v>243</v>
      </c>
    </row>
    <row r="24" spans="1:15" ht="20.100000000000001" customHeight="1">
      <c r="A24" s="113">
        <v>69</v>
      </c>
      <c r="B24" s="65">
        <v>17</v>
      </c>
      <c r="C24" s="102">
        <v>24203300142</v>
      </c>
      <c r="D24" s="67" t="s">
        <v>151</v>
      </c>
      <c r="E24" s="68" t="s">
        <v>105</v>
      </c>
      <c r="F24" s="105" t="s">
        <v>154</v>
      </c>
      <c r="G24" s="116">
        <v>36443</v>
      </c>
      <c r="H24" s="105" t="s">
        <v>230</v>
      </c>
      <c r="I24" s="105" t="s">
        <v>132</v>
      </c>
      <c r="J24" s="70"/>
      <c r="K24" s="70"/>
      <c r="L24" s="168" t="s">
        <v>146</v>
      </c>
      <c r="M24" s="169"/>
      <c r="N24" s="170"/>
      <c r="O24" s="113" t="s">
        <v>243</v>
      </c>
    </row>
    <row r="25" spans="1:15" ht="20.100000000000001" customHeight="1">
      <c r="A25" s="113">
        <v>70</v>
      </c>
      <c r="B25" s="65">
        <v>18</v>
      </c>
      <c r="C25" s="102">
        <v>24203203554</v>
      </c>
      <c r="D25" s="67" t="s">
        <v>148</v>
      </c>
      <c r="E25" s="68" t="s">
        <v>105</v>
      </c>
      <c r="F25" s="105" t="s">
        <v>154</v>
      </c>
      <c r="G25" s="116">
        <v>36064</v>
      </c>
      <c r="H25" s="105" t="s">
        <v>227</v>
      </c>
      <c r="I25" s="105" t="s">
        <v>132</v>
      </c>
      <c r="J25" s="70"/>
      <c r="K25" s="70"/>
      <c r="L25" s="168" t="s">
        <v>146</v>
      </c>
      <c r="M25" s="169"/>
      <c r="N25" s="170"/>
      <c r="O25" s="113" t="s">
        <v>243</v>
      </c>
    </row>
    <row r="26" spans="1:15" ht="20.100000000000001" customHeight="1">
      <c r="A26" s="113">
        <v>71</v>
      </c>
      <c r="B26" s="65">
        <v>19</v>
      </c>
      <c r="C26" s="102">
        <v>24203202286</v>
      </c>
      <c r="D26" s="67" t="s">
        <v>142</v>
      </c>
      <c r="E26" s="68" t="s">
        <v>91</v>
      </c>
      <c r="F26" s="105" t="s">
        <v>154</v>
      </c>
      <c r="G26" s="116">
        <v>36797</v>
      </c>
      <c r="H26" s="105" t="s">
        <v>227</v>
      </c>
      <c r="I26" s="105" t="s">
        <v>132</v>
      </c>
      <c r="J26" s="70"/>
      <c r="K26" s="70"/>
      <c r="L26" s="168" t="s">
        <v>146</v>
      </c>
      <c r="M26" s="169"/>
      <c r="N26" s="170"/>
      <c r="O26" s="113" t="s">
        <v>243</v>
      </c>
    </row>
    <row r="27" spans="1:15" ht="20.100000000000001" customHeight="1">
      <c r="A27" s="113">
        <v>72</v>
      </c>
      <c r="B27" s="65">
        <v>20</v>
      </c>
      <c r="C27" s="102">
        <v>24203204200</v>
      </c>
      <c r="D27" s="67" t="s">
        <v>188</v>
      </c>
      <c r="E27" s="68" t="s">
        <v>140</v>
      </c>
      <c r="F27" s="105" t="s">
        <v>154</v>
      </c>
      <c r="G27" s="116">
        <v>36798</v>
      </c>
      <c r="H27" s="105" t="s">
        <v>227</v>
      </c>
      <c r="I27" s="105" t="s">
        <v>132</v>
      </c>
      <c r="J27" s="70"/>
      <c r="K27" s="70"/>
      <c r="L27" s="168" t="s">
        <v>146</v>
      </c>
      <c r="M27" s="169"/>
      <c r="N27" s="170"/>
      <c r="O27" s="113" t="s">
        <v>243</v>
      </c>
    </row>
    <row r="28" spans="1:15" ht="20.100000000000001" customHeight="1">
      <c r="A28" s="113">
        <v>73</v>
      </c>
      <c r="B28" s="65">
        <v>21</v>
      </c>
      <c r="C28" s="102">
        <v>24213301731</v>
      </c>
      <c r="D28" s="67" t="s">
        <v>136</v>
      </c>
      <c r="E28" s="68" t="s">
        <v>76</v>
      </c>
      <c r="F28" s="105" t="s">
        <v>154</v>
      </c>
      <c r="G28" s="116">
        <v>36758</v>
      </c>
      <c r="H28" s="105" t="s">
        <v>228</v>
      </c>
      <c r="I28" s="105" t="s">
        <v>79</v>
      </c>
      <c r="J28" s="70"/>
      <c r="K28" s="70"/>
      <c r="L28" s="168" t="s">
        <v>146</v>
      </c>
      <c r="M28" s="169"/>
      <c r="N28" s="170"/>
      <c r="O28" s="113" t="s">
        <v>243</v>
      </c>
    </row>
    <row r="29" spans="1:15" ht="20.100000000000001" customHeight="1">
      <c r="A29" s="113">
        <v>74</v>
      </c>
      <c r="B29" s="65">
        <v>22</v>
      </c>
      <c r="C29" s="102">
        <v>24203216676</v>
      </c>
      <c r="D29" s="67" t="s">
        <v>141</v>
      </c>
      <c r="E29" s="68" t="s">
        <v>92</v>
      </c>
      <c r="F29" s="105" t="s">
        <v>154</v>
      </c>
      <c r="G29" s="116">
        <v>36797</v>
      </c>
      <c r="H29" s="105" t="s">
        <v>235</v>
      </c>
      <c r="I29" s="105" t="s">
        <v>132</v>
      </c>
      <c r="J29" s="70"/>
      <c r="K29" s="70"/>
      <c r="L29" s="168" t="s">
        <v>146</v>
      </c>
      <c r="M29" s="169"/>
      <c r="N29" s="170"/>
      <c r="O29" s="113" t="s">
        <v>243</v>
      </c>
    </row>
    <row r="30" spans="1:15" ht="20.100000000000001" customHeight="1">
      <c r="A30" s="113">
        <v>75</v>
      </c>
      <c r="B30" s="65">
        <v>23</v>
      </c>
      <c r="C30" s="102">
        <v>24203301733</v>
      </c>
      <c r="D30" s="67" t="s">
        <v>210</v>
      </c>
      <c r="E30" s="68" t="s">
        <v>109</v>
      </c>
      <c r="F30" s="105" t="s">
        <v>154</v>
      </c>
      <c r="G30" s="116">
        <v>36809</v>
      </c>
      <c r="H30" s="105" t="s">
        <v>235</v>
      </c>
      <c r="I30" s="105" t="s">
        <v>132</v>
      </c>
      <c r="J30" s="70"/>
      <c r="K30" s="70"/>
      <c r="L30" s="168" t="s">
        <v>146</v>
      </c>
      <c r="M30" s="169"/>
      <c r="N30" s="170"/>
      <c r="O30" s="113" t="s">
        <v>243</v>
      </c>
    </row>
    <row r="31" spans="1:15" ht="20.100000000000001" customHeight="1">
      <c r="A31" s="113">
        <v>76</v>
      </c>
      <c r="B31" s="65">
        <v>24</v>
      </c>
      <c r="C31" s="102">
        <v>24203208107</v>
      </c>
      <c r="D31" s="67" t="s">
        <v>209</v>
      </c>
      <c r="E31" s="68" t="s">
        <v>109</v>
      </c>
      <c r="F31" s="105" t="s">
        <v>154</v>
      </c>
      <c r="G31" s="116">
        <v>36853</v>
      </c>
      <c r="H31" s="105" t="s">
        <v>227</v>
      </c>
      <c r="I31" s="105" t="s">
        <v>132</v>
      </c>
      <c r="J31" s="70"/>
      <c r="K31" s="70"/>
      <c r="L31" s="168" t="s">
        <v>146</v>
      </c>
      <c r="M31" s="169"/>
      <c r="N31" s="170"/>
      <c r="O31" s="113" t="s">
        <v>243</v>
      </c>
    </row>
    <row r="32" spans="1:15" ht="20.100000000000001" customHeight="1">
      <c r="A32" s="113">
        <v>77</v>
      </c>
      <c r="B32" s="65">
        <v>25</v>
      </c>
      <c r="C32" s="102">
        <v>24203115492</v>
      </c>
      <c r="D32" s="67" t="s">
        <v>179</v>
      </c>
      <c r="E32" s="68" t="s">
        <v>99</v>
      </c>
      <c r="F32" s="105" t="s">
        <v>154</v>
      </c>
      <c r="G32" s="116">
        <v>36618</v>
      </c>
      <c r="H32" s="105" t="s">
        <v>227</v>
      </c>
      <c r="I32" s="105" t="s">
        <v>132</v>
      </c>
      <c r="J32" s="70"/>
      <c r="K32" s="70"/>
      <c r="L32" s="168" t="s">
        <v>146</v>
      </c>
      <c r="M32" s="169"/>
      <c r="N32" s="170"/>
      <c r="O32" s="113" t="s">
        <v>243</v>
      </c>
    </row>
    <row r="33" spans="1:16" ht="20.100000000000001" customHeight="1">
      <c r="A33" s="113">
        <v>78</v>
      </c>
      <c r="B33" s="65">
        <v>26</v>
      </c>
      <c r="C33" s="102">
        <v>24203202444</v>
      </c>
      <c r="D33" s="67" t="s">
        <v>156</v>
      </c>
      <c r="E33" s="68" t="s">
        <v>99</v>
      </c>
      <c r="F33" s="105" t="s">
        <v>154</v>
      </c>
      <c r="G33" s="116">
        <v>36662</v>
      </c>
      <c r="H33" s="105" t="s">
        <v>227</v>
      </c>
      <c r="I33" s="105" t="s">
        <v>132</v>
      </c>
      <c r="J33" s="70"/>
      <c r="K33" s="70"/>
      <c r="L33" s="168" t="s">
        <v>146</v>
      </c>
      <c r="M33" s="169"/>
      <c r="N33" s="170"/>
      <c r="O33" s="113" t="s">
        <v>243</v>
      </c>
    </row>
    <row r="34" spans="1:16" ht="20.100000000000001" customHeight="1">
      <c r="A34" s="113">
        <v>0</v>
      </c>
      <c r="B34" s="65">
        <v>27</v>
      </c>
      <c r="C34" s="102" t="s">
        <v>146</v>
      </c>
      <c r="D34" s="67" t="s">
        <v>146</v>
      </c>
      <c r="E34" s="68" t="s">
        <v>146</v>
      </c>
      <c r="F34" s="105" t="s">
        <v>146</v>
      </c>
      <c r="G34" s="116" t="s">
        <v>146</v>
      </c>
      <c r="H34" s="105" t="s">
        <v>146</v>
      </c>
      <c r="I34" s="105" t="s">
        <v>146</v>
      </c>
      <c r="J34" s="70"/>
      <c r="K34" s="70"/>
      <c r="L34" s="168" t="s">
        <v>146</v>
      </c>
      <c r="M34" s="169"/>
      <c r="N34" s="170"/>
      <c r="O34" s="113" t="s">
        <v>243</v>
      </c>
    </row>
    <row r="35" spans="1:16" ht="20.100000000000001" customHeight="1">
      <c r="A35" s="113">
        <v>0</v>
      </c>
      <c r="B35" s="65">
        <v>28</v>
      </c>
      <c r="C35" s="102" t="s">
        <v>146</v>
      </c>
      <c r="D35" s="67" t="s">
        <v>146</v>
      </c>
      <c r="E35" s="68" t="s">
        <v>146</v>
      </c>
      <c r="F35" s="105" t="s">
        <v>146</v>
      </c>
      <c r="G35" s="116" t="s">
        <v>146</v>
      </c>
      <c r="H35" s="105" t="s">
        <v>146</v>
      </c>
      <c r="I35" s="105" t="s">
        <v>146</v>
      </c>
      <c r="J35" s="70"/>
      <c r="K35" s="70"/>
      <c r="L35" s="168" t="s">
        <v>146</v>
      </c>
      <c r="M35" s="169"/>
      <c r="N35" s="170"/>
      <c r="O35" s="113" t="s">
        <v>243</v>
      </c>
    </row>
    <row r="36" spans="1:16" ht="20.100000000000001" customHeight="1">
      <c r="A36" s="113">
        <v>0</v>
      </c>
      <c r="B36" s="65">
        <v>29</v>
      </c>
      <c r="C36" s="102" t="s">
        <v>146</v>
      </c>
      <c r="D36" s="67" t="s">
        <v>146</v>
      </c>
      <c r="E36" s="68" t="s">
        <v>146</v>
      </c>
      <c r="F36" s="105" t="s">
        <v>146</v>
      </c>
      <c r="G36" s="116" t="s">
        <v>146</v>
      </c>
      <c r="H36" s="105" t="s">
        <v>146</v>
      </c>
      <c r="I36" s="105" t="s">
        <v>146</v>
      </c>
      <c r="J36" s="70"/>
      <c r="K36" s="70"/>
      <c r="L36" s="168" t="s">
        <v>146</v>
      </c>
      <c r="M36" s="169"/>
      <c r="N36" s="170"/>
      <c r="O36" s="113" t="s">
        <v>243</v>
      </c>
    </row>
    <row r="37" spans="1:16" ht="20.100000000000001" customHeight="1">
      <c r="A37" s="113">
        <v>0</v>
      </c>
      <c r="B37" s="72">
        <v>30</v>
      </c>
      <c r="C37" s="102" t="s">
        <v>146</v>
      </c>
      <c r="D37" s="67" t="s">
        <v>146</v>
      </c>
      <c r="E37" s="68" t="s">
        <v>146</v>
      </c>
      <c r="F37" s="105" t="s">
        <v>146</v>
      </c>
      <c r="G37" s="116" t="s">
        <v>146</v>
      </c>
      <c r="H37" s="105" t="s">
        <v>146</v>
      </c>
      <c r="I37" s="105" t="s">
        <v>146</v>
      </c>
      <c r="J37" s="74"/>
      <c r="K37" s="74"/>
      <c r="L37" s="168" t="s">
        <v>146</v>
      </c>
      <c r="M37" s="169"/>
      <c r="N37" s="170"/>
      <c r="O37" s="113" t="s">
        <v>243</v>
      </c>
    </row>
    <row r="38" spans="1:16" ht="23.25" customHeight="1">
      <c r="A38" s="113">
        <v>0</v>
      </c>
      <c r="B38" s="75" t="s">
        <v>222</v>
      </c>
      <c r="C38" s="103"/>
      <c r="D38" s="77"/>
      <c r="E38" s="78"/>
      <c r="F38" s="106"/>
      <c r="G38" s="106"/>
      <c r="H38" s="81"/>
      <c r="I38" s="81"/>
      <c r="J38" s="81"/>
      <c r="K38" s="81"/>
      <c r="L38" s="117"/>
      <c r="M38" s="117"/>
      <c r="N38" s="117"/>
    </row>
    <row r="39" spans="1:16" ht="20.100000000000001" customHeight="1">
      <c r="A39" s="113">
        <v>0</v>
      </c>
      <c r="B39" s="82" t="s">
        <v>223</v>
      </c>
      <c r="C39" s="104"/>
      <c r="D39" s="84"/>
      <c r="E39" s="85"/>
      <c r="F39" s="107"/>
      <c r="G39" s="107"/>
      <c r="H39" s="88"/>
      <c r="I39" s="88"/>
      <c r="J39" s="88"/>
      <c r="K39" s="88"/>
      <c r="L39" s="89"/>
      <c r="M39" s="89"/>
      <c r="N39" s="89"/>
    </row>
    <row r="40" spans="1:16" ht="18.75" customHeight="1">
      <c r="A40" s="113">
        <v>0</v>
      </c>
      <c r="B40" s="90"/>
      <c r="C40" s="104"/>
      <c r="D40" s="84"/>
      <c r="E40" s="85"/>
      <c r="F40" s="107"/>
      <c r="G40" s="107"/>
      <c r="H40" s="88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8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8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/>
      <c r="D43" s="84"/>
      <c r="E43" s="85"/>
      <c r="F43" s="107"/>
      <c r="G43" s="107"/>
      <c r="H43" s="88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88" t="s">
        <v>146</v>
      </c>
      <c r="I44" s="110">
        <v>29</v>
      </c>
      <c r="J44" s="88"/>
      <c r="K44" s="114" t="s">
        <v>50</v>
      </c>
      <c r="L44" s="115">
        <v>1</v>
      </c>
      <c r="M44" s="111"/>
      <c r="N44" s="112"/>
      <c r="O44" s="101"/>
      <c r="P44" s="101"/>
    </row>
  </sheetData>
  <mergeCells count="47">
    <mergeCell ref="L33:N33"/>
    <mergeCell ref="L34:N34"/>
    <mergeCell ref="L35:N35"/>
    <mergeCell ref="L36:N36"/>
    <mergeCell ref="L37:N3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L8:N43 N44 K44:L44 G6:G37">
    <cfRule type="cellIs" dxfId="1" priority="2" stopIfTrue="1" operator="equal">
      <formula>0</formula>
    </cfRule>
  </conditionalFormatting>
  <conditionalFormatting sqref="H8:I37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 DS LOP</vt:lpstr>
      <vt:lpstr>IN DS LOP (2)</vt:lpstr>
      <vt:lpstr>IN DS LOP (3)</vt:lpstr>
      <vt:lpstr>IN DS LOP (4)</vt:lpstr>
      <vt:lpstr>DSTHI (3)</vt:lpstr>
      <vt:lpstr>Phòng 307-1</vt:lpstr>
      <vt:lpstr>Phòng 307-2</vt:lpstr>
      <vt:lpstr>Phòng 308-1</vt:lpstr>
      <vt:lpstr>'Phòng 307-1'!Print_Titles</vt:lpstr>
      <vt:lpstr>'Phòng 307-2'!Print_Titles</vt:lpstr>
      <vt:lpstr>'Phòng 308-1'!Print_Titles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2022-05-19T07:33:16Z</cp:lastPrinted>
  <dcterms:created xsi:type="dcterms:W3CDTF">2009-04-20T08:11:00Z</dcterms:created>
  <dcterms:modified xsi:type="dcterms:W3CDTF">2022-05-23T02:03:21Z</dcterms:modified>
</cp:coreProperties>
</file>