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wnloads\SLIDE NGỮ ÂM\"/>
    </mc:Choice>
  </mc:AlternateContent>
  <xr:revisionPtr revIDLastSave="0" documentId="13_ncr:1_{29E12EFF-523F-4C94-ABD8-E8162A4DD066}" xr6:coauthVersionLast="47" xr6:coauthVersionMax="47" xr10:uidLastSave="{00000000-0000-0000-0000-000000000000}"/>
  <bookViews>
    <workbookView xWindow="-110" yWindow="-110" windowWidth="19420" windowHeight="11500" xr2:uid="{89BB1058-1208-41B4-B3FD-ADCDB84DDA9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1" i="1" l="1"/>
  <c r="M101" i="1"/>
  <c r="N101" i="1" s="1"/>
  <c r="L101" i="1"/>
  <c r="O100" i="1"/>
  <c r="M100" i="1"/>
  <c r="N100" i="1" s="1"/>
  <c r="L100" i="1"/>
  <c r="O99" i="1"/>
  <c r="M99" i="1"/>
  <c r="N99" i="1" s="1"/>
  <c r="L99" i="1"/>
  <c r="O98" i="1"/>
  <c r="N98" i="1"/>
  <c r="M98" i="1"/>
  <c r="L98" i="1"/>
  <c r="O97" i="1"/>
  <c r="M97" i="1"/>
  <c r="N97" i="1" s="1"/>
  <c r="L97" i="1"/>
  <c r="O96" i="1"/>
  <c r="M96" i="1"/>
  <c r="N96" i="1" s="1"/>
  <c r="L96" i="1"/>
  <c r="O95" i="1"/>
  <c r="N95" i="1"/>
  <c r="M95" i="1"/>
  <c r="L95" i="1"/>
  <c r="O94" i="1"/>
  <c r="M94" i="1"/>
  <c r="N94" i="1" s="1"/>
  <c r="L94" i="1"/>
  <c r="O93" i="1"/>
  <c r="M93" i="1"/>
  <c r="N93" i="1" s="1"/>
  <c r="L93" i="1"/>
  <c r="O92" i="1"/>
  <c r="M92" i="1"/>
  <c r="N92" i="1" s="1"/>
  <c r="L92" i="1"/>
  <c r="O91" i="1"/>
  <c r="M91" i="1"/>
  <c r="N91" i="1" s="1"/>
  <c r="L91" i="1"/>
  <c r="O90" i="1"/>
  <c r="M90" i="1"/>
  <c r="N90" i="1" s="1"/>
  <c r="L90" i="1"/>
  <c r="O89" i="1"/>
  <c r="M89" i="1"/>
  <c r="N89" i="1" s="1"/>
  <c r="L89" i="1"/>
  <c r="O88" i="1"/>
  <c r="M88" i="1"/>
  <c r="N88" i="1" s="1"/>
  <c r="L88" i="1"/>
  <c r="O87" i="1"/>
  <c r="M87" i="1"/>
  <c r="N87" i="1" s="1"/>
  <c r="L87" i="1"/>
  <c r="O86" i="1"/>
  <c r="M86" i="1"/>
  <c r="N86" i="1" s="1"/>
  <c r="L86" i="1"/>
  <c r="O85" i="1"/>
  <c r="M85" i="1"/>
  <c r="N85" i="1" s="1"/>
  <c r="L85" i="1"/>
  <c r="O84" i="1"/>
  <c r="M84" i="1"/>
  <c r="N84" i="1" s="1"/>
  <c r="L84" i="1"/>
  <c r="O83" i="1"/>
  <c r="M83" i="1"/>
  <c r="N83" i="1" s="1"/>
  <c r="L83" i="1"/>
  <c r="O82" i="1"/>
  <c r="M82" i="1"/>
  <c r="N82" i="1" s="1"/>
  <c r="L82" i="1"/>
  <c r="O81" i="1"/>
  <c r="M81" i="1"/>
  <c r="N81" i="1" s="1"/>
  <c r="L81" i="1"/>
  <c r="O80" i="1"/>
  <c r="M80" i="1"/>
  <c r="N80" i="1" s="1"/>
  <c r="L80" i="1"/>
  <c r="O79" i="1"/>
  <c r="N79" i="1"/>
  <c r="M79" i="1"/>
  <c r="L79" i="1"/>
  <c r="O78" i="1"/>
  <c r="M78" i="1"/>
  <c r="N78" i="1" s="1"/>
  <c r="L78" i="1"/>
  <c r="O77" i="1"/>
  <c r="M77" i="1"/>
  <c r="N77" i="1" s="1"/>
  <c r="L77" i="1"/>
  <c r="O76" i="1"/>
  <c r="M76" i="1"/>
  <c r="N76" i="1" s="1"/>
  <c r="L76" i="1"/>
  <c r="O75" i="1"/>
  <c r="M75" i="1"/>
  <c r="N75" i="1" s="1"/>
  <c r="L75" i="1"/>
  <c r="O74" i="1"/>
  <c r="M74" i="1"/>
  <c r="N74" i="1" s="1"/>
  <c r="L74" i="1"/>
  <c r="O73" i="1"/>
  <c r="M73" i="1"/>
  <c r="N73" i="1" s="1"/>
  <c r="L73" i="1"/>
  <c r="O72" i="1"/>
  <c r="M72" i="1"/>
  <c r="N72" i="1" s="1"/>
  <c r="L72" i="1"/>
  <c r="O71" i="1"/>
  <c r="M71" i="1"/>
  <c r="N71" i="1" s="1"/>
  <c r="L71" i="1"/>
  <c r="O70" i="1"/>
  <c r="M70" i="1"/>
  <c r="N70" i="1" s="1"/>
  <c r="L70" i="1"/>
  <c r="O69" i="1"/>
  <c r="M69" i="1"/>
  <c r="N69" i="1" s="1"/>
  <c r="L69" i="1"/>
  <c r="O68" i="1"/>
  <c r="M68" i="1"/>
  <c r="N68" i="1" s="1"/>
  <c r="L68" i="1"/>
  <c r="O67" i="1"/>
  <c r="M67" i="1"/>
  <c r="N67" i="1" s="1"/>
  <c r="L67" i="1"/>
  <c r="O66" i="1"/>
  <c r="M66" i="1"/>
  <c r="N66" i="1" s="1"/>
  <c r="L66" i="1"/>
  <c r="O65" i="1"/>
  <c r="M65" i="1"/>
  <c r="N65" i="1" s="1"/>
  <c r="L65" i="1"/>
  <c r="O64" i="1"/>
  <c r="M64" i="1"/>
  <c r="N64" i="1" s="1"/>
  <c r="L64" i="1"/>
  <c r="O63" i="1"/>
  <c r="N63" i="1"/>
  <c r="M63" i="1"/>
  <c r="L63" i="1"/>
  <c r="O62" i="1"/>
  <c r="M62" i="1"/>
  <c r="N62" i="1" s="1"/>
  <c r="L62" i="1"/>
  <c r="O61" i="1"/>
  <c r="M61" i="1"/>
  <c r="N61" i="1" s="1"/>
  <c r="L61" i="1"/>
  <c r="O60" i="1"/>
  <c r="M60" i="1"/>
  <c r="N60" i="1" s="1"/>
  <c r="L60" i="1"/>
  <c r="O59" i="1"/>
  <c r="M59" i="1"/>
  <c r="N59" i="1" s="1"/>
  <c r="L59" i="1"/>
  <c r="O58" i="1"/>
  <c r="M58" i="1"/>
  <c r="N58" i="1" s="1"/>
  <c r="L58" i="1"/>
  <c r="O57" i="1"/>
  <c r="M57" i="1"/>
  <c r="N57" i="1" s="1"/>
  <c r="L57" i="1"/>
  <c r="O56" i="1"/>
  <c r="M56" i="1"/>
  <c r="N56" i="1" s="1"/>
  <c r="L56" i="1"/>
  <c r="O55" i="1"/>
  <c r="M55" i="1"/>
  <c r="N55" i="1" s="1"/>
  <c r="L55" i="1"/>
  <c r="O54" i="1"/>
  <c r="M54" i="1"/>
  <c r="N54" i="1" s="1"/>
  <c r="L54" i="1"/>
  <c r="O53" i="1"/>
  <c r="M53" i="1"/>
  <c r="N53" i="1" s="1"/>
  <c r="L53" i="1"/>
  <c r="O52" i="1"/>
  <c r="M52" i="1"/>
  <c r="N52" i="1" s="1"/>
  <c r="L52" i="1"/>
  <c r="O51" i="1"/>
  <c r="M51" i="1"/>
  <c r="N51" i="1" s="1"/>
  <c r="L51" i="1"/>
  <c r="O50" i="1"/>
  <c r="N50" i="1"/>
  <c r="M50" i="1"/>
  <c r="L50" i="1"/>
  <c r="O49" i="1"/>
  <c r="M49" i="1"/>
  <c r="N49" i="1" s="1"/>
  <c r="L49" i="1"/>
  <c r="O48" i="1"/>
  <c r="M48" i="1"/>
  <c r="N48" i="1" s="1"/>
  <c r="L48" i="1"/>
  <c r="O47" i="1"/>
  <c r="N47" i="1"/>
  <c r="M47" i="1"/>
  <c r="L47" i="1"/>
  <c r="O46" i="1"/>
  <c r="M46" i="1"/>
  <c r="N46" i="1" s="1"/>
  <c r="L46" i="1"/>
  <c r="O45" i="1"/>
  <c r="M45" i="1"/>
  <c r="N45" i="1" s="1"/>
  <c r="L45" i="1"/>
  <c r="O44" i="1"/>
  <c r="M44" i="1"/>
  <c r="N44" i="1" s="1"/>
  <c r="L44" i="1"/>
  <c r="O43" i="1"/>
  <c r="M43" i="1"/>
  <c r="N43" i="1" s="1"/>
  <c r="L43" i="1"/>
  <c r="O42" i="1"/>
  <c r="M42" i="1"/>
  <c r="N42" i="1" s="1"/>
  <c r="L42" i="1"/>
  <c r="O41" i="1"/>
  <c r="M41" i="1"/>
  <c r="N41" i="1" s="1"/>
  <c r="L41" i="1"/>
  <c r="O40" i="1"/>
  <c r="M40" i="1"/>
  <c r="N40" i="1" s="1"/>
  <c r="L40" i="1"/>
  <c r="O39" i="1"/>
  <c r="M39" i="1"/>
  <c r="N39" i="1" s="1"/>
  <c r="L39" i="1"/>
  <c r="O38" i="1"/>
  <c r="M38" i="1"/>
  <c r="N38" i="1" s="1"/>
  <c r="L38" i="1"/>
  <c r="O37" i="1"/>
  <c r="N37" i="1"/>
  <c r="M37" i="1"/>
  <c r="L37" i="1"/>
  <c r="O36" i="1"/>
  <c r="M36" i="1"/>
  <c r="N36" i="1" s="1"/>
  <c r="L36" i="1"/>
  <c r="O35" i="1"/>
  <c r="M35" i="1"/>
  <c r="N35" i="1" s="1"/>
  <c r="L35" i="1"/>
  <c r="O34" i="1"/>
  <c r="N34" i="1"/>
  <c r="M34" i="1"/>
  <c r="L34" i="1"/>
  <c r="O33" i="1"/>
  <c r="M33" i="1"/>
  <c r="N33" i="1" s="1"/>
  <c r="L33" i="1"/>
  <c r="O32" i="1"/>
  <c r="M32" i="1"/>
  <c r="N32" i="1" s="1"/>
  <c r="L32" i="1"/>
  <c r="O31" i="1"/>
  <c r="N31" i="1"/>
  <c r="M31" i="1"/>
  <c r="L31" i="1"/>
  <c r="O30" i="1"/>
  <c r="M30" i="1"/>
  <c r="N30" i="1" s="1"/>
  <c r="L30" i="1"/>
  <c r="O29" i="1"/>
  <c r="M29" i="1"/>
  <c r="N29" i="1" s="1"/>
  <c r="L29" i="1"/>
  <c r="O28" i="1"/>
  <c r="M28" i="1"/>
  <c r="N28" i="1" s="1"/>
  <c r="L28" i="1"/>
  <c r="O27" i="1"/>
  <c r="M27" i="1"/>
  <c r="N27" i="1" s="1"/>
  <c r="L27" i="1"/>
  <c r="O26" i="1"/>
  <c r="M26" i="1"/>
  <c r="N26" i="1" s="1"/>
  <c r="L26" i="1"/>
  <c r="O25" i="1"/>
  <c r="M25" i="1"/>
  <c r="N25" i="1" s="1"/>
  <c r="L25" i="1"/>
  <c r="O24" i="1"/>
  <c r="M24" i="1"/>
  <c r="N24" i="1" s="1"/>
  <c r="L24" i="1"/>
  <c r="O23" i="1"/>
  <c r="M23" i="1"/>
  <c r="N23" i="1" s="1"/>
  <c r="L23" i="1"/>
  <c r="O22" i="1"/>
  <c r="M22" i="1"/>
  <c r="N22" i="1" s="1"/>
  <c r="L22" i="1"/>
  <c r="O21" i="1"/>
  <c r="N21" i="1"/>
  <c r="M21" i="1"/>
  <c r="L21" i="1"/>
  <c r="O20" i="1"/>
  <c r="M20" i="1"/>
  <c r="N20" i="1" s="1"/>
  <c r="L20" i="1"/>
  <c r="O19" i="1"/>
  <c r="M19" i="1"/>
  <c r="N19" i="1" s="1"/>
  <c r="L19" i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O18" i="1"/>
  <c r="M18" i="1"/>
  <c r="N18" i="1" s="1"/>
  <c r="L18" i="1"/>
  <c r="A18" i="1"/>
  <c r="O17" i="1"/>
  <c r="M17" i="1"/>
  <c r="N17" i="1" s="1"/>
  <c r="L17" i="1"/>
</calcChain>
</file>

<file path=xl/sharedStrings.xml><?xml version="1.0" encoding="utf-8"?>
<sst xmlns="http://schemas.openxmlformats.org/spreadsheetml/2006/main" count="285" uniqueCount="199">
  <si>
    <t xml:space="preserve"> ĐẠI HỌC DUY TÂN</t>
  </si>
  <si>
    <t>CỘNG HÒA XÃ HỘI CHỦ NGHĨA VIỆT NAM</t>
  </si>
  <si>
    <t>TRƯỜNG NGÔN NGỮ - XHNV</t>
  </si>
  <si>
    <t>Độc lập - Tự do - Hạnh phúc</t>
  </si>
  <si>
    <t>KHOA TIẾNG TRUNG</t>
  </si>
  <si>
    <t xml:space="preserve">Kính gửi: </t>
  </si>
  <si>
    <t>như sau:</t>
  </si>
  <si>
    <t>Thông tin Sinh viên</t>
  </si>
  <si>
    <t>Kết quả học tập cả năm 2024-2025</t>
  </si>
  <si>
    <t>Điểm TB năm học  (Thang 10)</t>
  </si>
  <si>
    <t>Điểm TB năm học  (Thang 4)</t>
  </si>
  <si>
    <t>Xếp loại học tập cả năm</t>
  </si>
  <si>
    <t>Xếp loại rèn luyện cả năm</t>
  </si>
  <si>
    <t>Ghi chú</t>
  </si>
  <si>
    <t xml:space="preserve">Học Kỳ I </t>
  </si>
  <si>
    <t xml:space="preserve">Học Kỳ II </t>
  </si>
  <si>
    <t>STT</t>
  </si>
  <si>
    <t>Mã Sinh viên</t>
  </si>
  <si>
    <t>Họ &amp; Tên</t>
  </si>
  <si>
    <t>Ngày Sinh</t>
  </si>
  <si>
    <t>Lớp</t>
  </si>
  <si>
    <t>Số TC</t>
  </si>
  <si>
    <t>TB Thang 10</t>
  </si>
  <si>
    <t>TB Thang 4</t>
  </si>
  <si>
    <t xml:space="preserve">Số TC </t>
  </si>
  <si>
    <t>28206500070</t>
  </si>
  <si>
    <t>Nguyễn Thị Thanh Hoài</t>
  </si>
  <si>
    <t>K28NTT</t>
  </si>
  <si>
    <t>28204605215</t>
  </si>
  <si>
    <t>Đỗ Thị Bích Tài</t>
  </si>
  <si>
    <t>28206553191</t>
  </si>
  <si>
    <t>Trần Thị Thu Hà</t>
  </si>
  <si>
    <t>28206521500</t>
  </si>
  <si>
    <t>Đinh Thị Thu Lời</t>
  </si>
  <si>
    <t>28206501142</t>
  </si>
  <si>
    <t>Đoàn Quỳnh Hương</t>
  </si>
  <si>
    <t>28206503648</t>
  </si>
  <si>
    <t>Đoàn Thị Dung</t>
  </si>
  <si>
    <t>28206506815</t>
  </si>
  <si>
    <t>Trịnh Thị Diệu Thuý</t>
  </si>
  <si>
    <t>28206521521</t>
  </si>
  <si>
    <t>Nguyễn Thị Song Tiền</t>
  </si>
  <si>
    <t>28206502378</t>
  </si>
  <si>
    <t>Võ Thị Mỹ Duyên</t>
  </si>
  <si>
    <t>28208044654</t>
  </si>
  <si>
    <t>Trần Thị Trà My</t>
  </si>
  <si>
    <t>28206548325</t>
  </si>
  <si>
    <t>Trần Thị Quyên</t>
  </si>
  <si>
    <t>28206554375</t>
  </si>
  <si>
    <t>Nguyễn Thị Lan Hương</t>
  </si>
  <si>
    <t>28206554605</t>
  </si>
  <si>
    <t>Trần Thị Ánh Tuyết</t>
  </si>
  <si>
    <t>28206537764</t>
  </si>
  <si>
    <t>Phan Thị Mỹ Châu</t>
  </si>
  <si>
    <t>28206551507</t>
  </si>
  <si>
    <t>Nguyễn Thị Phương Linh</t>
  </si>
  <si>
    <t>28208132099</t>
  </si>
  <si>
    <t>Nguyễn Thị Thúy Phương Uyên</t>
  </si>
  <si>
    <t>28206504655</t>
  </si>
  <si>
    <t>Võ Thùy Dung</t>
  </si>
  <si>
    <t>28206549248</t>
  </si>
  <si>
    <t>Lê Thị Vi Va</t>
  </si>
  <si>
    <t>28206553537</t>
  </si>
  <si>
    <t>H Mỹ Tâm Mlô</t>
  </si>
  <si>
    <t>28206553538</t>
  </si>
  <si>
    <t>Hồ Phương Nga</t>
  </si>
  <si>
    <t>28206501837</t>
  </si>
  <si>
    <t>Trà Thị Quỳnh Như</t>
  </si>
  <si>
    <t>28206246767</t>
  </si>
  <si>
    <t>Thân Thị Tuyết Ni</t>
  </si>
  <si>
    <t>28206500174</t>
  </si>
  <si>
    <t>Phan Lê Diễm Quỳnh</t>
  </si>
  <si>
    <t>28216500325</t>
  </si>
  <si>
    <t>Lê Tấn Tiển</t>
  </si>
  <si>
    <t>28206536910</t>
  </si>
  <si>
    <t>Nguyễn Thị Thảo Trâm</t>
  </si>
  <si>
    <t>28206539951</t>
  </si>
  <si>
    <t>Lê Nguyễn Thuý Hường</t>
  </si>
  <si>
    <t>28206553663</t>
  </si>
  <si>
    <t>Lê Thị Thúy Nga</t>
  </si>
  <si>
    <t>28216500330</t>
  </si>
  <si>
    <t>Mai Tuyết Tâm</t>
  </si>
  <si>
    <t>28204604226</t>
  </si>
  <si>
    <t>Phạm Thị Xuân Nở</t>
  </si>
  <si>
    <t>28206504467</t>
  </si>
  <si>
    <t>Phạm Thị Thu Cẩm</t>
  </si>
  <si>
    <t>28216500607</t>
  </si>
  <si>
    <t>Trương Thị Thuý Nga</t>
  </si>
  <si>
    <t>28206523701</t>
  </si>
  <si>
    <t>Đặng Thị Kim Chi</t>
  </si>
  <si>
    <t>28206501031</t>
  </si>
  <si>
    <t>Tạ Thị Yến Nhi</t>
  </si>
  <si>
    <t>28204600544</t>
  </si>
  <si>
    <t>Đinh Thị Thu Hiền</t>
  </si>
  <si>
    <t>28206502363</t>
  </si>
  <si>
    <t>Võ Phan Hồng Viên</t>
  </si>
  <si>
    <t>28206553536</t>
  </si>
  <si>
    <t>Lê Thị Ngọc Mai</t>
  </si>
  <si>
    <t>28206230462</t>
  </si>
  <si>
    <t>Nguyễn Phan Thanh Tú</t>
  </si>
  <si>
    <t>28206504367</t>
  </si>
  <si>
    <t>Nguyễn Trần Hồng Nhung</t>
  </si>
  <si>
    <t>28206551817</t>
  </si>
  <si>
    <t>Nguyễn Thị Diễm Quỳnh</t>
  </si>
  <si>
    <t>28206554198</t>
  </si>
  <si>
    <t>Tống Thị Quỳnh Duyên</t>
  </si>
  <si>
    <t>28206504285</t>
  </si>
  <si>
    <t>Dương Như Quỳnh</t>
  </si>
  <si>
    <t>28206536291</t>
  </si>
  <si>
    <t>Lê Vân Anh</t>
  </si>
  <si>
    <t>28206503693</t>
  </si>
  <si>
    <t>Dương Thị Diệu Hương</t>
  </si>
  <si>
    <t>28206552053</t>
  </si>
  <si>
    <t>Nguyễn Thùy Duyên</t>
  </si>
  <si>
    <t>28206500823</t>
  </si>
  <si>
    <t>Nguyễn Thị Khánh Ly</t>
  </si>
  <si>
    <t>28206551157</t>
  </si>
  <si>
    <t>Nguyễn Thị Thanh Uyên</t>
  </si>
  <si>
    <t>28206736961</t>
  </si>
  <si>
    <t>Nguyễn Huỳnh Tuyết Nhi</t>
  </si>
  <si>
    <t>28206504109</t>
  </si>
  <si>
    <t>Huỳnh Nguyễn Quỳnh Như</t>
  </si>
  <si>
    <t>28208122826</t>
  </si>
  <si>
    <t>Lê Thị Thanh Trúc</t>
  </si>
  <si>
    <t>28206550982</t>
  </si>
  <si>
    <t>Hoàng Thị Hoài Nhi</t>
  </si>
  <si>
    <t>28206501810</t>
  </si>
  <si>
    <t>Trần Yến Vi</t>
  </si>
  <si>
    <t>28206500710</t>
  </si>
  <si>
    <t>Lê Nguyễn Thanh Thùy</t>
  </si>
  <si>
    <t>28206500024</t>
  </si>
  <si>
    <t>Nguyễn Thị Thanh Hà</t>
  </si>
  <si>
    <t>28206500176</t>
  </si>
  <si>
    <t>Bùi Đỗ Anh Thư</t>
  </si>
  <si>
    <t>28208003349</t>
  </si>
  <si>
    <t>Lê Thị Thu Thắm</t>
  </si>
  <si>
    <t>28206547746</t>
  </si>
  <si>
    <t>Tôn Nữ Nhã Ngọc</t>
  </si>
  <si>
    <t>28208144665</t>
  </si>
  <si>
    <t>Trần Trúc Anh</t>
  </si>
  <si>
    <t>28216550357</t>
  </si>
  <si>
    <t>Huỳnh Thanh Quang</t>
  </si>
  <si>
    <t>28206506774</t>
  </si>
  <si>
    <t>Phạm Thị Mỹ Ngọc</t>
  </si>
  <si>
    <t>28206552075</t>
  </si>
  <si>
    <t>Trần Phạm Thùy Trang</t>
  </si>
  <si>
    <t>28206505713</t>
  </si>
  <si>
    <t>Lê Ngô Hồng Yến</t>
  </si>
  <si>
    <t>28206522951</t>
  </si>
  <si>
    <t>Phạm Thị Mỹ Dung</t>
  </si>
  <si>
    <t>28208106930</t>
  </si>
  <si>
    <t>Nguyễn Ánh Hồng</t>
  </si>
  <si>
    <t>28204605239</t>
  </si>
  <si>
    <t>Trần Ngọc Diễm</t>
  </si>
  <si>
    <t>28206501968</t>
  </si>
  <si>
    <t>Cao Thị Ngọc Thảo</t>
  </si>
  <si>
    <t>28206500781</t>
  </si>
  <si>
    <t>Phan Thị Quỳnh Thy</t>
  </si>
  <si>
    <t>28206548765</t>
  </si>
  <si>
    <t>Đỗ Nguyễn Trúc Quỳnh</t>
  </si>
  <si>
    <t>28206502140</t>
  </si>
  <si>
    <t>Hoàng Thị Bích Huyền</t>
  </si>
  <si>
    <t>28208102234</t>
  </si>
  <si>
    <t>Nguyễn Hoàng Diễm Quỳnh</t>
  </si>
  <si>
    <t>28206543594</t>
  </si>
  <si>
    <t>Phạm Thương Huyền</t>
  </si>
  <si>
    <t>28216205198</t>
  </si>
  <si>
    <t>Nguyễn Ngọc Hùng Vỹ</t>
  </si>
  <si>
    <t>28204624785</t>
  </si>
  <si>
    <t>Nguyễn Thị Thu Trang</t>
  </si>
  <si>
    <t>28206500495</t>
  </si>
  <si>
    <t>Phan Thị Bích Chi</t>
  </si>
  <si>
    <t>28206547821</t>
  </si>
  <si>
    <t>Hồ Ngọc Bích Nhạn</t>
  </si>
  <si>
    <t>28206554765</t>
  </si>
  <si>
    <t>Lê Thị Kim Thảo</t>
  </si>
  <si>
    <t>28206525655</t>
  </si>
  <si>
    <t>Đinh Phương Thảo</t>
  </si>
  <si>
    <t>28206525526</t>
  </si>
  <si>
    <t>Nguyễn Thị Triệu Mỹ</t>
  </si>
  <si>
    <t>28207105324</t>
  </si>
  <si>
    <t>Nguyễn Thị Khánh Huyền</t>
  </si>
  <si>
    <t>28206534161</t>
  </si>
  <si>
    <t>Hoàng Thị Ngọc Châu</t>
  </si>
  <si>
    <t>28206551638</t>
  </si>
  <si>
    <t>Đỗ Thị Ly Na</t>
  </si>
  <si>
    <t>28216502494</t>
  </si>
  <si>
    <t>Nguyễn Nhật Hoàng</t>
  </si>
  <si>
    <t>28206550297</t>
  </si>
  <si>
    <t>Võ Thị Ái Thơ</t>
  </si>
  <si>
    <t>28205141310</t>
  </si>
  <si>
    <t>Trần Xuân Huyên</t>
  </si>
  <si>
    <t>28206551258</t>
  </si>
  <si>
    <t>Nguyễn Trần Thanh Lợi</t>
  </si>
  <si>
    <t>28206501555</t>
  </si>
  <si>
    <t>Nguyễn Phúc An</t>
  </si>
  <si>
    <t>KẾT QUẢ HỌC TẬP NĂM HỌC 2024 - 2025</t>
  </si>
  <si>
    <t xml:space="preserve">        Thực hiện Thông báo số    / TB-ĐHDT ngày    /09/2025 của Giám đốc Đại học Duy Tân , Khoa Tiếng Trung đã tiến hành họp xét và  lập danh sách cụ thể </t>
  </si>
  <si>
    <t>Ban Giám đốc Đại học Duy Tân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</si>
</sst>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8"/>
      <color rgb="FF000000"/>
      <name val="Tahoma"/>
      <family val="2"/>
    </font>
    <font>
      <sz val="8"/>
      <color rgb="FF000000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9" fillId="3" borderId="2" xfId="0" applyFont="1" applyFill="1" applyBorder="1" applyAlignment="1">
      <alignment horizontal="left" vertical="center" readingOrder="1"/>
    </xf>
    <xf numFmtId="49" fontId="10" fillId="3" borderId="1" xfId="0" applyNumberFormat="1" applyFont="1" applyFill="1" applyBorder="1" applyAlignment="1">
      <alignment horizontal="left" vertical="center" readingOrder="1"/>
    </xf>
    <xf numFmtId="14" fontId="10" fillId="3" borderId="1" xfId="0" applyNumberFormat="1" applyFont="1" applyFill="1" applyBorder="1" applyAlignment="1">
      <alignment horizontal="left" vertical="center" readingOrder="1"/>
    </xf>
    <xf numFmtId="0" fontId="11" fillId="0" borderId="1" xfId="0" applyFont="1" applyBorder="1"/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4</xdr:row>
      <xdr:rowOff>0</xdr:rowOff>
    </xdr:from>
    <xdr:to>
      <xdr:col>2</xdr:col>
      <xdr:colOff>781050</xdr:colOff>
      <xdr:row>4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D31EC49-A515-41C9-86A0-7EB9C1C936D1}"/>
            </a:ext>
          </a:extLst>
        </xdr:cNvPr>
        <xdr:cNvCxnSpPr/>
      </xdr:nvCxnSpPr>
      <xdr:spPr>
        <a:xfrm>
          <a:off x="952500" y="768350"/>
          <a:ext cx="876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584056</xdr:colOff>
      <xdr:row>3</xdr:row>
      <xdr:rowOff>9525</xdr:rowOff>
    </xdr:from>
    <xdr:to>
      <xdr:col>10</xdr:col>
      <xdr:colOff>393556</xdr:colOff>
      <xdr:row>3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D0B20FE-29E7-40B8-8FDB-F1A4F9A64D06}"/>
            </a:ext>
          </a:extLst>
        </xdr:cNvPr>
        <xdr:cNvCxnSpPr/>
      </xdr:nvCxnSpPr>
      <xdr:spPr>
        <a:xfrm>
          <a:off x="4851256" y="587375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SLIDE%20NG&#7918;%20&#194;M\K-28%20-%20Ti&#7871;ng%20Trung%20Th&#432;&#417;ng%20M&#7841;i%20(&#272;&#7841;i%20H&#7885;c).xlsx" TargetMode="External"/><Relationship Id="rId1" Type="http://schemas.openxmlformats.org/officeDocument/2006/relationships/externalLinkPath" Target="K-28%20-%20Ti&#7871;ng%20Trung%20Th&#432;&#417;ng%20M&#7841;i%20(&#272;&#7841;i%20H&#7885;c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>
        <row r="6">
          <cell r="A6" t="str">
            <v>Mã Sinh Viên</v>
          </cell>
          <cell r="B6" t="str">
            <v>Họ và Tên</v>
          </cell>
          <cell r="C6" t="str">
            <v>Ngày Sinh</v>
          </cell>
          <cell r="D6" t="str">
            <v>Lớp</v>
          </cell>
          <cell r="E6"/>
          <cell r="F6" t="str">
            <v>Điểm HK1</v>
          </cell>
          <cell r="G6" t="str">
            <v>Điểm HK2</v>
          </cell>
          <cell r="H6"/>
          <cell r="I6" t="str">
            <v>Điểm Cả Năm</v>
          </cell>
          <cell r="J6" t="str">
            <v>Xếp loại rèn luyện cả năm</v>
          </cell>
        </row>
        <row r="7">
          <cell r="A7" t="str">
            <v>28206501555</v>
          </cell>
          <cell r="B7" t="str">
            <v>Nguyễn Phúc An</v>
          </cell>
          <cell r="C7" t="str">
            <v>22/02/2004</v>
          </cell>
          <cell r="D7" t="str">
            <v>K28NTT3</v>
          </cell>
          <cell r="E7"/>
          <cell r="F7" t="str">
            <v>71</v>
          </cell>
          <cell r="G7" t="str">
            <v>0</v>
          </cell>
          <cell r="H7"/>
          <cell r="I7" t="str">
            <v>35.5</v>
          </cell>
          <cell r="J7" t="str">
            <v>Yếu</v>
          </cell>
        </row>
        <row r="8">
          <cell r="A8" t="str">
            <v>28206536291</v>
          </cell>
          <cell r="B8" t="str">
            <v>Lê Vân Anh</v>
          </cell>
          <cell r="C8" t="str">
            <v>07/09/2004</v>
          </cell>
          <cell r="D8" t="str">
            <v>K28NTT1</v>
          </cell>
          <cell r="E8"/>
          <cell r="F8" t="str">
            <v>77</v>
          </cell>
          <cell r="G8" t="str">
            <v>90</v>
          </cell>
          <cell r="H8"/>
          <cell r="I8" t="str">
            <v>83.5</v>
          </cell>
          <cell r="J8" t="str">
            <v>Tốt</v>
          </cell>
        </row>
        <row r="9">
          <cell r="A9" t="str">
            <v>28208144665</v>
          </cell>
          <cell r="B9" t="str">
            <v>Trần Trúc Anh</v>
          </cell>
          <cell r="C9" t="str">
            <v>23/09/2004</v>
          </cell>
          <cell r="D9" t="str">
            <v>K28NTT2</v>
          </cell>
          <cell r="E9"/>
          <cell r="F9" t="str">
            <v>75</v>
          </cell>
          <cell r="G9" t="str">
            <v>88</v>
          </cell>
          <cell r="H9"/>
          <cell r="I9" t="str">
            <v>81.5</v>
          </cell>
          <cell r="J9" t="str">
            <v>Tốt</v>
          </cell>
        </row>
        <row r="10">
          <cell r="A10" t="str">
            <v>28206504467</v>
          </cell>
          <cell r="B10" t="str">
            <v>Phạm Thị Thu Cẩm</v>
          </cell>
          <cell r="C10" t="str">
            <v>24/03/2004</v>
          </cell>
          <cell r="D10" t="str">
            <v>K28NTT3</v>
          </cell>
          <cell r="E10"/>
          <cell r="F10" t="str">
            <v>90</v>
          </cell>
          <cell r="G10" t="str">
            <v>90</v>
          </cell>
          <cell r="H10"/>
          <cell r="I10" t="str">
            <v>90.0</v>
          </cell>
          <cell r="J10" t="str">
            <v>Xuất Sắc</v>
          </cell>
        </row>
        <row r="11">
          <cell r="A11" t="str">
            <v>28206534161</v>
          </cell>
          <cell r="B11" t="str">
            <v>Hoàng Thị Ngọc Châu</v>
          </cell>
          <cell r="C11" t="str">
            <v>16/10/2004</v>
          </cell>
          <cell r="D11" t="str">
            <v>K28NTT1</v>
          </cell>
          <cell r="E11"/>
          <cell r="F11" t="str">
            <v>67</v>
          </cell>
          <cell r="G11" t="str">
            <v>76</v>
          </cell>
          <cell r="H11"/>
          <cell r="I11" t="str">
            <v>71.5</v>
          </cell>
          <cell r="J11" t="str">
            <v>Khá</v>
          </cell>
        </row>
        <row r="12">
          <cell r="A12" t="str">
            <v>28206537764</v>
          </cell>
          <cell r="B12" t="str">
            <v>Phan Thị Mỹ Châu</v>
          </cell>
          <cell r="C12" t="str">
            <v>03/01/2004</v>
          </cell>
          <cell r="D12" t="str">
            <v>K28NTT2</v>
          </cell>
          <cell r="E12"/>
          <cell r="F12" t="str">
            <v>88</v>
          </cell>
          <cell r="G12" t="str">
            <v>90</v>
          </cell>
          <cell r="H12"/>
          <cell r="I12" t="str">
            <v>89.0</v>
          </cell>
          <cell r="J12" t="str">
            <v>Tốt</v>
          </cell>
        </row>
        <row r="13">
          <cell r="A13" t="str">
            <v>28206500495</v>
          </cell>
          <cell r="B13" t="str">
            <v>Phan Thị Bích Chi</v>
          </cell>
          <cell r="C13" t="str">
            <v>20/12/2004</v>
          </cell>
          <cell r="D13" t="str">
            <v>K28NTT2</v>
          </cell>
          <cell r="E13"/>
          <cell r="F13" t="str">
            <v>75</v>
          </cell>
          <cell r="G13" t="str">
            <v>83</v>
          </cell>
          <cell r="H13"/>
          <cell r="I13" t="str">
            <v>79.0</v>
          </cell>
          <cell r="J13" t="str">
            <v>Khá</v>
          </cell>
        </row>
        <row r="14">
          <cell r="A14" t="str">
            <v>28206523701</v>
          </cell>
          <cell r="B14" t="str">
            <v>Đặng Thị Kim Chi</v>
          </cell>
          <cell r="C14" t="str">
            <v>18/10/2004</v>
          </cell>
          <cell r="D14" t="str">
            <v>K28NTT1</v>
          </cell>
          <cell r="E14"/>
          <cell r="F14" t="str">
            <v>87</v>
          </cell>
          <cell r="G14" t="str">
            <v>84</v>
          </cell>
          <cell r="H14"/>
          <cell r="I14" t="str">
            <v>85.5</v>
          </cell>
          <cell r="J14" t="str">
            <v>Tốt</v>
          </cell>
        </row>
        <row r="15">
          <cell r="A15" t="str">
            <v>28204605239</v>
          </cell>
          <cell r="B15" t="str">
            <v>Trần Ngọc Diễm</v>
          </cell>
          <cell r="C15" t="str">
            <v>08/08/2004</v>
          </cell>
          <cell r="D15" t="str">
            <v>K28NTT2</v>
          </cell>
          <cell r="E15"/>
          <cell r="F15" t="str">
            <v>74</v>
          </cell>
          <cell r="G15" t="str">
            <v>79</v>
          </cell>
          <cell r="H15"/>
          <cell r="I15" t="str">
            <v>76.5</v>
          </cell>
          <cell r="J15" t="str">
            <v>Khá</v>
          </cell>
        </row>
        <row r="16">
          <cell r="A16" t="str">
            <v>28206503648</v>
          </cell>
          <cell r="B16" t="str">
            <v>Đoàn Thị Dung</v>
          </cell>
          <cell r="C16" t="str">
            <v>28/12/2004</v>
          </cell>
          <cell r="D16" t="str">
            <v>K28NTT1</v>
          </cell>
          <cell r="E16"/>
          <cell r="F16" t="str">
            <v>90</v>
          </cell>
          <cell r="G16" t="str">
            <v>90</v>
          </cell>
          <cell r="H16"/>
          <cell r="I16" t="str">
            <v>90.0</v>
          </cell>
          <cell r="J16" t="str">
            <v>Xuất Sắc</v>
          </cell>
        </row>
        <row r="17">
          <cell r="A17" t="str">
            <v>28206504655</v>
          </cell>
          <cell r="B17" t="str">
            <v>Võ Thùy Dung</v>
          </cell>
          <cell r="C17" t="str">
            <v>30/04/2004</v>
          </cell>
          <cell r="D17" t="str">
            <v>K28NTT3</v>
          </cell>
          <cell r="E17"/>
          <cell r="F17" t="str">
            <v>90</v>
          </cell>
          <cell r="G17" t="str">
            <v>90</v>
          </cell>
          <cell r="H17"/>
          <cell r="I17" t="str">
            <v>90.0</v>
          </cell>
          <cell r="J17" t="str">
            <v>Xuất Sắc</v>
          </cell>
        </row>
        <row r="18">
          <cell r="A18" t="str">
            <v>28206522951</v>
          </cell>
          <cell r="B18" t="str">
            <v>Phạm Thị Mỹ Dung</v>
          </cell>
          <cell r="C18" t="str">
            <v>21/02/2004</v>
          </cell>
          <cell r="D18" t="str">
            <v>K28NTT2</v>
          </cell>
          <cell r="E18"/>
          <cell r="F18" t="str">
            <v>75</v>
          </cell>
          <cell r="G18" t="str">
            <v>83</v>
          </cell>
          <cell r="H18"/>
          <cell r="I18" t="str">
            <v>79.0</v>
          </cell>
          <cell r="J18" t="str">
            <v>Khá</v>
          </cell>
        </row>
        <row r="19">
          <cell r="A19" t="str">
            <v>28206502378</v>
          </cell>
          <cell r="B19" t="str">
            <v>Võ Thị Mỹ Duyên</v>
          </cell>
          <cell r="C19" t="str">
            <v>12/10/2003</v>
          </cell>
          <cell r="D19" t="str">
            <v>K28NTT1</v>
          </cell>
          <cell r="E19"/>
          <cell r="F19" t="str">
            <v>90</v>
          </cell>
          <cell r="G19" t="str">
            <v>100</v>
          </cell>
          <cell r="H19"/>
          <cell r="I19" t="str">
            <v>95.0</v>
          </cell>
          <cell r="J19" t="str">
            <v>Xuất Sắc</v>
          </cell>
        </row>
        <row r="20">
          <cell r="A20" t="str">
            <v>28206552053</v>
          </cell>
          <cell r="B20" t="str">
            <v>Nguyễn Thùy Duyên</v>
          </cell>
          <cell r="C20" t="str">
            <v>28/09/2004</v>
          </cell>
          <cell r="D20" t="str">
            <v>K28NTT1</v>
          </cell>
          <cell r="E20"/>
          <cell r="F20" t="str">
            <v>84</v>
          </cell>
          <cell r="G20" t="str">
            <v>81</v>
          </cell>
          <cell r="H20"/>
          <cell r="I20" t="str">
            <v>82.5</v>
          </cell>
          <cell r="J20" t="str">
            <v>Tốt</v>
          </cell>
        </row>
        <row r="21">
          <cell r="A21" t="str">
            <v>28206554198</v>
          </cell>
          <cell r="B21" t="str">
            <v>Tống Thị Quỳnh Duyên</v>
          </cell>
          <cell r="C21" t="str">
            <v>17/08/2004</v>
          </cell>
          <cell r="D21" t="str">
            <v>K28NTT1</v>
          </cell>
          <cell r="E21"/>
          <cell r="F21" t="str">
            <v>80</v>
          </cell>
          <cell r="G21" t="str">
            <v>92</v>
          </cell>
          <cell r="H21"/>
          <cell r="I21" t="str">
            <v>86.0</v>
          </cell>
          <cell r="J21" t="str">
            <v>Tốt</v>
          </cell>
        </row>
        <row r="22">
          <cell r="A22" t="str">
            <v>28206500024</v>
          </cell>
          <cell r="B22" t="str">
            <v>Nguyễn Thị Thanh Hà</v>
          </cell>
          <cell r="C22" t="str">
            <v>17/09/2004</v>
          </cell>
          <cell r="D22" t="str">
            <v>K28NTT2</v>
          </cell>
          <cell r="E22"/>
          <cell r="F22" t="str">
            <v>90</v>
          </cell>
          <cell r="G22" t="str">
            <v>93</v>
          </cell>
          <cell r="H22"/>
          <cell r="I22" t="str">
            <v>91.5</v>
          </cell>
          <cell r="J22" t="str">
            <v>Xuất Sắc</v>
          </cell>
        </row>
        <row r="23">
          <cell r="A23" t="str">
            <v>28206553191</v>
          </cell>
          <cell r="B23" t="str">
            <v>Trần Thị Thu Hà</v>
          </cell>
          <cell r="C23" t="str">
            <v>11/05/2004</v>
          </cell>
          <cell r="D23" t="str">
            <v>K28NTT1</v>
          </cell>
          <cell r="E23"/>
          <cell r="F23" t="str">
            <v>87</v>
          </cell>
          <cell r="G23" t="str">
            <v>100</v>
          </cell>
          <cell r="H23"/>
          <cell r="I23" t="str">
            <v>93.5</v>
          </cell>
          <cell r="J23" t="str">
            <v>Xuất Sắc</v>
          </cell>
        </row>
        <row r="24">
          <cell r="A24" t="str">
            <v>28204600544</v>
          </cell>
          <cell r="B24" t="str">
            <v>Đinh Thị Thu Hiền</v>
          </cell>
          <cell r="C24" t="str">
            <v>03/08/2004</v>
          </cell>
          <cell r="D24" t="str">
            <v>K28NTT2</v>
          </cell>
          <cell r="E24"/>
          <cell r="F24" t="str">
            <v>77</v>
          </cell>
          <cell r="G24" t="str">
            <v>80</v>
          </cell>
          <cell r="H24"/>
          <cell r="I24" t="str">
            <v>78.5</v>
          </cell>
          <cell r="J24" t="str">
            <v>Khá</v>
          </cell>
        </row>
        <row r="25">
          <cell r="A25" t="str">
            <v>28206500070</v>
          </cell>
          <cell r="B25" t="str">
            <v>Nguyễn Thị Thanh Hoài</v>
          </cell>
          <cell r="C25" t="str">
            <v>15/12/2002</v>
          </cell>
          <cell r="D25" t="str">
            <v>K28NTT3</v>
          </cell>
          <cell r="E25"/>
          <cell r="F25" t="str">
            <v>90</v>
          </cell>
          <cell r="G25" t="str">
            <v>90</v>
          </cell>
          <cell r="H25"/>
          <cell r="I25" t="str">
            <v>90.0</v>
          </cell>
          <cell r="J25" t="str">
            <v>Xuất Sắc</v>
          </cell>
        </row>
        <row r="26">
          <cell r="A26" t="str">
            <v>28216502494</v>
          </cell>
          <cell r="B26" t="str">
            <v>Nguyễn Nhật Hoàng</v>
          </cell>
          <cell r="C26" t="str">
            <v>12/12/2004</v>
          </cell>
          <cell r="D26" t="str">
            <v>K28NTT2</v>
          </cell>
          <cell r="E26"/>
          <cell r="F26" t="str">
            <v>67</v>
          </cell>
          <cell r="G26" t="str">
            <v>74</v>
          </cell>
          <cell r="H26"/>
          <cell r="I26" t="str">
            <v>70.5</v>
          </cell>
          <cell r="J26" t="str">
            <v>Khá</v>
          </cell>
        </row>
        <row r="27">
          <cell r="A27" t="str">
            <v>28208106930</v>
          </cell>
          <cell r="B27" t="str">
            <v>Nguyễn Ánh Hồng</v>
          </cell>
          <cell r="C27" t="str">
            <v>19/09/2004</v>
          </cell>
          <cell r="D27" t="str">
            <v>K28NTT3</v>
          </cell>
          <cell r="E27"/>
          <cell r="F27" t="str">
            <v>90</v>
          </cell>
          <cell r="G27" t="str">
            <v>81</v>
          </cell>
          <cell r="H27"/>
          <cell r="I27" t="str">
            <v>85.5</v>
          </cell>
          <cell r="J27" t="str">
            <v>Tốt</v>
          </cell>
        </row>
        <row r="28">
          <cell r="A28" t="str">
            <v>28206501142</v>
          </cell>
          <cell r="B28" t="str">
            <v>Đoàn Quỳnh Hương</v>
          </cell>
          <cell r="C28" t="str">
            <v>12/07/2003</v>
          </cell>
          <cell r="D28" t="str">
            <v>K28NTT1</v>
          </cell>
          <cell r="E28"/>
          <cell r="F28" t="str">
            <v>90</v>
          </cell>
          <cell r="G28" t="str">
            <v>100</v>
          </cell>
          <cell r="H28"/>
          <cell r="I28" t="str">
            <v>95.0</v>
          </cell>
          <cell r="J28" t="str">
            <v>Xuất Sắc</v>
          </cell>
        </row>
        <row r="29">
          <cell r="A29" t="str">
            <v>28206503693</v>
          </cell>
          <cell r="B29" t="str">
            <v>Dương Thị Diệu Hương</v>
          </cell>
          <cell r="C29" t="str">
            <v>15/01/2004</v>
          </cell>
          <cell r="D29" t="str">
            <v>K28NTT1</v>
          </cell>
          <cell r="E29"/>
          <cell r="F29" t="str">
            <v>87</v>
          </cell>
          <cell r="G29" t="str">
            <v>78</v>
          </cell>
          <cell r="H29"/>
          <cell r="I29" t="str">
            <v>82.5</v>
          </cell>
          <cell r="J29" t="str">
            <v>Tốt</v>
          </cell>
        </row>
        <row r="30">
          <cell r="A30" t="str">
            <v>28206554375</v>
          </cell>
          <cell r="B30" t="str">
            <v>Nguyễn Thị Lan Hương</v>
          </cell>
          <cell r="C30" t="str">
            <v>17/01/2004</v>
          </cell>
          <cell r="D30" t="str">
            <v>K28NTT1</v>
          </cell>
          <cell r="E30"/>
          <cell r="F30" t="str">
            <v>90</v>
          </cell>
          <cell r="G30" t="str">
            <v>90</v>
          </cell>
          <cell r="H30"/>
          <cell r="I30" t="str">
            <v>90.0</v>
          </cell>
          <cell r="J30" t="str">
            <v>Xuất Sắc</v>
          </cell>
        </row>
        <row r="31">
          <cell r="A31" t="str">
            <v>28206539951</v>
          </cell>
          <cell r="B31" t="str">
            <v>Lê Nguyễn Thuý Hường</v>
          </cell>
          <cell r="C31" t="str">
            <v>15/05/2004</v>
          </cell>
          <cell r="D31" t="str">
            <v>K28NTT2</v>
          </cell>
          <cell r="E31"/>
          <cell r="F31" t="str">
            <v>77</v>
          </cell>
          <cell r="G31" t="str">
            <v>84</v>
          </cell>
          <cell r="H31"/>
          <cell r="I31" t="str">
            <v>80.5</v>
          </cell>
          <cell r="J31" t="str">
            <v>Tốt</v>
          </cell>
        </row>
        <row r="32">
          <cell r="A32" t="str">
            <v>28205141310</v>
          </cell>
          <cell r="B32" t="str">
            <v>Trần Xuân Huyên</v>
          </cell>
          <cell r="C32" t="str">
            <v>23/08/2004</v>
          </cell>
          <cell r="D32" t="str">
            <v>K28NTT2</v>
          </cell>
          <cell r="E32"/>
          <cell r="F32" t="str">
            <v>68</v>
          </cell>
          <cell r="G32" t="str">
            <v>71</v>
          </cell>
          <cell r="H32"/>
          <cell r="I32" t="str">
            <v>69.5</v>
          </cell>
          <cell r="J32" t="str">
            <v>Khá</v>
          </cell>
        </row>
        <row r="33">
          <cell r="A33" t="str">
            <v>28206502140</v>
          </cell>
          <cell r="B33" t="str">
            <v>Hoàng Thị Bích Huyền</v>
          </cell>
          <cell r="C33" t="str">
            <v>04/09/2004</v>
          </cell>
          <cell r="D33" t="str">
            <v>K28NTT2</v>
          </cell>
          <cell r="E33"/>
          <cell r="F33" t="str">
            <v>75</v>
          </cell>
          <cell r="G33" t="str">
            <v>79</v>
          </cell>
          <cell r="H33"/>
          <cell r="I33" t="str">
            <v>77.0</v>
          </cell>
          <cell r="J33" t="str">
            <v>Khá</v>
          </cell>
        </row>
        <row r="34">
          <cell r="A34" t="str">
            <v>28206543594</v>
          </cell>
          <cell r="B34" t="str">
            <v>Phạm Thương Huyền</v>
          </cell>
          <cell r="C34" t="str">
            <v>02/09/2004</v>
          </cell>
          <cell r="D34" t="str">
            <v>K28NTT1</v>
          </cell>
          <cell r="E34"/>
          <cell r="F34" t="str">
            <v>80</v>
          </cell>
          <cell r="G34" t="str">
            <v>79</v>
          </cell>
          <cell r="H34"/>
          <cell r="I34" t="str">
            <v>79.5</v>
          </cell>
          <cell r="J34" t="str">
            <v>Khá</v>
          </cell>
        </row>
        <row r="35">
          <cell r="A35" t="str">
            <v>28207105324</v>
          </cell>
          <cell r="B35" t="str">
            <v>Nguyễn Thị Khánh Huyền</v>
          </cell>
          <cell r="C35" t="str">
            <v>07/10/2004</v>
          </cell>
          <cell r="D35" t="str">
            <v>K28NTT2</v>
          </cell>
          <cell r="E35"/>
          <cell r="F35" t="str">
            <v>72</v>
          </cell>
          <cell r="G35" t="str">
            <v>79</v>
          </cell>
          <cell r="H35"/>
          <cell r="I35" t="str">
            <v>75.5</v>
          </cell>
          <cell r="J35" t="str">
            <v>Khá</v>
          </cell>
        </row>
        <row r="36">
          <cell r="A36" t="str">
            <v>28206551507</v>
          </cell>
          <cell r="B36" t="str">
            <v>Nguyễn Thị Phương Linh</v>
          </cell>
          <cell r="C36" t="str">
            <v>27/01/2004</v>
          </cell>
          <cell r="D36" t="str">
            <v>K28NTT1</v>
          </cell>
          <cell r="E36"/>
          <cell r="F36" t="str">
            <v>90</v>
          </cell>
          <cell r="G36" t="str">
            <v>100</v>
          </cell>
          <cell r="H36"/>
          <cell r="I36" t="str">
            <v>95.0</v>
          </cell>
          <cell r="J36" t="str">
            <v>Xuất Sắc</v>
          </cell>
        </row>
        <row r="37">
          <cell r="A37" t="str">
            <v>28206521500</v>
          </cell>
          <cell r="B37" t="str">
            <v>Đinh Thị Thu Lời</v>
          </cell>
          <cell r="C37" t="str">
            <v>10/10/2004</v>
          </cell>
          <cell r="D37" t="str">
            <v>K28NTT2</v>
          </cell>
          <cell r="E37"/>
          <cell r="F37" t="str">
            <v>90</v>
          </cell>
          <cell r="G37" t="str">
            <v>90</v>
          </cell>
          <cell r="H37"/>
          <cell r="I37" t="str">
            <v>90.0</v>
          </cell>
          <cell r="J37" t="str">
            <v>Xuất Sắc</v>
          </cell>
        </row>
        <row r="38">
          <cell r="A38" t="str">
            <v>28206551258</v>
          </cell>
          <cell r="B38" t="str">
            <v>Nguyễn Trần Thanh Lợi</v>
          </cell>
          <cell r="C38" t="str">
            <v>02/02/2004</v>
          </cell>
          <cell r="D38" t="str">
            <v>K28NTT3</v>
          </cell>
          <cell r="E38"/>
          <cell r="F38" t="str">
            <v>83</v>
          </cell>
          <cell r="G38" t="str">
            <v>87</v>
          </cell>
          <cell r="H38"/>
          <cell r="I38" t="str">
            <v>85.0</v>
          </cell>
          <cell r="J38" t="str">
            <v>Tốt</v>
          </cell>
        </row>
        <row r="39">
          <cell r="A39" t="str">
            <v>28206500823</v>
          </cell>
          <cell r="B39" t="str">
            <v>Nguyễn Thị Khánh Ly</v>
          </cell>
          <cell r="C39" t="str">
            <v>03/11/2004</v>
          </cell>
          <cell r="D39" t="str">
            <v>K28NTT2</v>
          </cell>
          <cell r="E39"/>
          <cell r="F39" t="str">
            <v>80</v>
          </cell>
          <cell r="G39" t="str">
            <v>83</v>
          </cell>
          <cell r="H39"/>
          <cell r="I39" t="str">
            <v>81.5</v>
          </cell>
          <cell r="J39" t="str">
            <v>Tốt</v>
          </cell>
        </row>
        <row r="40">
          <cell r="A40" t="str">
            <v>28206553536</v>
          </cell>
          <cell r="B40" t="str">
            <v>Lê Thị Ngọc Mai</v>
          </cell>
          <cell r="C40" t="str">
            <v>07/02/2004</v>
          </cell>
          <cell r="D40" t="str">
            <v>K28NTT1</v>
          </cell>
          <cell r="E40"/>
          <cell r="F40" t="str">
            <v>85</v>
          </cell>
          <cell r="G40" t="str">
            <v>81</v>
          </cell>
          <cell r="H40"/>
          <cell r="I40" t="str">
            <v>83.0</v>
          </cell>
          <cell r="J40" t="str">
            <v>Tốt</v>
          </cell>
        </row>
        <row r="41">
          <cell r="A41" t="str">
            <v>28206553537</v>
          </cell>
          <cell r="B41" t="str">
            <v>H Mỹ Tâm Mlô</v>
          </cell>
          <cell r="C41" t="str">
            <v>06/06/2004</v>
          </cell>
          <cell r="D41" t="str">
            <v>K28NTT2</v>
          </cell>
          <cell r="E41"/>
          <cell r="F41" t="str">
            <v>85</v>
          </cell>
          <cell r="G41" t="str">
            <v>90</v>
          </cell>
          <cell r="H41"/>
          <cell r="I41" t="str">
            <v>87.5</v>
          </cell>
          <cell r="J41" t="str">
            <v>Tốt</v>
          </cell>
        </row>
        <row r="42">
          <cell r="A42" t="str">
            <v>28208044654</v>
          </cell>
          <cell r="B42" t="str">
            <v>Trần Thị Trà My</v>
          </cell>
          <cell r="C42" t="str">
            <v>26/05/2004</v>
          </cell>
          <cell r="D42" t="str">
            <v>K28NTT1</v>
          </cell>
          <cell r="E42"/>
          <cell r="F42" t="str">
            <v>88</v>
          </cell>
          <cell r="G42" t="str">
            <v>90</v>
          </cell>
          <cell r="H42"/>
          <cell r="I42" t="str">
            <v>89.0</v>
          </cell>
          <cell r="J42" t="str">
            <v>Tốt</v>
          </cell>
        </row>
        <row r="43">
          <cell r="A43" t="str">
            <v>28206525526</v>
          </cell>
          <cell r="B43" t="str">
            <v>Nguyễn Thị Triệu Mỹ</v>
          </cell>
          <cell r="C43" t="str">
            <v>04/12/2004</v>
          </cell>
          <cell r="D43" t="str">
            <v>K28NTT3</v>
          </cell>
          <cell r="E43"/>
          <cell r="F43" t="str">
            <v>85</v>
          </cell>
          <cell r="G43" t="str">
            <v>85</v>
          </cell>
          <cell r="H43"/>
          <cell r="I43" t="str">
            <v>85.0</v>
          </cell>
          <cell r="J43" t="str">
            <v>Tốt</v>
          </cell>
        </row>
        <row r="44">
          <cell r="A44" t="str">
            <v>28206551638</v>
          </cell>
          <cell r="B44" t="str">
            <v>Đỗ Thị Ly Na</v>
          </cell>
          <cell r="C44" t="str">
            <v>16/03/2004</v>
          </cell>
          <cell r="D44" t="str">
            <v>K28NTT3</v>
          </cell>
          <cell r="E44"/>
          <cell r="F44" t="str">
            <v>80</v>
          </cell>
          <cell r="G44" t="str">
            <v>76</v>
          </cell>
          <cell r="H44"/>
          <cell r="I44" t="str">
            <v>78.0</v>
          </cell>
          <cell r="J44" t="str">
            <v>Khá</v>
          </cell>
        </row>
        <row r="45">
          <cell r="A45" t="str">
            <v>28206553538</v>
          </cell>
          <cell r="B45" t="str">
            <v>Hồ Phương Nga</v>
          </cell>
          <cell r="C45" t="str">
            <v>14/12/2004</v>
          </cell>
          <cell r="D45" t="str">
            <v>K28NTT1</v>
          </cell>
          <cell r="E45"/>
          <cell r="F45" t="str">
            <v>86</v>
          </cell>
          <cell r="G45" t="str">
            <v>82</v>
          </cell>
          <cell r="H45"/>
          <cell r="I45" t="str">
            <v>84.0</v>
          </cell>
          <cell r="J45" t="str">
            <v>Tốt</v>
          </cell>
        </row>
        <row r="46">
          <cell r="A46" t="str">
            <v>28206553663</v>
          </cell>
          <cell r="B46" t="str">
            <v>Lê Thị Thúy Nga</v>
          </cell>
          <cell r="C46" t="str">
            <v>12/05/2004</v>
          </cell>
          <cell r="D46" t="str">
            <v>K28NTT2</v>
          </cell>
          <cell r="E46"/>
          <cell r="F46" t="str">
            <v>75</v>
          </cell>
          <cell r="G46" t="str">
            <v>86</v>
          </cell>
          <cell r="H46"/>
          <cell r="I46" t="str">
            <v>80.5</v>
          </cell>
          <cell r="J46" t="str">
            <v>Tốt</v>
          </cell>
        </row>
        <row r="47">
          <cell r="A47" t="str">
            <v>28216500607</v>
          </cell>
          <cell r="B47" t="str">
            <v>Trương Thị Thuý Nga</v>
          </cell>
          <cell r="C47" t="str">
            <v>24/09/2004</v>
          </cell>
          <cell r="D47" t="str">
            <v>K28NTT1</v>
          </cell>
          <cell r="E47"/>
          <cell r="F47" t="str">
            <v>60</v>
          </cell>
          <cell r="G47" t="str">
            <v>86</v>
          </cell>
          <cell r="H47"/>
          <cell r="I47" t="str">
            <v>73.0</v>
          </cell>
          <cell r="J47" t="str">
            <v>Khá</v>
          </cell>
        </row>
        <row r="48">
          <cell r="A48" t="str">
            <v>28206506774</v>
          </cell>
          <cell r="B48" t="str">
            <v>Phạm Thị Mỹ Ngọc</v>
          </cell>
          <cell r="C48" t="str">
            <v>16/02/2004</v>
          </cell>
          <cell r="D48" t="str">
            <v>K28NTT2</v>
          </cell>
          <cell r="E48"/>
          <cell r="F48" t="str">
            <v>75</v>
          </cell>
          <cell r="G48" t="str">
            <v>79</v>
          </cell>
          <cell r="H48"/>
          <cell r="I48" t="str">
            <v>77.0</v>
          </cell>
          <cell r="J48" t="str">
            <v>Khá</v>
          </cell>
        </row>
        <row r="49">
          <cell r="A49" t="str">
            <v>28206547746</v>
          </cell>
          <cell r="B49" t="str">
            <v>Tôn Nữ Nhã Ngọc</v>
          </cell>
          <cell r="C49" t="str">
            <v>27/10/2004</v>
          </cell>
          <cell r="D49" t="str">
            <v>K28NTT3</v>
          </cell>
          <cell r="E49"/>
          <cell r="F49" t="str">
            <v>90</v>
          </cell>
          <cell r="G49" t="str">
            <v>86</v>
          </cell>
          <cell r="H49"/>
          <cell r="I49" t="str">
            <v>88.0</v>
          </cell>
          <cell r="J49" t="str">
            <v>Tốt</v>
          </cell>
        </row>
        <row r="50">
          <cell r="A50" t="str">
            <v>28206547821</v>
          </cell>
          <cell r="B50" t="str">
            <v>Hồ Ngọc Bích Nhạn</v>
          </cell>
          <cell r="C50" t="str">
            <v>30/07/2003</v>
          </cell>
          <cell r="D50" t="str">
            <v>K28NTT3</v>
          </cell>
          <cell r="E50"/>
          <cell r="F50" t="str">
            <v>85</v>
          </cell>
          <cell r="G50" t="str">
            <v>84</v>
          </cell>
          <cell r="H50"/>
          <cell r="I50" t="str">
            <v>84.5</v>
          </cell>
          <cell r="J50" t="str">
            <v>Tốt</v>
          </cell>
        </row>
        <row r="51">
          <cell r="A51" t="str">
            <v>28206501031</v>
          </cell>
          <cell r="B51" t="str">
            <v>Tạ Thị Yến Nhi</v>
          </cell>
          <cell r="C51" t="str">
            <v>05/10/2004</v>
          </cell>
          <cell r="D51" t="str">
            <v>K28NTT3</v>
          </cell>
          <cell r="E51"/>
          <cell r="F51" t="str">
            <v>90</v>
          </cell>
          <cell r="G51" t="str">
            <v>86</v>
          </cell>
          <cell r="H51"/>
          <cell r="I51" t="str">
            <v>88.0</v>
          </cell>
          <cell r="J51" t="str">
            <v>Tốt</v>
          </cell>
        </row>
        <row r="52">
          <cell r="A52" t="str">
            <v>28206550982</v>
          </cell>
          <cell r="B52" t="str">
            <v>Hoàng Thị Hoài Nhi</v>
          </cell>
          <cell r="C52" t="str">
            <v>30/03/2004</v>
          </cell>
          <cell r="D52" t="str">
            <v>K28NTT2</v>
          </cell>
          <cell r="E52"/>
          <cell r="F52" t="str">
            <v>80</v>
          </cell>
          <cell r="G52" t="str">
            <v>86</v>
          </cell>
          <cell r="H52"/>
          <cell r="I52" t="str">
            <v>83.0</v>
          </cell>
          <cell r="J52" t="str">
            <v>Tốt</v>
          </cell>
        </row>
        <row r="53">
          <cell r="A53" t="str">
            <v>28206736961</v>
          </cell>
          <cell r="B53" t="str">
            <v>Nguyễn Huỳnh Tuyết Nhi</v>
          </cell>
          <cell r="C53" t="str">
            <v>25/09/2004</v>
          </cell>
          <cell r="D53" t="str">
            <v>K28NTT1</v>
          </cell>
          <cell r="E53"/>
          <cell r="F53" t="str">
            <v>86</v>
          </cell>
          <cell r="G53" t="str">
            <v>84</v>
          </cell>
          <cell r="H53"/>
          <cell r="I53" t="str">
            <v>85.0</v>
          </cell>
          <cell r="J53" t="str">
            <v>Tốt</v>
          </cell>
        </row>
        <row r="54">
          <cell r="A54" t="str">
            <v>28206501837</v>
          </cell>
          <cell r="B54" t="str">
            <v>Trà Thị Quỳnh Như</v>
          </cell>
          <cell r="C54" t="str">
            <v>09/10/2003</v>
          </cell>
          <cell r="D54" t="str">
            <v>K28NTT3</v>
          </cell>
          <cell r="E54"/>
          <cell r="F54" t="str">
            <v>90</v>
          </cell>
          <cell r="G54" t="str">
            <v>90</v>
          </cell>
          <cell r="H54"/>
          <cell r="I54" t="str">
            <v>90.0</v>
          </cell>
          <cell r="J54" t="str">
            <v>Xuất Sắc</v>
          </cell>
        </row>
        <row r="55">
          <cell r="A55" t="str">
            <v>28206504109</v>
          </cell>
          <cell r="B55" t="str">
            <v>Huỳnh Nguyễn Quỳnh Như</v>
          </cell>
          <cell r="C55" t="str">
            <v>26/08/2004</v>
          </cell>
          <cell r="D55" t="str">
            <v>K28NTT1</v>
          </cell>
          <cell r="E55"/>
          <cell r="F55" t="str">
            <v>85</v>
          </cell>
          <cell r="G55" t="str">
            <v>78</v>
          </cell>
          <cell r="H55"/>
          <cell r="I55" t="str">
            <v>81.5</v>
          </cell>
          <cell r="J55" t="str">
            <v>Tốt</v>
          </cell>
        </row>
        <row r="56">
          <cell r="A56" t="str">
            <v>28206504367</v>
          </cell>
          <cell r="B56" t="str">
            <v>Nguyễn Trần Hồng Nhung</v>
          </cell>
          <cell r="C56" t="str">
            <v>01/08/2004</v>
          </cell>
          <cell r="D56" t="str">
            <v>K28NTT2</v>
          </cell>
          <cell r="E56"/>
          <cell r="F56" t="str">
            <v>75</v>
          </cell>
          <cell r="G56" t="str">
            <v>88</v>
          </cell>
          <cell r="H56"/>
          <cell r="I56" t="str">
            <v>81.5</v>
          </cell>
          <cell r="J56" t="str">
            <v>Tốt</v>
          </cell>
        </row>
        <row r="57">
          <cell r="A57" t="str">
            <v>28206246767</v>
          </cell>
          <cell r="B57" t="str">
            <v>Thân Thị Tuyết Ni</v>
          </cell>
          <cell r="C57" t="str">
            <v>06/02/2004</v>
          </cell>
          <cell r="D57" t="str">
            <v>K28NTT2</v>
          </cell>
          <cell r="E57"/>
          <cell r="F57" t="str">
            <v>87</v>
          </cell>
          <cell r="G57" t="str">
            <v>88</v>
          </cell>
          <cell r="H57"/>
          <cell r="I57" t="str">
            <v>87.5</v>
          </cell>
          <cell r="J57" t="str">
            <v>Tốt</v>
          </cell>
        </row>
        <row r="58">
          <cell r="A58" t="str">
            <v>28204604226</v>
          </cell>
          <cell r="B58" t="str">
            <v>Phạm Thị Xuân Nở</v>
          </cell>
          <cell r="C58" t="str">
            <v>02/09/2004</v>
          </cell>
          <cell r="D58" t="str">
            <v>K28NTT1</v>
          </cell>
          <cell r="E58"/>
          <cell r="F58" t="str">
            <v>90</v>
          </cell>
          <cell r="G58" t="str">
            <v>90</v>
          </cell>
          <cell r="H58"/>
          <cell r="I58" t="str">
            <v>90.0</v>
          </cell>
          <cell r="J58" t="str">
            <v>Xuất Sắc</v>
          </cell>
        </row>
        <row r="59">
          <cell r="A59" t="str">
            <v>28216550357</v>
          </cell>
          <cell r="B59" t="str">
            <v>Huỳnh Thanh Quang</v>
          </cell>
          <cell r="C59" t="str">
            <v>13/04/2002</v>
          </cell>
          <cell r="D59" t="str">
            <v>K28NTT3</v>
          </cell>
          <cell r="E59"/>
          <cell r="F59" t="str">
            <v>90</v>
          </cell>
          <cell r="G59" t="str">
            <v>81</v>
          </cell>
          <cell r="H59"/>
          <cell r="I59" t="str">
            <v>85.5</v>
          </cell>
          <cell r="J59" t="str">
            <v>Tốt</v>
          </cell>
        </row>
        <row r="60">
          <cell r="A60" t="str">
            <v>28206548325</v>
          </cell>
          <cell r="B60" t="str">
            <v>Trần Thị Quyên</v>
          </cell>
          <cell r="C60" t="str">
            <v>07/10/2004</v>
          </cell>
          <cell r="D60" t="str">
            <v>K28NTT2</v>
          </cell>
          <cell r="E60"/>
          <cell r="F60" t="str">
            <v>82</v>
          </cell>
          <cell r="G60" t="str">
            <v>86</v>
          </cell>
          <cell r="H60"/>
          <cell r="I60" t="str">
            <v>84.0</v>
          </cell>
          <cell r="J60" t="str">
            <v>Tốt</v>
          </cell>
        </row>
        <row r="61">
          <cell r="A61" t="str">
            <v>28206500174</v>
          </cell>
          <cell r="B61" t="str">
            <v>Phan Lê Diễm Quỳnh</v>
          </cell>
          <cell r="C61" t="str">
            <v>07/08/2003</v>
          </cell>
          <cell r="D61" t="str">
            <v>K28NTT1</v>
          </cell>
          <cell r="E61"/>
          <cell r="F61" t="str">
            <v>82</v>
          </cell>
          <cell r="G61" t="str">
            <v>79</v>
          </cell>
          <cell r="H61"/>
          <cell r="I61" t="str">
            <v>80.5</v>
          </cell>
          <cell r="J61" t="str">
            <v>Tốt</v>
          </cell>
        </row>
        <row r="62">
          <cell r="A62" t="str">
            <v>28206504285</v>
          </cell>
          <cell r="B62" t="str">
            <v>Dương Như Quỳnh</v>
          </cell>
          <cell r="C62" t="str">
            <v>25/08/2004</v>
          </cell>
          <cell r="D62" t="str">
            <v>K28NTT1</v>
          </cell>
          <cell r="E62"/>
          <cell r="F62" t="str">
            <v>95</v>
          </cell>
          <cell r="G62" t="str">
            <v>95</v>
          </cell>
          <cell r="H62"/>
          <cell r="I62" t="str">
            <v>95.0</v>
          </cell>
          <cell r="J62" t="str">
            <v>Xuất Sắc</v>
          </cell>
        </row>
        <row r="63">
          <cell r="A63" t="str">
            <v>28206548765</v>
          </cell>
          <cell r="B63" t="str">
            <v>Đỗ Nguyễn Trúc Quỳnh</v>
          </cell>
          <cell r="C63" t="str">
            <v>26/12/2004</v>
          </cell>
          <cell r="D63" t="str">
            <v>K28NTT3</v>
          </cell>
          <cell r="E63"/>
          <cell r="F63" t="str">
            <v>83</v>
          </cell>
          <cell r="G63" t="str">
            <v>90</v>
          </cell>
          <cell r="H63"/>
          <cell r="I63" t="str">
            <v>86.5</v>
          </cell>
          <cell r="J63" t="str">
            <v>Tốt</v>
          </cell>
        </row>
        <row r="64">
          <cell r="A64" t="str">
            <v>28206551817</v>
          </cell>
          <cell r="B64" t="str">
            <v>Nguyễn Thị Diễm Quỳnh</v>
          </cell>
          <cell r="C64" t="str">
            <v>10/12/2004</v>
          </cell>
          <cell r="D64" t="str">
            <v>K28NTT1</v>
          </cell>
          <cell r="E64"/>
          <cell r="F64" t="str">
            <v>80</v>
          </cell>
          <cell r="G64" t="str">
            <v>80</v>
          </cell>
          <cell r="H64"/>
          <cell r="I64" t="str">
            <v>80.0</v>
          </cell>
          <cell r="J64" t="str">
            <v>Tốt</v>
          </cell>
        </row>
        <row r="65">
          <cell r="A65" t="str">
            <v>28208102234</v>
          </cell>
          <cell r="B65" t="str">
            <v>Nguyễn Hoàng Diễm Quỳnh</v>
          </cell>
          <cell r="C65" t="str">
            <v>05/02/2004</v>
          </cell>
          <cell r="D65" t="str">
            <v>K28NTT3</v>
          </cell>
          <cell r="E65"/>
          <cell r="F65" t="str">
            <v>96</v>
          </cell>
          <cell r="G65" t="str">
            <v>90</v>
          </cell>
          <cell r="H65"/>
          <cell r="I65" t="str">
            <v>93.0</v>
          </cell>
          <cell r="J65" t="str">
            <v>Xuất Sắc</v>
          </cell>
        </row>
        <row r="66">
          <cell r="A66" t="str">
            <v>28204605215</v>
          </cell>
          <cell r="B66" t="str">
            <v>Đỗ Thị Bích Tài</v>
          </cell>
          <cell r="C66" t="str">
            <v>16/01/2004</v>
          </cell>
          <cell r="D66" t="str">
            <v>K28NTT1</v>
          </cell>
          <cell r="E66"/>
          <cell r="F66" t="str">
            <v>90</v>
          </cell>
          <cell r="G66" t="str">
            <v>95</v>
          </cell>
          <cell r="H66"/>
          <cell r="I66" t="str">
            <v>92.5</v>
          </cell>
          <cell r="J66" t="str">
            <v>Xuất Sắc</v>
          </cell>
        </row>
        <row r="67">
          <cell r="A67" t="str">
            <v>28216500330</v>
          </cell>
          <cell r="B67" t="str">
            <v>Mai Tuyết Tâm</v>
          </cell>
          <cell r="C67" t="str">
            <v>01/08/2004</v>
          </cell>
          <cell r="D67" t="str">
            <v>K28NTT2</v>
          </cell>
          <cell r="E67"/>
          <cell r="F67" t="str">
            <v>75</v>
          </cell>
          <cell r="G67" t="str">
            <v>79</v>
          </cell>
          <cell r="H67"/>
          <cell r="I67" t="str">
            <v>77.0</v>
          </cell>
          <cell r="J67" t="str">
            <v>Khá</v>
          </cell>
        </row>
        <row r="68">
          <cell r="A68" t="str">
            <v>28208003349</v>
          </cell>
          <cell r="B68" t="str">
            <v>Lê Thị Thu Thắm</v>
          </cell>
          <cell r="C68" t="str">
            <v>11/08/2004</v>
          </cell>
          <cell r="D68" t="str">
            <v>K28NTT3</v>
          </cell>
          <cell r="E68"/>
          <cell r="F68" t="str">
            <v>90</v>
          </cell>
          <cell r="G68" t="str">
            <v>76</v>
          </cell>
          <cell r="H68"/>
          <cell r="I68" t="str">
            <v>83.0</v>
          </cell>
          <cell r="J68" t="str">
            <v>Tốt</v>
          </cell>
        </row>
        <row r="69">
          <cell r="A69" t="str">
            <v>28206501968</v>
          </cell>
          <cell r="B69" t="str">
            <v>Cao Thị Ngọc Thảo</v>
          </cell>
          <cell r="C69" t="str">
            <v>01/10/2003</v>
          </cell>
          <cell r="D69" t="str">
            <v>K28NTT3</v>
          </cell>
          <cell r="E69"/>
          <cell r="F69" t="str">
            <v>96</v>
          </cell>
          <cell r="G69" t="str">
            <v>90</v>
          </cell>
          <cell r="H69"/>
          <cell r="I69" t="str">
            <v>93.0</v>
          </cell>
          <cell r="J69" t="str">
            <v>Xuất Sắc</v>
          </cell>
        </row>
        <row r="70">
          <cell r="A70" t="str">
            <v>28206525655</v>
          </cell>
          <cell r="B70" t="str">
            <v>Đinh Phương Thảo</v>
          </cell>
          <cell r="C70" t="str">
            <v>05/04/2004</v>
          </cell>
          <cell r="D70" t="str">
            <v>K28NTT3</v>
          </cell>
          <cell r="E70"/>
          <cell r="F70" t="str">
            <v>90</v>
          </cell>
          <cell r="G70" t="str">
            <v>77</v>
          </cell>
          <cell r="H70"/>
          <cell r="I70" t="str">
            <v>83.5</v>
          </cell>
          <cell r="J70" t="str">
            <v>Tốt</v>
          </cell>
        </row>
        <row r="71">
          <cell r="A71" t="str">
            <v>28206554765</v>
          </cell>
          <cell r="B71" t="str">
            <v>Lê Thị Kim Thảo</v>
          </cell>
          <cell r="C71" t="str">
            <v>03/02/2004</v>
          </cell>
          <cell r="D71" t="str">
            <v>K28NTT3</v>
          </cell>
          <cell r="E71"/>
          <cell r="F71" t="str">
            <v>0</v>
          </cell>
          <cell r="G71" t="str">
            <v>90</v>
          </cell>
          <cell r="H71"/>
          <cell r="I71" t="str">
            <v>45.0</v>
          </cell>
          <cell r="J71" t="str">
            <v>Yếu</v>
          </cell>
        </row>
        <row r="72">
          <cell r="A72" t="str">
            <v>28206550297</v>
          </cell>
          <cell r="B72" t="str">
            <v>Võ Thị Ái Thơ</v>
          </cell>
          <cell r="C72" t="str">
            <v>17/08/2004</v>
          </cell>
          <cell r="D72" t="str">
            <v>K28NTT2</v>
          </cell>
          <cell r="E72"/>
          <cell r="F72" t="str">
            <v>75</v>
          </cell>
          <cell r="G72" t="str">
            <v>74</v>
          </cell>
          <cell r="H72"/>
          <cell r="I72" t="str">
            <v>74.5</v>
          </cell>
          <cell r="J72" t="str">
            <v>Khá</v>
          </cell>
        </row>
        <row r="73">
          <cell r="A73" t="str">
            <v>28206500176</v>
          </cell>
          <cell r="B73" t="str">
            <v>Bùi Đỗ Anh Thư</v>
          </cell>
          <cell r="C73" t="str">
            <v>04/04/2004</v>
          </cell>
          <cell r="D73" t="str">
            <v>K28NTT1</v>
          </cell>
          <cell r="E73"/>
          <cell r="F73" t="str">
            <v>82</v>
          </cell>
          <cell r="G73" t="str">
            <v>76</v>
          </cell>
          <cell r="H73"/>
          <cell r="I73" t="str">
            <v>79.0</v>
          </cell>
          <cell r="J73" t="str">
            <v>Khá</v>
          </cell>
        </row>
        <row r="74">
          <cell r="A74" t="str">
            <v>28206506815</v>
          </cell>
          <cell r="B74" t="str">
            <v>Trịnh Thị Diệu Thuý</v>
          </cell>
          <cell r="C74" t="str">
            <v>10/01/2004</v>
          </cell>
          <cell r="D74" t="str">
            <v>K28NTT2</v>
          </cell>
          <cell r="E74"/>
          <cell r="F74" t="str">
            <v>90</v>
          </cell>
          <cell r="G74" t="str">
            <v>90</v>
          </cell>
          <cell r="H74"/>
          <cell r="I74" t="str">
            <v>90.0</v>
          </cell>
          <cell r="J74" t="str">
            <v>Xuất Sắc</v>
          </cell>
        </row>
        <row r="75">
          <cell r="A75" t="str">
            <v>28206500710</v>
          </cell>
          <cell r="B75" t="str">
            <v>Lê Nguyễn Thanh Thùy</v>
          </cell>
          <cell r="C75" t="str">
            <v>07/08/2004</v>
          </cell>
          <cell r="D75" t="str">
            <v>K28NTT2</v>
          </cell>
          <cell r="E75"/>
          <cell r="F75" t="str">
            <v>75</v>
          </cell>
          <cell r="G75" t="str">
            <v>79</v>
          </cell>
          <cell r="H75"/>
          <cell r="I75" t="str">
            <v>77.0</v>
          </cell>
          <cell r="J75" t="str">
            <v>Khá</v>
          </cell>
        </row>
        <row r="76">
          <cell r="A76" t="str">
            <v>28206500781</v>
          </cell>
          <cell r="B76" t="str">
            <v>Phan Thị Quỳnh Thy</v>
          </cell>
          <cell r="C76" t="str">
            <v>14/03/2003</v>
          </cell>
          <cell r="D76" t="str">
            <v>K28NTT3</v>
          </cell>
          <cell r="E76"/>
          <cell r="F76" t="str">
            <v>83</v>
          </cell>
          <cell r="G76" t="str">
            <v>90</v>
          </cell>
          <cell r="H76"/>
          <cell r="I76" t="str">
            <v>86.5</v>
          </cell>
          <cell r="J76" t="str">
            <v>Tốt</v>
          </cell>
        </row>
        <row r="77">
          <cell r="A77" t="str">
            <v>28206521521</v>
          </cell>
          <cell r="B77" t="str">
            <v>Nguyễn Thị Song Tiền</v>
          </cell>
          <cell r="C77" t="str">
            <v>16/10/2003</v>
          </cell>
          <cell r="D77" t="str">
            <v>K28NTT2</v>
          </cell>
          <cell r="E77"/>
          <cell r="F77" t="str">
            <v>90</v>
          </cell>
          <cell r="G77" t="str">
            <v>90</v>
          </cell>
          <cell r="H77"/>
          <cell r="I77" t="str">
            <v>90.0</v>
          </cell>
          <cell r="J77" t="str">
            <v>Xuất Sắc</v>
          </cell>
        </row>
        <row r="78">
          <cell r="A78" t="str">
            <v>28216500325</v>
          </cell>
          <cell r="B78" t="str">
            <v>Lê Tấn Tiển</v>
          </cell>
          <cell r="C78" t="str">
            <v>27/08/2004</v>
          </cell>
          <cell r="D78" t="str">
            <v>K28NTT3</v>
          </cell>
          <cell r="E78"/>
          <cell r="F78" t="str">
            <v>100</v>
          </cell>
          <cell r="G78" t="str">
            <v>100</v>
          </cell>
          <cell r="H78"/>
          <cell r="I78" t="str">
            <v>100.0</v>
          </cell>
          <cell r="J78" t="str">
            <v>Xuất Sắc</v>
          </cell>
        </row>
        <row r="79">
          <cell r="A79" t="str">
            <v>28206536910</v>
          </cell>
          <cell r="B79" t="str">
            <v>Nguyễn Thị Thảo Trâm</v>
          </cell>
          <cell r="C79" t="str">
            <v>09/07/2004</v>
          </cell>
          <cell r="D79" t="str">
            <v>K28NTT3</v>
          </cell>
          <cell r="E79"/>
          <cell r="F79" t="str">
            <v>96</v>
          </cell>
          <cell r="G79" t="str">
            <v>86</v>
          </cell>
          <cell r="H79"/>
          <cell r="I79" t="str">
            <v>91.0</v>
          </cell>
          <cell r="J79" t="str">
            <v>Xuất Sắc</v>
          </cell>
        </row>
        <row r="80">
          <cell r="A80" t="str">
            <v>28204624785</v>
          </cell>
          <cell r="B80" t="str">
            <v>Nguyễn Thị Thu Trang</v>
          </cell>
          <cell r="C80" t="str">
            <v>10/10/2004</v>
          </cell>
          <cell r="D80" t="str">
            <v>K28NTT1</v>
          </cell>
          <cell r="E80"/>
          <cell r="F80" t="str">
            <v>90</v>
          </cell>
          <cell r="G80" t="str">
            <v>80</v>
          </cell>
          <cell r="H80"/>
          <cell r="I80" t="str">
            <v>85.0</v>
          </cell>
          <cell r="J80" t="str">
            <v>Tốt</v>
          </cell>
        </row>
        <row r="81">
          <cell r="A81" t="str">
            <v>28206552075</v>
          </cell>
          <cell r="B81" t="str">
            <v>Trần Phạm Thùy Trang</v>
          </cell>
          <cell r="C81" t="str">
            <v>07/10/2004</v>
          </cell>
          <cell r="D81" t="str">
            <v>K28NTT1</v>
          </cell>
          <cell r="E81"/>
          <cell r="F81" t="str">
            <v>80</v>
          </cell>
          <cell r="G81" t="str">
            <v>77</v>
          </cell>
          <cell r="H81"/>
          <cell r="I81" t="str">
            <v>78.5</v>
          </cell>
          <cell r="J81" t="str">
            <v>Khá</v>
          </cell>
        </row>
        <row r="82">
          <cell r="A82" t="str">
            <v>28208122826</v>
          </cell>
          <cell r="B82" t="str">
            <v>Lê Thị Thanh Trúc</v>
          </cell>
          <cell r="C82" t="str">
            <v>08/01/2003</v>
          </cell>
          <cell r="D82" t="str">
            <v>K28NTT3</v>
          </cell>
          <cell r="E82"/>
          <cell r="F82" t="str">
            <v>96</v>
          </cell>
          <cell r="G82" t="str">
            <v>86</v>
          </cell>
          <cell r="H82"/>
          <cell r="I82" t="str">
            <v>91.0</v>
          </cell>
          <cell r="J82" t="str">
            <v>Xuất Sắc</v>
          </cell>
        </row>
        <row r="83">
          <cell r="A83" t="str">
            <v>28206230462</v>
          </cell>
          <cell r="B83" t="str">
            <v>Nguyễn Phan Thanh Tú</v>
          </cell>
          <cell r="C83" t="str">
            <v>07/11/2004</v>
          </cell>
          <cell r="D83" t="str">
            <v>K28NTT1</v>
          </cell>
          <cell r="E83"/>
          <cell r="F83" t="str">
            <v>85</v>
          </cell>
          <cell r="G83" t="str">
            <v>100</v>
          </cell>
          <cell r="H83"/>
          <cell r="I83" t="str">
            <v>92.5</v>
          </cell>
          <cell r="J83" t="str">
            <v>Xuất Sắc</v>
          </cell>
        </row>
        <row r="84">
          <cell r="A84" t="str">
            <v>28206554605</v>
          </cell>
          <cell r="B84" t="str">
            <v>Trần Thị Ánh Tuyết</v>
          </cell>
          <cell r="C84" t="str">
            <v>14/07/2004</v>
          </cell>
          <cell r="D84" t="str">
            <v>K28NTT3</v>
          </cell>
          <cell r="E84"/>
          <cell r="F84" t="str">
            <v>100</v>
          </cell>
          <cell r="G84" t="str">
            <v>100</v>
          </cell>
          <cell r="H84"/>
          <cell r="I84" t="str">
            <v>100.0</v>
          </cell>
          <cell r="J84" t="str">
            <v>Xuất Sắc</v>
          </cell>
        </row>
        <row r="85">
          <cell r="A85" t="str">
            <v>28206551157</v>
          </cell>
          <cell r="B85" t="str">
            <v>Nguyễn Thị Thanh Uyên</v>
          </cell>
          <cell r="C85" t="str">
            <v>01/03/2004</v>
          </cell>
          <cell r="D85" t="str">
            <v>K28NTT2</v>
          </cell>
          <cell r="E85"/>
          <cell r="F85" t="str">
            <v>75</v>
          </cell>
          <cell r="G85" t="str">
            <v>88</v>
          </cell>
          <cell r="H85"/>
          <cell r="I85" t="str">
            <v>81.5</v>
          </cell>
          <cell r="J85" t="str">
            <v>Tốt</v>
          </cell>
        </row>
        <row r="86">
          <cell r="A86" t="str">
            <v>28208132099</v>
          </cell>
          <cell r="B86" t="str">
            <v>Nguyễn Thị Thúy Phương Uyên</v>
          </cell>
          <cell r="C86" t="str">
            <v>17/08/2004</v>
          </cell>
          <cell r="D86" t="str">
            <v>K28NTT3</v>
          </cell>
          <cell r="E86"/>
          <cell r="F86" t="str">
            <v>96</v>
          </cell>
          <cell r="G86" t="str">
            <v>90</v>
          </cell>
          <cell r="H86"/>
          <cell r="I86" t="str">
            <v>93.0</v>
          </cell>
          <cell r="J86" t="str">
            <v>Xuất Sắc</v>
          </cell>
        </row>
        <row r="87">
          <cell r="A87" t="str">
            <v>28206549248</v>
          </cell>
          <cell r="B87" t="str">
            <v>Lê Thị Vi Va</v>
          </cell>
          <cell r="C87" t="str">
            <v>06/10/2004</v>
          </cell>
          <cell r="D87" t="str">
            <v>K28NTT1</v>
          </cell>
          <cell r="E87"/>
          <cell r="F87" t="str">
            <v>84</v>
          </cell>
          <cell r="G87" t="str">
            <v>80</v>
          </cell>
          <cell r="H87"/>
          <cell r="I87" t="str">
            <v>82.0</v>
          </cell>
          <cell r="J87" t="str">
            <v>Tốt</v>
          </cell>
        </row>
        <row r="88">
          <cell r="A88" t="str">
            <v>28206501810</v>
          </cell>
          <cell r="B88" t="str">
            <v>Trần Yến Vi</v>
          </cell>
          <cell r="C88" t="str">
            <v>13/10/2004</v>
          </cell>
          <cell r="D88" t="str">
            <v>K28NTT3</v>
          </cell>
          <cell r="E88"/>
          <cell r="F88" t="str">
            <v>96</v>
          </cell>
          <cell r="G88" t="str">
            <v>86</v>
          </cell>
          <cell r="H88"/>
          <cell r="I88" t="str">
            <v>91.0</v>
          </cell>
          <cell r="J88" t="str">
            <v>Xuất Sắc</v>
          </cell>
        </row>
        <row r="89">
          <cell r="A89" t="str">
            <v>28206502363</v>
          </cell>
          <cell r="B89" t="str">
            <v>Võ Phan Hồng Viên</v>
          </cell>
          <cell r="C89" t="str">
            <v>28/09/2004</v>
          </cell>
          <cell r="D89" t="str">
            <v>K28NTT3</v>
          </cell>
          <cell r="E89"/>
          <cell r="F89" t="str">
            <v>96</v>
          </cell>
          <cell r="G89" t="str">
            <v>86</v>
          </cell>
          <cell r="H89"/>
          <cell r="I89" t="str">
            <v>91.0</v>
          </cell>
          <cell r="J89" t="str">
            <v>Xuất Sắc</v>
          </cell>
        </row>
        <row r="90">
          <cell r="A90" t="str">
            <v>28216205198</v>
          </cell>
          <cell r="B90" t="str">
            <v>Nguyễn Ngọc Hùng Vỹ</v>
          </cell>
          <cell r="C90" t="str">
            <v>20/05/2004</v>
          </cell>
          <cell r="D90" t="str">
            <v>K28NTT2</v>
          </cell>
          <cell r="E90"/>
          <cell r="F90" t="str">
            <v>75</v>
          </cell>
          <cell r="G90" t="str">
            <v>83</v>
          </cell>
          <cell r="H90"/>
          <cell r="I90" t="str">
            <v>79.0</v>
          </cell>
          <cell r="J90" t="str">
            <v>Khá</v>
          </cell>
        </row>
        <row r="91">
          <cell r="A91" t="str">
            <v>28206505713</v>
          </cell>
          <cell r="B91" t="str">
            <v>Lê Ngô Hồng Yến</v>
          </cell>
          <cell r="C91" t="str">
            <v>23/12/2004</v>
          </cell>
          <cell r="D91" t="str">
            <v>K28NTT2</v>
          </cell>
          <cell r="E91"/>
          <cell r="F91" t="str">
            <v>88</v>
          </cell>
          <cell r="G91" t="str">
            <v>93</v>
          </cell>
          <cell r="H91"/>
          <cell r="I91" t="str">
            <v>90.5</v>
          </cell>
          <cell r="J91" t="str">
            <v>Xuất Sắc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62CCF-80A2-4136-A2D5-077EAD9BC443}">
  <dimension ref="A1:P101"/>
  <sheetViews>
    <sheetView tabSelected="1" workbookViewId="0">
      <selection activeCell="A7" sqref="A7:P7"/>
    </sheetView>
  </sheetViews>
  <sheetFormatPr defaultRowHeight="14.5" x14ac:dyDescent="0.35"/>
  <cols>
    <col min="14" max="14" width="9.90625" customWidth="1"/>
  </cols>
  <sheetData>
    <row r="1" spans="1:16" x14ac:dyDescent="0.35">
      <c r="A1" s="1"/>
      <c r="B1" s="1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5" x14ac:dyDescent="0.35">
      <c r="A2" s="27" t="s">
        <v>0</v>
      </c>
      <c r="B2" s="27"/>
      <c r="C2" s="27"/>
      <c r="D2" s="28" t="s">
        <v>1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5.5" x14ac:dyDescent="0.35">
      <c r="A3" s="27" t="s">
        <v>2</v>
      </c>
      <c r="B3" s="27"/>
      <c r="C3" s="27"/>
      <c r="D3" s="28" t="s">
        <v>3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x14ac:dyDescent="0.35">
      <c r="A4" s="29" t="s">
        <v>4</v>
      </c>
      <c r="B4" s="29"/>
      <c r="C4" s="2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.5" x14ac:dyDescent="0.35">
      <c r="A5" s="6"/>
      <c r="B5" s="4"/>
      <c r="C5" s="6"/>
      <c r="D5" s="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 x14ac:dyDescent="0.4">
      <c r="A6" s="25" t="s">
        <v>196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ht="17.5" x14ac:dyDescent="0.3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ht="17.5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5.5" x14ac:dyDescent="0.35">
      <c r="A9" s="9"/>
      <c r="B9" s="9" t="s">
        <v>5</v>
      </c>
      <c r="C9" s="10" t="s">
        <v>198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ht="15.5" x14ac:dyDescent="0.3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ht="15.5" x14ac:dyDescent="0.35">
      <c r="A11" s="31" t="s">
        <v>197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spans="1:16" ht="15.5" x14ac:dyDescent="0.35">
      <c r="A12" s="11" t="s">
        <v>6</v>
      </c>
      <c r="B12" s="12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6.5" x14ac:dyDescent="0.35">
      <c r="A13" s="13"/>
      <c r="B13" s="13"/>
      <c r="C13" s="14"/>
      <c r="D13" s="1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x14ac:dyDescent="0.35">
      <c r="A14" s="30" t="s">
        <v>7</v>
      </c>
      <c r="B14" s="30"/>
      <c r="C14" s="30"/>
      <c r="D14" s="30"/>
      <c r="E14" s="30"/>
      <c r="F14" s="30" t="s">
        <v>8</v>
      </c>
      <c r="G14" s="30"/>
      <c r="H14" s="30"/>
      <c r="I14" s="30"/>
      <c r="J14" s="30"/>
      <c r="K14" s="30"/>
      <c r="L14" s="32" t="s">
        <v>9</v>
      </c>
      <c r="M14" s="32" t="s">
        <v>10</v>
      </c>
      <c r="N14" s="32" t="s">
        <v>11</v>
      </c>
      <c r="O14" s="32" t="s">
        <v>12</v>
      </c>
      <c r="P14" s="32" t="s">
        <v>13</v>
      </c>
    </row>
    <row r="15" spans="1:16" x14ac:dyDescent="0.35">
      <c r="A15" s="30"/>
      <c r="B15" s="30"/>
      <c r="C15" s="30"/>
      <c r="D15" s="30"/>
      <c r="E15" s="30"/>
      <c r="F15" s="30" t="s">
        <v>14</v>
      </c>
      <c r="G15" s="30"/>
      <c r="H15" s="30"/>
      <c r="I15" s="30" t="s">
        <v>15</v>
      </c>
      <c r="J15" s="30"/>
      <c r="K15" s="30"/>
      <c r="L15" s="32"/>
      <c r="M15" s="32"/>
      <c r="N15" s="32"/>
      <c r="O15" s="32"/>
      <c r="P15" s="32"/>
    </row>
    <row r="16" spans="1:16" ht="26" x14ac:dyDescent="0.35">
      <c r="A16" s="17" t="s">
        <v>16</v>
      </c>
      <c r="B16" s="16" t="s">
        <v>17</v>
      </c>
      <c r="C16" s="16" t="s">
        <v>18</v>
      </c>
      <c r="D16" s="18" t="s">
        <v>19</v>
      </c>
      <c r="E16" s="16" t="s">
        <v>20</v>
      </c>
      <c r="F16" s="17" t="s">
        <v>21</v>
      </c>
      <c r="G16" s="17" t="s">
        <v>22</v>
      </c>
      <c r="H16" s="17" t="s">
        <v>23</v>
      </c>
      <c r="I16" s="17" t="s">
        <v>24</v>
      </c>
      <c r="J16" s="17" t="s">
        <v>22</v>
      </c>
      <c r="K16" s="17" t="s">
        <v>23</v>
      </c>
      <c r="L16" s="32"/>
      <c r="M16" s="32"/>
      <c r="N16" s="32"/>
      <c r="O16" s="32"/>
      <c r="P16" s="32"/>
    </row>
    <row r="17" spans="1:16" x14ac:dyDescent="0.35">
      <c r="A17" s="19">
        <v>1</v>
      </c>
      <c r="B17" s="20" t="s">
        <v>25</v>
      </c>
      <c r="C17" s="21" t="s">
        <v>26</v>
      </c>
      <c r="D17" s="22">
        <v>37605</v>
      </c>
      <c r="E17" s="23" t="s">
        <v>27</v>
      </c>
      <c r="F17" s="24">
        <v>19</v>
      </c>
      <c r="G17" s="24">
        <v>9.0299999999999994</v>
      </c>
      <c r="H17" s="24">
        <v>3.96</v>
      </c>
      <c r="I17" s="24">
        <v>19</v>
      </c>
      <c r="J17" s="24">
        <v>8.9700000000000006</v>
      </c>
      <c r="K17" s="24">
        <v>3.86</v>
      </c>
      <c r="L17" s="19">
        <f t="shared" ref="L17:L80" si="0">IF(F17+I17&gt;0,ROUND((G17*F17+J17*I17)/(I17+F17),2),0)</f>
        <v>9</v>
      </c>
      <c r="M17" s="19">
        <f t="shared" ref="M17:M80" si="1">IF(F17+I17&gt;0,ROUND((H17*F17+K17*I17)/(I17+F17),2),0)</f>
        <v>3.91</v>
      </c>
      <c r="N17" s="19" t="str">
        <f>IF(M17&gt;=3.68,"Xuất sắc", IF(M17&gt;=3.2, "Giỏi", IF(M17&gt;=2.5, "Khá", IF(M17&gt;=2, "Trung Bình", "Yếu"))))</f>
        <v>Xuất sắc</v>
      </c>
      <c r="O17" s="19" t="str">
        <f>INDEX([1]Sheet!$A$6:$J$91,MATCH(B17,[1]Sheet!$A$6:$A$91,0),MATCH($O$14,[1]Sheet!$A$6:$J$6,0))</f>
        <v>Xuất Sắc</v>
      </c>
      <c r="P17" s="19"/>
    </row>
    <row r="18" spans="1:16" x14ac:dyDescent="0.35">
      <c r="A18" s="19">
        <f t="shared" ref="A18:A81" si="2">A17+1</f>
        <v>2</v>
      </c>
      <c r="B18" s="20" t="s">
        <v>28</v>
      </c>
      <c r="C18" s="21" t="s">
        <v>29</v>
      </c>
      <c r="D18" s="22">
        <v>38002</v>
      </c>
      <c r="E18" s="23" t="s">
        <v>27</v>
      </c>
      <c r="F18" s="24">
        <v>16</v>
      </c>
      <c r="G18" s="24">
        <v>9.1199999999999992</v>
      </c>
      <c r="H18" s="24">
        <v>3.83</v>
      </c>
      <c r="I18" s="24">
        <v>18</v>
      </c>
      <c r="J18" s="24">
        <v>9.35</v>
      </c>
      <c r="K18" s="24">
        <v>3.98</v>
      </c>
      <c r="L18" s="19">
        <f t="shared" si="0"/>
        <v>9.24</v>
      </c>
      <c r="M18" s="19">
        <f t="shared" si="1"/>
        <v>3.91</v>
      </c>
      <c r="N18" s="19" t="str">
        <f t="shared" ref="N18:N81" si="3">IF(M18&gt;=3.68,"Xuất sắc", IF(M18&gt;=3.2, "Giỏi", IF(M18&gt;=2.5, "Khá", IF(M18&gt;=2, "Trung Bình", "Yếu"))))</f>
        <v>Xuất sắc</v>
      </c>
      <c r="O18" s="19" t="str">
        <f>INDEX([1]Sheet!$A$6:$J$91,MATCH(B18,[1]Sheet!$A$6:$A$91,0),MATCH($O$14,[1]Sheet!$A$6:$J$6,0))</f>
        <v>Xuất Sắc</v>
      </c>
      <c r="P18" s="19"/>
    </row>
    <row r="19" spans="1:16" x14ac:dyDescent="0.35">
      <c r="A19" s="19">
        <f t="shared" si="2"/>
        <v>3</v>
      </c>
      <c r="B19" s="20" t="s">
        <v>30</v>
      </c>
      <c r="C19" s="21" t="s">
        <v>31</v>
      </c>
      <c r="D19" s="22">
        <v>38118</v>
      </c>
      <c r="E19" s="23" t="s">
        <v>27</v>
      </c>
      <c r="F19" s="24">
        <v>19</v>
      </c>
      <c r="G19" s="24">
        <v>8.65</v>
      </c>
      <c r="H19" s="24">
        <v>3.75</v>
      </c>
      <c r="I19" s="24">
        <v>19</v>
      </c>
      <c r="J19" s="24">
        <v>9.35</v>
      </c>
      <c r="K19" s="24">
        <v>4</v>
      </c>
      <c r="L19" s="19">
        <f t="shared" si="0"/>
        <v>9</v>
      </c>
      <c r="M19" s="19">
        <f t="shared" si="1"/>
        <v>3.88</v>
      </c>
      <c r="N19" s="19" t="str">
        <f t="shared" si="3"/>
        <v>Xuất sắc</v>
      </c>
      <c r="O19" s="19" t="str">
        <f>INDEX([1]Sheet!$A$6:$J$91,MATCH(B19,[1]Sheet!$A$6:$A$91,0),MATCH($O$14,[1]Sheet!$A$6:$J$6,0))</f>
        <v>Xuất Sắc</v>
      </c>
      <c r="P19" s="19"/>
    </row>
    <row r="20" spans="1:16" x14ac:dyDescent="0.35">
      <c r="A20" s="19">
        <f t="shared" si="2"/>
        <v>4</v>
      </c>
      <c r="B20" s="20" t="s">
        <v>32</v>
      </c>
      <c r="C20" s="21" t="s">
        <v>33</v>
      </c>
      <c r="D20" s="22">
        <v>38270</v>
      </c>
      <c r="E20" s="23" t="s">
        <v>27</v>
      </c>
      <c r="F20" s="24">
        <v>19</v>
      </c>
      <c r="G20" s="24">
        <v>8.7200000000000006</v>
      </c>
      <c r="H20" s="24">
        <v>3.77</v>
      </c>
      <c r="I20" s="24">
        <v>19</v>
      </c>
      <c r="J20" s="24">
        <v>9.06</v>
      </c>
      <c r="K20" s="24">
        <v>3.96</v>
      </c>
      <c r="L20" s="19">
        <f t="shared" si="0"/>
        <v>8.89</v>
      </c>
      <c r="M20" s="19">
        <f t="shared" si="1"/>
        <v>3.87</v>
      </c>
      <c r="N20" s="19" t="str">
        <f t="shared" si="3"/>
        <v>Xuất sắc</v>
      </c>
      <c r="O20" s="19" t="str">
        <f>INDEX([1]Sheet!$A$6:$J$91,MATCH(B20,[1]Sheet!$A$6:$A$91,0),MATCH($O$14,[1]Sheet!$A$6:$J$6,0))</f>
        <v>Xuất Sắc</v>
      </c>
      <c r="P20" s="19"/>
    </row>
    <row r="21" spans="1:16" x14ac:dyDescent="0.35">
      <c r="A21" s="19">
        <f t="shared" si="2"/>
        <v>5</v>
      </c>
      <c r="B21" s="20" t="s">
        <v>34</v>
      </c>
      <c r="C21" s="21" t="s">
        <v>35</v>
      </c>
      <c r="D21" s="22">
        <v>37814</v>
      </c>
      <c r="E21" s="23" t="s">
        <v>27</v>
      </c>
      <c r="F21" s="24">
        <v>19</v>
      </c>
      <c r="G21" s="24">
        <v>8.73</v>
      </c>
      <c r="H21" s="24">
        <v>3.73</v>
      </c>
      <c r="I21" s="24">
        <v>18</v>
      </c>
      <c r="J21" s="24">
        <v>8.83</v>
      </c>
      <c r="K21" s="24">
        <v>3.89</v>
      </c>
      <c r="L21" s="19">
        <f t="shared" si="0"/>
        <v>8.7799999999999994</v>
      </c>
      <c r="M21" s="19">
        <f t="shared" si="1"/>
        <v>3.81</v>
      </c>
      <c r="N21" s="19" t="str">
        <f t="shared" si="3"/>
        <v>Xuất sắc</v>
      </c>
      <c r="O21" s="19" t="str">
        <f>INDEX([1]Sheet!$A$6:$J$91,MATCH(B21,[1]Sheet!$A$6:$A$91,0),MATCH($O$14,[1]Sheet!$A$6:$J$6,0))</f>
        <v>Xuất Sắc</v>
      </c>
      <c r="P21" s="19"/>
    </row>
    <row r="22" spans="1:16" x14ac:dyDescent="0.35">
      <c r="A22" s="19">
        <f t="shared" si="2"/>
        <v>6</v>
      </c>
      <c r="B22" s="20" t="s">
        <v>36</v>
      </c>
      <c r="C22" s="21" t="s">
        <v>37</v>
      </c>
      <c r="D22" s="22">
        <v>38349</v>
      </c>
      <c r="E22" s="23" t="s">
        <v>27</v>
      </c>
      <c r="F22" s="24">
        <v>16</v>
      </c>
      <c r="G22" s="24">
        <v>8.43</v>
      </c>
      <c r="H22" s="24">
        <v>3.58</v>
      </c>
      <c r="I22" s="24">
        <v>18</v>
      </c>
      <c r="J22" s="24">
        <v>8.84</v>
      </c>
      <c r="K22" s="24">
        <v>3.96</v>
      </c>
      <c r="L22" s="19">
        <f t="shared" si="0"/>
        <v>8.65</v>
      </c>
      <c r="M22" s="19">
        <f t="shared" si="1"/>
        <v>3.78</v>
      </c>
      <c r="N22" s="19" t="str">
        <f t="shared" si="3"/>
        <v>Xuất sắc</v>
      </c>
      <c r="O22" s="19" t="str">
        <f>INDEX([1]Sheet!$A$6:$J$91,MATCH(B22,[1]Sheet!$A$6:$A$91,0),MATCH($O$14,[1]Sheet!$A$6:$J$6,0))</f>
        <v>Xuất Sắc</v>
      </c>
      <c r="P22" s="19"/>
    </row>
    <row r="23" spans="1:16" x14ac:dyDescent="0.35">
      <c r="A23" s="19">
        <f t="shared" si="2"/>
        <v>7</v>
      </c>
      <c r="B23" s="20" t="s">
        <v>38</v>
      </c>
      <c r="C23" s="21" t="s">
        <v>39</v>
      </c>
      <c r="D23" s="22">
        <v>37996</v>
      </c>
      <c r="E23" s="23" t="s">
        <v>27</v>
      </c>
      <c r="F23" s="24">
        <v>19</v>
      </c>
      <c r="G23" s="24">
        <v>8.77</v>
      </c>
      <c r="H23" s="24">
        <v>3.77</v>
      </c>
      <c r="I23" s="24">
        <v>18</v>
      </c>
      <c r="J23" s="24">
        <v>8.69</v>
      </c>
      <c r="K23" s="24">
        <v>3.72</v>
      </c>
      <c r="L23" s="19">
        <f t="shared" si="0"/>
        <v>8.73</v>
      </c>
      <c r="M23" s="19">
        <f t="shared" si="1"/>
        <v>3.75</v>
      </c>
      <c r="N23" s="19" t="str">
        <f t="shared" si="3"/>
        <v>Xuất sắc</v>
      </c>
      <c r="O23" s="19" t="str">
        <f>INDEX([1]Sheet!$A$6:$J$91,MATCH(B23,[1]Sheet!$A$6:$A$91,0),MATCH($O$14,[1]Sheet!$A$6:$J$6,0))</f>
        <v>Xuất Sắc</v>
      </c>
      <c r="P23" s="19"/>
    </row>
    <row r="24" spans="1:16" x14ac:dyDescent="0.35">
      <c r="A24" s="19">
        <f t="shared" si="2"/>
        <v>8</v>
      </c>
      <c r="B24" s="20" t="s">
        <v>40</v>
      </c>
      <c r="C24" s="21" t="s">
        <v>41</v>
      </c>
      <c r="D24" s="22">
        <v>37910</v>
      </c>
      <c r="E24" s="23" t="s">
        <v>27</v>
      </c>
      <c r="F24" s="24">
        <v>19</v>
      </c>
      <c r="G24" s="24">
        <v>8.43</v>
      </c>
      <c r="H24" s="24">
        <v>3.59</v>
      </c>
      <c r="I24" s="24">
        <v>19</v>
      </c>
      <c r="J24" s="24">
        <v>8.9600000000000009</v>
      </c>
      <c r="K24" s="24">
        <v>3.91</v>
      </c>
      <c r="L24" s="19">
        <f t="shared" si="0"/>
        <v>8.6999999999999993</v>
      </c>
      <c r="M24" s="19">
        <f t="shared" si="1"/>
        <v>3.75</v>
      </c>
      <c r="N24" s="19" t="str">
        <f t="shared" si="3"/>
        <v>Xuất sắc</v>
      </c>
      <c r="O24" s="19" t="str">
        <f>INDEX([1]Sheet!$A$6:$J$91,MATCH(B24,[1]Sheet!$A$6:$A$91,0),MATCH($O$14,[1]Sheet!$A$6:$J$6,0))</f>
        <v>Xuất Sắc</v>
      </c>
      <c r="P24" s="19"/>
    </row>
    <row r="25" spans="1:16" x14ac:dyDescent="0.35">
      <c r="A25" s="19">
        <f t="shared" si="2"/>
        <v>9</v>
      </c>
      <c r="B25" s="20" t="s">
        <v>42</v>
      </c>
      <c r="C25" s="21" t="s">
        <v>43</v>
      </c>
      <c r="D25" s="22">
        <v>37906</v>
      </c>
      <c r="E25" s="23" t="s">
        <v>27</v>
      </c>
      <c r="F25" s="24">
        <v>19</v>
      </c>
      <c r="G25" s="24">
        <v>8.06</v>
      </c>
      <c r="H25" s="24">
        <v>3.52</v>
      </c>
      <c r="I25" s="24">
        <v>19</v>
      </c>
      <c r="J25" s="24">
        <v>8.84</v>
      </c>
      <c r="K25" s="24">
        <v>3.91</v>
      </c>
      <c r="L25" s="19">
        <f t="shared" si="0"/>
        <v>8.4499999999999993</v>
      </c>
      <c r="M25" s="19">
        <f t="shared" si="1"/>
        <v>3.72</v>
      </c>
      <c r="N25" s="19" t="str">
        <f t="shared" si="3"/>
        <v>Xuất sắc</v>
      </c>
      <c r="O25" s="19" t="str">
        <f>INDEX([1]Sheet!$A$6:$J$91,MATCH(B25,[1]Sheet!$A$6:$A$91,0),MATCH($O$14,[1]Sheet!$A$6:$J$6,0))</f>
        <v>Xuất Sắc</v>
      </c>
      <c r="P25" s="19"/>
    </row>
    <row r="26" spans="1:16" x14ac:dyDescent="0.35">
      <c r="A26" s="19">
        <f t="shared" si="2"/>
        <v>10</v>
      </c>
      <c r="B26" s="20" t="s">
        <v>44</v>
      </c>
      <c r="C26" s="21" t="s">
        <v>45</v>
      </c>
      <c r="D26" s="22">
        <v>38133</v>
      </c>
      <c r="E26" s="23" t="s">
        <v>27</v>
      </c>
      <c r="F26" s="24">
        <v>19</v>
      </c>
      <c r="G26" s="24">
        <v>8.4600000000000009</v>
      </c>
      <c r="H26" s="24">
        <v>3.73</v>
      </c>
      <c r="I26" s="24">
        <v>19</v>
      </c>
      <c r="J26" s="24">
        <v>8.5500000000000007</v>
      </c>
      <c r="K26" s="24">
        <v>3.7</v>
      </c>
      <c r="L26" s="19">
        <f t="shared" si="0"/>
        <v>8.51</v>
      </c>
      <c r="M26" s="19">
        <f t="shared" si="1"/>
        <v>3.72</v>
      </c>
      <c r="N26" s="19" t="str">
        <f t="shared" si="3"/>
        <v>Xuất sắc</v>
      </c>
      <c r="O26" s="19" t="str">
        <f>INDEX([1]Sheet!$A$6:$J$91,MATCH(B26,[1]Sheet!$A$6:$A$91,0),MATCH($O$14,[1]Sheet!$A$6:$J$6,0))</f>
        <v>Tốt</v>
      </c>
      <c r="P26" s="19"/>
    </row>
    <row r="27" spans="1:16" x14ac:dyDescent="0.35">
      <c r="A27" s="19">
        <f t="shared" si="2"/>
        <v>11</v>
      </c>
      <c r="B27" s="20" t="s">
        <v>46</v>
      </c>
      <c r="C27" s="21" t="s">
        <v>47</v>
      </c>
      <c r="D27" s="22">
        <v>38267</v>
      </c>
      <c r="E27" s="23" t="s">
        <v>27</v>
      </c>
      <c r="F27" s="24">
        <v>19</v>
      </c>
      <c r="G27" s="24">
        <v>8.31</v>
      </c>
      <c r="H27" s="24">
        <v>3.66</v>
      </c>
      <c r="I27" s="24">
        <v>19</v>
      </c>
      <c r="J27" s="24">
        <v>8.66</v>
      </c>
      <c r="K27" s="24">
        <v>3.78</v>
      </c>
      <c r="L27" s="19">
        <f t="shared" si="0"/>
        <v>8.49</v>
      </c>
      <c r="M27" s="19">
        <f t="shared" si="1"/>
        <v>3.72</v>
      </c>
      <c r="N27" s="19" t="str">
        <f t="shared" si="3"/>
        <v>Xuất sắc</v>
      </c>
      <c r="O27" s="19" t="str">
        <f>INDEX([1]Sheet!$A$6:$J$91,MATCH(B27,[1]Sheet!$A$6:$A$91,0),MATCH($O$14,[1]Sheet!$A$6:$J$6,0))</f>
        <v>Tốt</v>
      </c>
      <c r="P27" s="19"/>
    </row>
    <row r="28" spans="1:16" x14ac:dyDescent="0.35">
      <c r="A28" s="19">
        <f t="shared" si="2"/>
        <v>12</v>
      </c>
      <c r="B28" s="20" t="s">
        <v>48</v>
      </c>
      <c r="C28" s="21" t="s">
        <v>49</v>
      </c>
      <c r="D28" s="22">
        <v>38003</v>
      </c>
      <c r="E28" s="23" t="s">
        <v>27</v>
      </c>
      <c r="F28" s="24">
        <v>19</v>
      </c>
      <c r="G28" s="24">
        <v>8.2200000000000006</v>
      </c>
      <c r="H28" s="24">
        <v>3.6</v>
      </c>
      <c r="I28" s="24">
        <v>19</v>
      </c>
      <c r="J28" s="24">
        <v>8.57</v>
      </c>
      <c r="K28" s="24">
        <v>3.82</v>
      </c>
      <c r="L28" s="19">
        <f t="shared" si="0"/>
        <v>8.4</v>
      </c>
      <c r="M28" s="19">
        <f t="shared" si="1"/>
        <v>3.71</v>
      </c>
      <c r="N28" s="19" t="str">
        <f t="shared" si="3"/>
        <v>Xuất sắc</v>
      </c>
      <c r="O28" s="19" t="str">
        <f>INDEX([1]Sheet!$A$6:$J$91,MATCH(B28,[1]Sheet!$A$6:$A$91,0),MATCH($O$14,[1]Sheet!$A$6:$J$6,0))</f>
        <v>Xuất Sắc</v>
      </c>
      <c r="P28" s="19"/>
    </row>
    <row r="29" spans="1:16" x14ac:dyDescent="0.35">
      <c r="A29" s="19">
        <f t="shared" si="2"/>
        <v>13</v>
      </c>
      <c r="B29" s="20" t="s">
        <v>50</v>
      </c>
      <c r="C29" s="21" t="s">
        <v>51</v>
      </c>
      <c r="D29" s="22">
        <v>38182</v>
      </c>
      <c r="E29" s="23" t="s">
        <v>27</v>
      </c>
      <c r="F29" s="24">
        <v>18</v>
      </c>
      <c r="G29" s="24">
        <v>8.08</v>
      </c>
      <c r="H29" s="24">
        <v>3.46</v>
      </c>
      <c r="I29" s="24">
        <v>16</v>
      </c>
      <c r="J29" s="24">
        <v>9.1199999999999992</v>
      </c>
      <c r="K29" s="24">
        <v>3.96</v>
      </c>
      <c r="L29" s="19">
        <f t="shared" si="0"/>
        <v>8.57</v>
      </c>
      <c r="M29" s="19">
        <f t="shared" si="1"/>
        <v>3.7</v>
      </c>
      <c r="N29" s="19" t="str">
        <f t="shared" si="3"/>
        <v>Xuất sắc</v>
      </c>
      <c r="O29" s="19" t="str">
        <f>INDEX([1]Sheet!$A$6:$J$91,MATCH(B29,[1]Sheet!$A$6:$A$91,0),MATCH($O$14,[1]Sheet!$A$6:$J$6,0))</f>
        <v>Xuất Sắc</v>
      </c>
      <c r="P29" s="19"/>
    </row>
    <row r="30" spans="1:16" x14ac:dyDescent="0.35">
      <c r="A30" s="19">
        <f t="shared" si="2"/>
        <v>14</v>
      </c>
      <c r="B30" s="20" t="s">
        <v>52</v>
      </c>
      <c r="C30" s="21" t="s">
        <v>53</v>
      </c>
      <c r="D30" s="22">
        <v>37989</v>
      </c>
      <c r="E30" s="23" t="s">
        <v>27</v>
      </c>
      <c r="F30" s="24">
        <v>19</v>
      </c>
      <c r="G30" s="24">
        <v>8.17</v>
      </c>
      <c r="H30" s="24">
        <v>3.54</v>
      </c>
      <c r="I30" s="24">
        <v>19</v>
      </c>
      <c r="J30" s="24">
        <v>8.5299999999999994</v>
      </c>
      <c r="K30" s="24">
        <v>3.81</v>
      </c>
      <c r="L30" s="19">
        <f t="shared" si="0"/>
        <v>8.35</v>
      </c>
      <c r="M30" s="19">
        <f t="shared" si="1"/>
        <v>3.68</v>
      </c>
      <c r="N30" s="19" t="str">
        <f t="shared" si="3"/>
        <v>Xuất sắc</v>
      </c>
      <c r="O30" s="19" t="str">
        <f>INDEX([1]Sheet!$A$6:$J$91,MATCH(B30,[1]Sheet!$A$6:$A$91,0),MATCH($O$14,[1]Sheet!$A$6:$J$6,0))</f>
        <v>Tốt</v>
      </c>
      <c r="P30" s="19"/>
    </row>
    <row r="31" spans="1:16" x14ac:dyDescent="0.35">
      <c r="A31" s="19">
        <f t="shared" si="2"/>
        <v>15</v>
      </c>
      <c r="B31" s="20" t="s">
        <v>54</v>
      </c>
      <c r="C31" s="21" t="s">
        <v>55</v>
      </c>
      <c r="D31" s="22">
        <v>38013</v>
      </c>
      <c r="E31" s="23" t="s">
        <v>27</v>
      </c>
      <c r="F31" s="24">
        <v>19</v>
      </c>
      <c r="G31" s="24">
        <v>8.3699999999999992</v>
      </c>
      <c r="H31" s="24">
        <v>3.61</v>
      </c>
      <c r="I31" s="24">
        <v>18</v>
      </c>
      <c r="J31" s="24">
        <v>8.49</v>
      </c>
      <c r="K31" s="24">
        <v>3.76</v>
      </c>
      <c r="L31" s="19">
        <f t="shared" si="0"/>
        <v>8.43</v>
      </c>
      <c r="M31" s="19">
        <f t="shared" si="1"/>
        <v>3.68</v>
      </c>
      <c r="N31" s="19" t="str">
        <f t="shared" si="3"/>
        <v>Xuất sắc</v>
      </c>
      <c r="O31" s="19" t="str">
        <f>INDEX([1]Sheet!$A$6:$J$91,MATCH(B31,[1]Sheet!$A$6:$A$91,0),MATCH($O$14,[1]Sheet!$A$6:$J$6,0))</f>
        <v>Xuất Sắc</v>
      </c>
      <c r="P31" s="19"/>
    </row>
    <row r="32" spans="1:16" x14ac:dyDescent="0.35">
      <c r="A32" s="19">
        <f t="shared" si="2"/>
        <v>16</v>
      </c>
      <c r="B32" s="20" t="s">
        <v>56</v>
      </c>
      <c r="C32" s="21" t="s">
        <v>57</v>
      </c>
      <c r="D32" s="22">
        <v>38216</v>
      </c>
      <c r="E32" s="23" t="s">
        <v>27</v>
      </c>
      <c r="F32" s="24">
        <v>18</v>
      </c>
      <c r="G32" s="24">
        <v>8.75</v>
      </c>
      <c r="H32" s="24">
        <v>3.85</v>
      </c>
      <c r="I32" s="24">
        <v>19</v>
      </c>
      <c r="J32" s="24">
        <v>8.36</v>
      </c>
      <c r="K32" s="24">
        <v>3.52</v>
      </c>
      <c r="L32" s="19">
        <f t="shared" si="0"/>
        <v>8.5500000000000007</v>
      </c>
      <c r="M32" s="19">
        <f t="shared" si="1"/>
        <v>3.68</v>
      </c>
      <c r="N32" s="19" t="str">
        <f t="shared" si="3"/>
        <v>Xuất sắc</v>
      </c>
      <c r="O32" s="19" t="str">
        <f>INDEX([1]Sheet!$A$6:$J$91,MATCH(B32,[1]Sheet!$A$6:$A$91,0),MATCH($O$14,[1]Sheet!$A$6:$J$6,0))</f>
        <v>Xuất Sắc</v>
      </c>
      <c r="P32" s="19"/>
    </row>
    <row r="33" spans="1:16" x14ac:dyDescent="0.35">
      <c r="A33" s="19">
        <f t="shared" si="2"/>
        <v>17</v>
      </c>
      <c r="B33" s="20" t="s">
        <v>58</v>
      </c>
      <c r="C33" s="21" t="s">
        <v>59</v>
      </c>
      <c r="D33" s="22">
        <v>38107</v>
      </c>
      <c r="E33" s="23" t="s">
        <v>27</v>
      </c>
      <c r="F33" s="24">
        <v>19</v>
      </c>
      <c r="G33" s="24">
        <v>8.2899999999999991</v>
      </c>
      <c r="H33" s="24">
        <v>3.66</v>
      </c>
      <c r="I33" s="24">
        <v>19</v>
      </c>
      <c r="J33" s="24">
        <v>8.26</v>
      </c>
      <c r="K33" s="24">
        <v>3.56</v>
      </c>
      <c r="L33" s="19">
        <f t="shared" si="0"/>
        <v>8.2799999999999994</v>
      </c>
      <c r="M33" s="19">
        <f t="shared" si="1"/>
        <v>3.61</v>
      </c>
      <c r="N33" s="19" t="str">
        <f t="shared" si="3"/>
        <v>Giỏi</v>
      </c>
      <c r="O33" s="19" t="str">
        <f>INDEX([1]Sheet!$A$6:$J$91,MATCH(B33,[1]Sheet!$A$6:$A$91,0),MATCH($O$14,[1]Sheet!$A$6:$J$6,0))</f>
        <v>Xuất Sắc</v>
      </c>
      <c r="P33" s="19"/>
    </row>
    <row r="34" spans="1:16" x14ac:dyDescent="0.35">
      <c r="A34" s="19">
        <f t="shared" si="2"/>
        <v>18</v>
      </c>
      <c r="B34" s="20" t="s">
        <v>60</v>
      </c>
      <c r="C34" s="21" t="s">
        <v>61</v>
      </c>
      <c r="D34" s="22">
        <v>38266</v>
      </c>
      <c r="E34" s="23" t="s">
        <v>27</v>
      </c>
      <c r="F34" s="24">
        <v>19</v>
      </c>
      <c r="G34" s="24">
        <v>8.2799999999999994</v>
      </c>
      <c r="H34" s="24">
        <v>3.52</v>
      </c>
      <c r="I34" s="24">
        <v>19</v>
      </c>
      <c r="J34" s="24">
        <v>8.44</v>
      </c>
      <c r="K34" s="24">
        <v>3.68</v>
      </c>
      <c r="L34" s="19">
        <f t="shared" si="0"/>
        <v>8.36</v>
      </c>
      <c r="M34" s="19">
        <f t="shared" si="1"/>
        <v>3.6</v>
      </c>
      <c r="N34" s="19" t="str">
        <f t="shared" si="3"/>
        <v>Giỏi</v>
      </c>
      <c r="O34" s="19" t="str">
        <f>INDEX([1]Sheet!$A$6:$J$91,MATCH(B34,[1]Sheet!$A$6:$A$91,0),MATCH($O$14,[1]Sheet!$A$6:$J$6,0))</f>
        <v>Tốt</v>
      </c>
      <c r="P34" s="19"/>
    </row>
    <row r="35" spans="1:16" x14ac:dyDescent="0.35">
      <c r="A35" s="19">
        <f t="shared" si="2"/>
        <v>19</v>
      </c>
      <c r="B35" s="20" t="s">
        <v>62</v>
      </c>
      <c r="C35" s="21" t="s">
        <v>63</v>
      </c>
      <c r="D35" s="22">
        <v>38144</v>
      </c>
      <c r="E35" s="23" t="s">
        <v>27</v>
      </c>
      <c r="F35" s="24">
        <v>19</v>
      </c>
      <c r="G35" s="24">
        <v>7.99</v>
      </c>
      <c r="H35" s="24">
        <v>3.48</v>
      </c>
      <c r="I35" s="24">
        <v>19</v>
      </c>
      <c r="J35" s="24">
        <v>8.35</v>
      </c>
      <c r="K35" s="24">
        <v>3.7</v>
      </c>
      <c r="L35" s="19">
        <f t="shared" si="0"/>
        <v>8.17</v>
      </c>
      <c r="M35" s="19">
        <f t="shared" si="1"/>
        <v>3.59</v>
      </c>
      <c r="N35" s="19" t="str">
        <f t="shared" si="3"/>
        <v>Giỏi</v>
      </c>
      <c r="O35" s="19" t="str">
        <f>INDEX([1]Sheet!$A$6:$J$91,MATCH(B35,[1]Sheet!$A$6:$A$91,0),MATCH($O$14,[1]Sheet!$A$6:$J$6,0))</f>
        <v>Tốt</v>
      </c>
      <c r="P35" s="19"/>
    </row>
    <row r="36" spans="1:16" x14ac:dyDescent="0.35">
      <c r="A36" s="19">
        <f t="shared" si="2"/>
        <v>20</v>
      </c>
      <c r="B36" s="20" t="s">
        <v>64</v>
      </c>
      <c r="C36" s="21" t="s">
        <v>65</v>
      </c>
      <c r="D36" s="22">
        <v>38335</v>
      </c>
      <c r="E36" s="23" t="s">
        <v>27</v>
      </c>
      <c r="F36" s="24">
        <v>19</v>
      </c>
      <c r="G36" s="24">
        <v>8.3000000000000007</v>
      </c>
      <c r="H36" s="24">
        <v>3.61</v>
      </c>
      <c r="I36" s="24">
        <v>18</v>
      </c>
      <c r="J36" s="24">
        <v>8.1199999999999992</v>
      </c>
      <c r="K36" s="24">
        <v>3.44</v>
      </c>
      <c r="L36" s="19">
        <f t="shared" si="0"/>
        <v>8.2100000000000009</v>
      </c>
      <c r="M36" s="19">
        <f t="shared" si="1"/>
        <v>3.53</v>
      </c>
      <c r="N36" s="19" t="str">
        <f t="shared" si="3"/>
        <v>Giỏi</v>
      </c>
      <c r="O36" s="19" t="str">
        <f>INDEX([1]Sheet!$A$6:$J$91,MATCH(B36,[1]Sheet!$A$6:$A$91,0),MATCH($O$14,[1]Sheet!$A$6:$J$6,0))</f>
        <v>Tốt</v>
      </c>
      <c r="P36" s="19"/>
    </row>
    <row r="37" spans="1:16" x14ac:dyDescent="0.35">
      <c r="A37" s="19">
        <f t="shared" si="2"/>
        <v>21</v>
      </c>
      <c r="B37" s="20" t="s">
        <v>66</v>
      </c>
      <c r="C37" s="21" t="s">
        <v>67</v>
      </c>
      <c r="D37" s="22">
        <v>37903</v>
      </c>
      <c r="E37" s="23" t="s">
        <v>27</v>
      </c>
      <c r="F37" s="24">
        <v>19</v>
      </c>
      <c r="G37" s="24">
        <v>7.68</v>
      </c>
      <c r="H37" s="24">
        <v>3.33</v>
      </c>
      <c r="I37" s="24">
        <v>18</v>
      </c>
      <c r="J37" s="24">
        <v>8.4600000000000009</v>
      </c>
      <c r="K37" s="24">
        <v>3.72</v>
      </c>
      <c r="L37" s="19">
        <f t="shared" si="0"/>
        <v>8.06</v>
      </c>
      <c r="M37" s="19">
        <f t="shared" si="1"/>
        <v>3.52</v>
      </c>
      <c r="N37" s="19" t="str">
        <f t="shared" si="3"/>
        <v>Giỏi</v>
      </c>
      <c r="O37" s="19" t="str">
        <f>INDEX([1]Sheet!$A$6:$J$91,MATCH(B37,[1]Sheet!$A$6:$A$91,0),MATCH($O$14,[1]Sheet!$A$6:$J$6,0))</f>
        <v>Xuất Sắc</v>
      </c>
      <c r="P37" s="19"/>
    </row>
    <row r="38" spans="1:16" x14ac:dyDescent="0.35">
      <c r="A38" s="19">
        <f t="shared" si="2"/>
        <v>22</v>
      </c>
      <c r="B38" s="20" t="s">
        <v>68</v>
      </c>
      <c r="C38" s="21" t="s">
        <v>69</v>
      </c>
      <c r="D38" s="22">
        <v>38023</v>
      </c>
      <c r="E38" s="23" t="s">
        <v>27</v>
      </c>
      <c r="F38" s="24">
        <v>19</v>
      </c>
      <c r="G38" s="24">
        <v>8.0399999999999991</v>
      </c>
      <c r="H38" s="24">
        <v>3.52</v>
      </c>
      <c r="I38" s="24">
        <v>18</v>
      </c>
      <c r="J38" s="24">
        <v>8</v>
      </c>
      <c r="K38" s="24">
        <v>3.51</v>
      </c>
      <c r="L38" s="19">
        <f t="shared" si="0"/>
        <v>8.02</v>
      </c>
      <c r="M38" s="19">
        <f t="shared" si="1"/>
        <v>3.52</v>
      </c>
      <c r="N38" s="19" t="str">
        <f t="shared" si="3"/>
        <v>Giỏi</v>
      </c>
      <c r="O38" s="19" t="str">
        <f>INDEX([1]Sheet!$A$6:$J$91,MATCH(B38,[1]Sheet!$A$6:$A$91,0),MATCH($O$14,[1]Sheet!$A$6:$J$6,0))</f>
        <v>Tốt</v>
      </c>
      <c r="P38" s="19"/>
    </row>
    <row r="39" spans="1:16" x14ac:dyDescent="0.35">
      <c r="A39" s="19">
        <f t="shared" si="2"/>
        <v>23</v>
      </c>
      <c r="B39" s="20" t="s">
        <v>70</v>
      </c>
      <c r="C39" s="21" t="s">
        <v>71</v>
      </c>
      <c r="D39" s="22">
        <v>37840</v>
      </c>
      <c r="E39" s="23" t="s">
        <v>27</v>
      </c>
      <c r="F39" s="24">
        <v>19</v>
      </c>
      <c r="G39" s="24">
        <v>8.0299999999999994</v>
      </c>
      <c r="H39" s="24">
        <v>3.43</v>
      </c>
      <c r="I39" s="24">
        <v>19</v>
      </c>
      <c r="J39" s="24">
        <v>8.23</v>
      </c>
      <c r="K39" s="24">
        <v>3.58</v>
      </c>
      <c r="L39" s="19">
        <f t="shared" si="0"/>
        <v>8.1300000000000008</v>
      </c>
      <c r="M39" s="19">
        <f t="shared" si="1"/>
        <v>3.51</v>
      </c>
      <c r="N39" s="19" t="str">
        <f t="shared" si="3"/>
        <v>Giỏi</v>
      </c>
      <c r="O39" s="19" t="str">
        <f>INDEX([1]Sheet!$A$6:$J$91,MATCH(B39,[1]Sheet!$A$6:$A$91,0),MATCH($O$14,[1]Sheet!$A$6:$J$6,0))</f>
        <v>Tốt</v>
      </c>
      <c r="P39" s="19"/>
    </row>
    <row r="40" spans="1:16" x14ac:dyDescent="0.35">
      <c r="A40" s="19">
        <f t="shared" si="2"/>
        <v>24</v>
      </c>
      <c r="B40" s="20" t="s">
        <v>72</v>
      </c>
      <c r="C40" s="21" t="s">
        <v>73</v>
      </c>
      <c r="D40" s="22">
        <v>38226</v>
      </c>
      <c r="E40" s="23" t="s">
        <v>27</v>
      </c>
      <c r="F40" s="24">
        <v>19</v>
      </c>
      <c r="G40" s="24">
        <v>7.83</v>
      </c>
      <c r="H40" s="24">
        <v>3.36</v>
      </c>
      <c r="I40" s="24">
        <v>19</v>
      </c>
      <c r="J40" s="24">
        <v>8.07</v>
      </c>
      <c r="K40" s="24">
        <v>3.51</v>
      </c>
      <c r="L40" s="19">
        <f t="shared" si="0"/>
        <v>7.95</v>
      </c>
      <c r="M40" s="19">
        <f t="shared" si="1"/>
        <v>3.44</v>
      </c>
      <c r="N40" s="19" t="str">
        <f t="shared" si="3"/>
        <v>Giỏi</v>
      </c>
      <c r="O40" s="19" t="str">
        <f>INDEX([1]Sheet!$A$6:$J$91,MATCH(B40,[1]Sheet!$A$6:$A$91,0),MATCH($O$14,[1]Sheet!$A$6:$J$6,0))</f>
        <v>Xuất Sắc</v>
      </c>
      <c r="P40" s="19"/>
    </row>
    <row r="41" spans="1:16" x14ac:dyDescent="0.35">
      <c r="A41" s="19">
        <f t="shared" si="2"/>
        <v>25</v>
      </c>
      <c r="B41" s="20" t="s">
        <v>74</v>
      </c>
      <c r="C41" s="21" t="s">
        <v>75</v>
      </c>
      <c r="D41" s="22">
        <v>38177</v>
      </c>
      <c r="E41" s="23" t="s">
        <v>27</v>
      </c>
      <c r="F41" s="24">
        <v>18</v>
      </c>
      <c r="G41" s="24">
        <v>8.01</v>
      </c>
      <c r="H41" s="24">
        <v>3.53</v>
      </c>
      <c r="I41" s="24">
        <v>19</v>
      </c>
      <c r="J41" s="24">
        <v>7.76</v>
      </c>
      <c r="K41" s="24">
        <v>3.29</v>
      </c>
      <c r="L41" s="19">
        <f t="shared" si="0"/>
        <v>7.88</v>
      </c>
      <c r="M41" s="19">
        <f t="shared" si="1"/>
        <v>3.41</v>
      </c>
      <c r="N41" s="19" t="str">
        <f t="shared" si="3"/>
        <v>Giỏi</v>
      </c>
      <c r="O41" s="19" t="str">
        <f>INDEX([1]Sheet!$A$6:$J$91,MATCH(B41,[1]Sheet!$A$6:$A$91,0),MATCH($O$14,[1]Sheet!$A$6:$J$6,0))</f>
        <v>Xuất Sắc</v>
      </c>
      <c r="P41" s="19"/>
    </row>
    <row r="42" spans="1:16" x14ac:dyDescent="0.35">
      <c r="A42" s="19">
        <f t="shared" si="2"/>
        <v>26</v>
      </c>
      <c r="B42" s="20" t="s">
        <v>76</v>
      </c>
      <c r="C42" s="21" t="s">
        <v>77</v>
      </c>
      <c r="D42" s="22">
        <v>38122</v>
      </c>
      <c r="E42" s="23" t="s">
        <v>27</v>
      </c>
      <c r="F42" s="24">
        <v>17</v>
      </c>
      <c r="G42" s="24">
        <v>7.96</v>
      </c>
      <c r="H42" s="24">
        <v>3.39</v>
      </c>
      <c r="I42" s="24">
        <v>19</v>
      </c>
      <c r="J42" s="24">
        <v>7.78</v>
      </c>
      <c r="K42" s="24">
        <v>3.29</v>
      </c>
      <c r="L42" s="19">
        <f t="shared" si="0"/>
        <v>7.87</v>
      </c>
      <c r="M42" s="19">
        <f t="shared" si="1"/>
        <v>3.34</v>
      </c>
      <c r="N42" s="19" t="str">
        <f t="shared" si="3"/>
        <v>Giỏi</v>
      </c>
      <c r="O42" s="19" t="str">
        <f>INDEX([1]Sheet!$A$6:$J$91,MATCH(B42,[1]Sheet!$A$6:$A$91,0),MATCH($O$14,[1]Sheet!$A$6:$J$6,0))</f>
        <v>Tốt</v>
      </c>
      <c r="P42" s="19"/>
    </row>
    <row r="43" spans="1:16" x14ac:dyDescent="0.35">
      <c r="A43" s="19">
        <f t="shared" si="2"/>
        <v>27</v>
      </c>
      <c r="B43" s="20" t="s">
        <v>78</v>
      </c>
      <c r="C43" s="21" t="s">
        <v>79</v>
      </c>
      <c r="D43" s="22">
        <v>38119</v>
      </c>
      <c r="E43" s="23" t="s">
        <v>27</v>
      </c>
      <c r="F43" s="24">
        <v>19</v>
      </c>
      <c r="G43" s="24">
        <v>7.76</v>
      </c>
      <c r="H43" s="24">
        <v>3.36</v>
      </c>
      <c r="I43" s="24">
        <v>19</v>
      </c>
      <c r="J43" s="24">
        <v>7.81</v>
      </c>
      <c r="K43" s="24">
        <v>3.31</v>
      </c>
      <c r="L43" s="19">
        <f t="shared" si="0"/>
        <v>7.79</v>
      </c>
      <c r="M43" s="19">
        <f t="shared" si="1"/>
        <v>3.34</v>
      </c>
      <c r="N43" s="19" t="str">
        <f t="shared" si="3"/>
        <v>Giỏi</v>
      </c>
      <c r="O43" s="19" t="str">
        <f>INDEX([1]Sheet!$A$6:$J$91,MATCH(B43,[1]Sheet!$A$6:$A$91,0),MATCH($O$14,[1]Sheet!$A$6:$J$6,0))</f>
        <v>Tốt</v>
      </c>
      <c r="P43" s="19"/>
    </row>
    <row r="44" spans="1:16" x14ac:dyDescent="0.35">
      <c r="A44" s="19">
        <f t="shared" si="2"/>
        <v>28</v>
      </c>
      <c r="B44" s="20" t="s">
        <v>80</v>
      </c>
      <c r="C44" s="21" t="s">
        <v>81</v>
      </c>
      <c r="D44" s="22">
        <v>38200</v>
      </c>
      <c r="E44" s="23" t="s">
        <v>27</v>
      </c>
      <c r="F44" s="24">
        <v>19</v>
      </c>
      <c r="G44" s="24">
        <v>7.49</v>
      </c>
      <c r="H44" s="24">
        <v>3.17</v>
      </c>
      <c r="I44" s="24">
        <v>19</v>
      </c>
      <c r="J44" s="24">
        <v>8</v>
      </c>
      <c r="K44" s="24">
        <v>3.45</v>
      </c>
      <c r="L44" s="19">
        <f t="shared" si="0"/>
        <v>7.75</v>
      </c>
      <c r="M44" s="19">
        <f t="shared" si="1"/>
        <v>3.31</v>
      </c>
      <c r="N44" s="19" t="str">
        <f t="shared" si="3"/>
        <v>Giỏi</v>
      </c>
      <c r="O44" s="19" t="str">
        <f>INDEX([1]Sheet!$A$6:$J$91,MATCH(B44,[1]Sheet!$A$6:$A$91,0),MATCH($O$14,[1]Sheet!$A$6:$J$6,0))</f>
        <v>Khá</v>
      </c>
      <c r="P44" s="19"/>
    </row>
    <row r="45" spans="1:16" x14ac:dyDescent="0.35">
      <c r="A45" s="19">
        <f t="shared" si="2"/>
        <v>29</v>
      </c>
      <c r="B45" s="20" t="s">
        <v>82</v>
      </c>
      <c r="C45" s="21" t="s">
        <v>83</v>
      </c>
      <c r="D45" s="22">
        <v>38232</v>
      </c>
      <c r="E45" s="23" t="s">
        <v>27</v>
      </c>
      <c r="F45" s="24">
        <v>17</v>
      </c>
      <c r="G45" s="24">
        <v>7.25</v>
      </c>
      <c r="H45" s="24">
        <v>3.07</v>
      </c>
      <c r="I45" s="24">
        <v>17</v>
      </c>
      <c r="J45" s="24">
        <v>8.01</v>
      </c>
      <c r="K45" s="24">
        <v>3.5</v>
      </c>
      <c r="L45" s="19">
        <f t="shared" si="0"/>
        <v>7.63</v>
      </c>
      <c r="M45" s="19">
        <f t="shared" si="1"/>
        <v>3.29</v>
      </c>
      <c r="N45" s="19" t="str">
        <f t="shared" si="3"/>
        <v>Giỏi</v>
      </c>
      <c r="O45" s="19" t="str">
        <f>INDEX([1]Sheet!$A$6:$J$91,MATCH(B45,[1]Sheet!$A$6:$A$91,0),MATCH($O$14,[1]Sheet!$A$6:$J$6,0))</f>
        <v>Xuất Sắc</v>
      </c>
      <c r="P45" s="19"/>
    </row>
    <row r="46" spans="1:16" x14ac:dyDescent="0.35">
      <c r="A46" s="19">
        <f t="shared" si="2"/>
        <v>30</v>
      </c>
      <c r="B46" s="20" t="s">
        <v>84</v>
      </c>
      <c r="C46" s="21" t="s">
        <v>85</v>
      </c>
      <c r="D46" s="22">
        <v>38070</v>
      </c>
      <c r="E46" s="23" t="s">
        <v>27</v>
      </c>
      <c r="F46" s="24">
        <v>19</v>
      </c>
      <c r="G46" s="24">
        <v>7.26</v>
      </c>
      <c r="H46" s="24">
        <v>3.01</v>
      </c>
      <c r="I46" s="24">
        <v>19</v>
      </c>
      <c r="J46" s="24">
        <v>8.2100000000000009</v>
      </c>
      <c r="K46" s="24">
        <v>3.54</v>
      </c>
      <c r="L46" s="19">
        <f t="shared" si="0"/>
        <v>7.74</v>
      </c>
      <c r="M46" s="19">
        <f t="shared" si="1"/>
        <v>3.28</v>
      </c>
      <c r="N46" s="19" t="str">
        <f t="shared" si="3"/>
        <v>Giỏi</v>
      </c>
      <c r="O46" s="19" t="str">
        <f>INDEX([1]Sheet!$A$6:$J$91,MATCH(B46,[1]Sheet!$A$6:$A$91,0),MATCH($O$14,[1]Sheet!$A$6:$J$6,0))</f>
        <v>Xuất Sắc</v>
      </c>
      <c r="P46" s="19"/>
    </row>
    <row r="47" spans="1:16" x14ac:dyDescent="0.35">
      <c r="A47" s="19">
        <f t="shared" si="2"/>
        <v>31</v>
      </c>
      <c r="B47" s="20" t="s">
        <v>86</v>
      </c>
      <c r="C47" s="21" t="s">
        <v>87</v>
      </c>
      <c r="D47" s="22">
        <v>38254</v>
      </c>
      <c r="E47" s="23" t="s">
        <v>27</v>
      </c>
      <c r="F47" s="24">
        <v>19</v>
      </c>
      <c r="G47" s="24">
        <v>7.59</v>
      </c>
      <c r="H47" s="24">
        <v>3.19</v>
      </c>
      <c r="I47" s="24">
        <v>19</v>
      </c>
      <c r="J47" s="24">
        <v>7.63</v>
      </c>
      <c r="K47" s="24">
        <v>3.26</v>
      </c>
      <c r="L47" s="19">
        <f t="shared" si="0"/>
        <v>7.61</v>
      </c>
      <c r="M47" s="19">
        <f t="shared" si="1"/>
        <v>3.23</v>
      </c>
      <c r="N47" s="19" t="str">
        <f t="shared" si="3"/>
        <v>Giỏi</v>
      </c>
      <c r="O47" s="19" t="str">
        <f>INDEX([1]Sheet!$A$6:$J$91,MATCH(B47,[1]Sheet!$A$6:$A$91,0),MATCH($O$14,[1]Sheet!$A$6:$J$6,0))</f>
        <v>Khá</v>
      </c>
      <c r="P47" s="19"/>
    </row>
    <row r="48" spans="1:16" x14ac:dyDescent="0.35">
      <c r="A48" s="19">
        <f t="shared" si="2"/>
        <v>32</v>
      </c>
      <c r="B48" s="20" t="s">
        <v>88</v>
      </c>
      <c r="C48" s="21" t="s">
        <v>89</v>
      </c>
      <c r="D48" s="22">
        <v>38278</v>
      </c>
      <c r="E48" s="23" t="s">
        <v>27</v>
      </c>
      <c r="F48" s="24">
        <v>19</v>
      </c>
      <c r="G48" s="24">
        <v>7.32</v>
      </c>
      <c r="H48" s="24">
        <v>3.11</v>
      </c>
      <c r="I48" s="24">
        <v>19</v>
      </c>
      <c r="J48" s="24">
        <v>7.74</v>
      </c>
      <c r="K48" s="24">
        <v>3.32</v>
      </c>
      <c r="L48" s="19">
        <f t="shared" si="0"/>
        <v>7.53</v>
      </c>
      <c r="M48" s="19">
        <f t="shared" si="1"/>
        <v>3.22</v>
      </c>
      <c r="N48" s="19" t="str">
        <f t="shared" si="3"/>
        <v>Giỏi</v>
      </c>
      <c r="O48" s="19" t="str">
        <f>INDEX([1]Sheet!$A$6:$J$91,MATCH(B48,[1]Sheet!$A$6:$A$91,0),MATCH($O$14,[1]Sheet!$A$6:$J$6,0))</f>
        <v>Tốt</v>
      </c>
      <c r="P48" s="19"/>
    </row>
    <row r="49" spans="1:16" x14ac:dyDescent="0.35">
      <c r="A49" s="19">
        <f t="shared" si="2"/>
        <v>33</v>
      </c>
      <c r="B49" s="20" t="s">
        <v>90</v>
      </c>
      <c r="C49" s="21" t="s">
        <v>91</v>
      </c>
      <c r="D49" s="22">
        <v>38265</v>
      </c>
      <c r="E49" s="23" t="s">
        <v>27</v>
      </c>
      <c r="F49" s="24">
        <v>16</v>
      </c>
      <c r="G49" s="24">
        <v>7.4</v>
      </c>
      <c r="H49" s="24">
        <v>3.16</v>
      </c>
      <c r="I49" s="24">
        <v>17</v>
      </c>
      <c r="J49" s="24">
        <v>7.64</v>
      </c>
      <c r="K49" s="24">
        <v>3.27</v>
      </c>
      <c r="L49" s="19">
        <f t="shared" si="0"/>
        <v>7.52</v>
      </c>
      <c r="M49" s="19">
        <f t="shared" si="1"/>
        <v>3.22</v>
      </c>
      <c r="N49" s="19" t="str">
        <f t="shared" si="3"/>
        <v>Giỏi</v>
      </c>
      <c r="O49" s="19" t="str">
        <f>INDEX([1]Sheet!$A$6:$J$91,MATCH(B49,[1]Sheet!$A$6:$A$91,0),MATCH($O$14,[1]Sheet!$A$6:$J$6,0))</f>
        <v>Tốt</v>
      </c>
      <c r="P49" s="19"/>
    </row>
    <row r="50" spans="1:16" x14ac:dyDescent="0.35">
      <c r="A50" s="19">
        <f t="shared" si="2"/>
        <v>34</v>
      </c>
      <c r="B50" s="20" t="s">
        <v>92</v>
      </c>
      <c r="C50" s="21" t="s">
        <v>93</v>
      </c>
      <c r="D50" s="22">
        <v>38202</v>
      </c>
      <c r="E50" s="23" t="s">
        <v>27</v>
      </c>
      <c r="F50" s="24">
        <v>19</v>
      </c>
      <c r="G50" s="24">
        <v>7.25</v>
      </c>
      <c r="H50" s="24">
        <v>3.04</v>
      </c>
      <c r="I50" s="24">
        <v>19</v>
      </c>
      <c r="J50" s="24">
        <v>7.86</v>
      </c>
      <c r="K50" s="24">
        <v>3.35</v>
      </c>
      <c r="L50" s="19">
        <f t="shared" si="0"/>
        <v>7.56</v>
      </c>
      <c r="M50" s="19">
        <f t="shared" si="1"/>
        <v>3.2</v>
      </c>
      <c r="N50" s="19" t="str">
        <f t="shared" si="3"/>
        <v>Giỏi</v>
      </c>
      <c r="O50" s="19" t="str">
        <f>INDEX([1]Sheet!$A$6:$J$91,MATCH(B50,[1]Sheet!$A$6:$A$91,0),MATCH($O$14,[1]Sheet!$A$6:$J$6,0))</f>
        <v>Khá</v>
      </c>
      <c r="P50" s="19"/>
    </row>
    <row r="51" spans="1:16" x14ac:dyDescent="0.35">
      <c r="A51" s="19">
        <f t="shared" si="2"/>
        <v>35</v>
      </c>
      <c r="B51" s="20" t="s">
        <v>94</v>
      </c>
      <c r="C51" s="21" t="s">
        <v>95</v>
      </c>
      <c r="D51" s="22">
        <v>38258</v>
      </c>
      <c r="E51" s="23" t="s">
        <v>27</v>
      </c>
      <c r="F51" s="24">
        <v>19</v>
      </c>
      <c r="G51" s="24">
        <v>7.29</v>
      </c>
      <c r="H51" s="24">
        <v>3.03</v>
      </c>
      <c r="I51" s="24">
        <v>19</v>
      </c>
      <c r="J51" s="24">
        <v>7.78</v>
      </c>
      <c r="K51" s="24">
        <v>3.36</v>
      </c>
      <c r="L51" s="19">
        <f t="shared" si="0"/>
        <v>7.54</v>
      </c>
      <c r="M51" s="19">
        <f t="shared" si="1"/>
        <v>3.2</v>
      </c>
      <c r="N51" s="19" t="str">
        <f t="shared" si="3"/>
        <v>Giỏi</v>
      </c>
      <c r="O51" s="19" t="str">
        <f>INDEX([1]Sheet!$A$6:$J$91,MATCH(B51,[1]Sheet!$A$6:$A$91,0),MATCH($O$14,[1]Sheet!$A$6:$J$6,0))</f>
        <v>Xuất Sắc</v>
      </c>
      <c r="P51" s="19"/>
    </row>
    <row r="52" spans="1:16" x14ac:dyDescent="0.35">
      <c r="A52" s="19">
        <f t="shared" si="2"/>
        <v>36</v>
      </c>
      <c r="B52" s="20" t="s">
        <v>96</v>
      </c>
      <c r="C52" s="21" t="s">
        <v>97</v>
      </c>
      <c r="D52" s="22">
        <v>38024</v>
      </c>
      <c r="E52" s="23" t="s">
        <v>27</v>
      </c>
      <c r="F52" s="24">
        <v>19</v>
      </c>
      <c r="G52" s="24">
        <v>7.46</v>
      </c>
      <c r="H52" s="24">
        <v>3.12</v>
      </c>
      <c r="I52" s="24">
        <v>18</v>
      </c>
      <c r="J52" s="24">
        <v>7.71</v>
      </c>
      <c r="K52" s="24">
        <v>3.26</v>
      </c>
      <c r="L52" s="19">
        <f t="shared" si="0"/>
        <v>7.58</v>
      </c>
      <c r="M52" s="19">
        <f t="shared" si="1"/>
        <v>3.19</v>
      </c>
      <c r="N52" s="19" t="str">
        <f t="shared" si="3"/>
        <v>Khá</v>
      </c>
      <c r="O52" s="19" t="str">
        <f>INDEX([1]Sheet!$A$6:$J$91,MATCH(B52,[1]Sheet!$A$6:$A$91,0),MATCH($O$14,[1]Sheet!$A$6:$J$6,0))</f>
        <v>Tốt</v>
      </c>
      <c r="P52" s="19"/>
    </row>
    <row r="53" spans="1:16" x14ac:dyDescent="0.35">
      <c r="A53" s="19">
        <f t="shared" si="2"/>
        <v>37</v>
      </c>
      <c r="B53" s="20" t="s">
        <v>98</v>
      </c>
      <c r="C53" s="21" t="s">
        <v>99</v>
      </c>
      <c r="D53" s="22">
        <v>38298</v>
      </c>
      <c r="E53" s="23" t="s">
        <v>27</v>
      </c>
      <c r="F53" s="24">
        <v>19</v>
      </c>
      <c r="G53" s="24">
        <v>7.53</v>
      </c>
      <c r="H53" s="24">
        <v>3.21</v>
      </c>
      <c r="I53" s="24">
        <v>19</v>
      </c>
      <c r="J53" s="24">
        <v>7.39</v>
      </c>
      <c r="K53" s="24">
        <v>3.1</v>
      </c>
      <c r="L53" s="19">
        <f t="shared" si="0"/>
        <v>7.46</v>
      </c>
      <c r="M53" s="19">
        <f t="shared" si="1"/>
        <v>3.16</v>
      </c>
      <c r="N53" s="19" t="str">
        <f t="shared" si="3"/>
        <v>Khá</v>
      </c>
      <c r="O53" s="19" t="str">
        <f>INDEX([1]Sheet!$A$6:$J$91,MATCH(B53,[1]Sheet!$A$6:$A$91,0),MATCH($O$14,[1]Sheet!$A$6:$J$6,0))</f>
        <v>Xuất Sắc</v>
      </c>
      <c r="P53" s="19"/>
    </row>
    <row r="54" spans="1:16" x14ac:dyDescent="0.35">
      <c r="A54" s="19">
        <f t="shared" si="2"/>
        <v>38</v>
      </c>
      <c r="B54" s="20" t="s">
        <v>100</v>
      </c>
      <c r="C54" s="21" t="s">
        <v>101</v>
      </c>
      <c r="D54" s="22">
        <v>38200</v>
      </c>
      <c r="E54" s="23" t="s">
        <v>27</v>
      </c>
      <c r="F54" s="24">
        <v>19</v>
      </c>
      <c r="G54" s="24">
        <v>6.99</v>
      </c>
      <c r="H54" s="24">
        <v>2.84</v>
      </c>
      <c r="I54" s="24">
        <v>19</v>
      </c>
      <c r="J54" s="24">
        <v>7.95</v>
      </c>
      <c r="K54" s="24">
        <v>3.45</v>
      </c>
      <c r="L54" s="19">
        <f t="shared" si="0"/>
        <v>7.47</v>
      </c>
      <c r="M54" s="19">
        <f t="shared" si="1"/>
        <v>3.15</v>
      </c>
      <c r="N54" s="19" t="str">
        <f t="shared" si="3"/>
        <v>Khá</v>
      </c>
      <c r="O54" s="19" t="str">
        <f>INDEX([1]Sheet!$A$6:$J$91,MATCH(B54,[1]Sheet!$A$6:$A$91,0),MATCH($O$14,[1]Sheet!$A$6:$J$6,0))</f>
        <v>Tốt</v>
      </c>
      <c r="P54" s="19"/>
    </row>
    <row r="55" spans="1:16" x14ac:dyDescent="0.35">
      <c r="A55" s="19">
        <f t="shared" si="2"/>
        <v>39</v>
      </c>
      <c r="B55" s="20" t="s">
        <v>102</v>
      </c>
      <c r="C55" s="21" t="s">
        <v>103</v>
      </c>
      <c r="D55" s="22">
        <v>38331</v>
      </c>
      <c r="E55" s="23" t="s">
        <v>27</v>
      </c>
      <c r="F55" s="24">
        <v>19</v>
      </c>
      <c r="G55" s="24">
        <v>7.24</v>
      </c>
      <c r="H55" s="24">
        <v>2.99</v>
      </c>
      <c r="I55" s="24">
        <v>19</v>
      </c>
      <c r="J55" s="24">
        <v>7.78</v>
      </c>
      <c r="K55" s="24">
        <v>3.28</v>
      </c>
      <c r="L55" s="19">
        <f t="shared" si="0"/>
        <v>7.51</v>
      </c>
      <c r="M55" s="19">
        <f t="shared" si="1"/>
        <v>3.14</v>
      </c>
      <c r="N55" s="19" t="str">
        <f t="shared" si="3"/>
        <v>Khá</v>
      </c>
      <c r="O55" s="19" t="str">
        <f>INDEX([1]Sheet!$A$6:$J$91,MATCH(B55,[1]Sheet!$A$6:$A$91,0),MATCH($O$14,[1]Sheet!$A$6:$J$6,0))</f>
        <v>Tốt</v>
      </c>
      <c r="P55" s="19"/>
    </row>
    <row r="56" spans="1:16" x14ac:dyDescent="0.35">
      <c r="A56" s="19">
        <f t="shared" si="2"/>
        <v>40</v>
      </c>
      <c r="B56" s="20" t="s">
        <v>104</v>
      </c>
      <c r="C56" s="21" t="s">
        <v>105</v>
      </c>
      <c r="D56" s="22">
        <v>38216</v>
      </c>
      <c r="E56" s="23" t="s">
        <v>27</v>
      </c>
      <c r="F56" s="24">
        <v>18</v>
      </c>
      <c r="G56" s="24">
        <v>7.42</v>
      </c>
      <c r="H56" s="24">
        <v>3.14</v>
      </c>
      <c r="I56" s="24">
        <v>18</v>
      </c>
      <c r="J56" s="24">
        <v>7.44</v>
      </c>
      <c r="K56" s="24">
        <v>3.09</v>
      </c>
      <c r="L56" s="19">
        <f t="shared" si="0"/>
        <v>7.43</v>
      </c>
      <c r="M56" s="19">
        <f t="shared" si="1"/>
        <v>3.12</v>
      </c>
      <c r="N56" s="19" t="str">
        <f t="shared" si="3"/>
        <v>Khá</v>
      </c>
      <c r="O56" s="19" t="str">
        <f>INDEX([1]Sheet!$A$6:$J$91,MATCH(B56,[1]Sheet!$A$6:$A$91,0),MATCH($O$14,[1]Sheet!$A$6:$J$6,0))</f>
        <v>Tốt</v>
      </c>
      <c r="P56" s="19"/>
    </row>
    <row r="57" spans="1:16" x14ac:dyDescent="0.35">
      <c r="A57" s="19">
        <f t="shared" si="2"/>
        <v>41</v>
      </c>
      <c r="B57" s="20" t="s">
        <v>106</v>
      </c>
      <c r="C57" s="21" t="s">
        <v>107</v>
      </c>
      <c r="D57" s="22">
        <v>38224</v>
      </c>
      <c r="E57" s="23" t="s">
        <v>27</v>
      </c>
      <c r="F57" s="24">
        <v>16</v>
      </c>
      <c r="G57" s="24">
        <v>7.24</v>
      </c>
      <c r="H57" s="24">
        <v>3.03</v>
      </c>
      <c r="I57" s="24">
        <v>18</v>
      </c>
      <c r="J57" s="24">
        <v>7.62</v>
      </c>
      <c r="K57" s="24">
        <v>3.18</v>
      </c>
      <c r="L57" s="19">
        <f t="shared" si="0"/>
        <v>7.44</v>
      </c>
      <c r="M57" s="19">
        <f t="shared" si="1"/>
        <v>3.11</v>
      </c>
      <c r="N57" s="19" t="str">
        <f t="shared" si="3"/>
        <v>Khá</v>
      </c>
      <c r="O57" s="19" t="str">
        <f>INDEX([1]Sheet!$A$6:$J$91,MATCH(B57,[1]Sheet!$A$6:$A$91,0),MATCH($O$14,[1]Sheet!$A$6:$J$6,0))</f>
        <v>Xuất Sắc</v>
      </c>
      <c r="P57" s="19"/>
    </row>
    <row r="58" spans="1:16" x14ac:dyDescent="0.35">
      <c r="A58" s="19">
        <f t="shared" si="2"/>
        <v>42</v>
      </c>
      <c r="B58" s="20" t="s">
        <v>108</v>
      </c>
      <c r="C58" s="21" t="s">
        <v>109</v>
      </c>
      <c r="D58" s="22">
        <v>38237</v>
      </c>
      <c r="E58" s="23" t="s">
        <v>27</v>
      </c>
      <c r="F58" s="24">
        <v>19</v>
      </c>
      <c r="G58" s="24">
        <v>7.03</v>
      </c>
      <c r="H58" s="24">
        <v>2.82</v>
      </c>
      <c r="I58" s="24">
        <v>19</v>
      </c>
      <c r="J58" s="24">
        <v>7.73</v>
      </c>
      <c r="K58" s="24">
        <v>3.31</v>
      </c>
      <c r="L58" s="19">
        <f t="shared" si="0"/>
        <v>7.38</v>
      </c>
      <c r="M58" s="19">
        <f t="shared" si="1"/>
        <v>3.07</v>
      </c>
      <c r="N58" s="19" t="str">
        <f t="shared" si="3"/>
        <v>Khá</v>
      </c>
      <c r="O58" s="19" t="str">
        <f>INDEX([1]Sheet!$A$6:$J$91,MATCH(B58,[1]Sheet!$A$6:$A$91,0),MATCH($O$14,[1]Sheet!$A$6:$J$6,0))</f>
        <v>Tốt</v>
      </c>
      <c r="P58" s="19"/>
    </row>
    <row r="59" spans="1:16" x14ac:dyDescent="0.35">
      <c r="A59" s="19">
        <f t="shared" si="2"/>
        <v>43</v>
      </c>
      <c r="B59" s="20" t="s">
        <v>110</v>
      </c>
      <c r="C59" s="21" t="s">
        <v>111</v>
      </c>
      <c r="D59" s="22">
        <v>38001</v>
      </c>
      <c r="E59" s="23" t="s">
        <v>27</v>
      </c>
      <c r="F59" s="24">
        <v>19</v>
      </c>
      <c r="G59" s="24">
        <v>7.22</v>
      </c>
      <c r="H59" s="24">
        <v>3.03</v>
      </c>
      <c r="I59" s="24">
        <v>19</v>
      </c>
      <c r="J59" s="24">
        <v>7.36</v>
      </c>
      <c r="K59" s="24">
        <v>3.05</v>
      </c>
      <c r="L59" s="19">
        <f t="shared" si="0"/>
        <v>7.29</v>
      </c>
      <c r="M59" s="19">
        <f t="shared" si="1"/>
        <v>3.04</v>
      </c>
      <c r="N59" s="19" t="str">
        <f t="shared" si="3"/>
        <v>Khá</v>
      </c>
      <c r="O59" s="19" t="str">
        <f>INDEX([1]Sheet!$A$6:$J$91,MATCH(B59,[1]Sheet!$A$6:$A$91,0),MATCH($O$14,[1]Sheet!$A$6:$J$6,0))</f>
        <v>Tốt</v>
      </c>
      <c r="P59" s="19"/>
    </row>
    <row r="60" spans="1:16" x14ac:dyDescent="0.35">
      <c r="A60" s="19">
        <f t="shared" si="2"/>
        <v>44</v>
      </c>
      <c r="B60" s="20" t="s">
        <v>112</v>
      </c>
      <c r="C60" s="21" t="s">
        <v>113</v>
      </c>
      <c r="D60" s="22">
        <v>38258</v>
      </c>
      <c r="E60" s="23" t="s">
        <v>27</v>
      </c>
      <c r="F60" s="24">
        <v>15</v>
      </c>
      <c r="G60" s="24">
        <v>6.85</v>
      </c>
      <c r="H60" s="24">
        <v>2.75</v>
      </c>
      <c r="I60" s="24">
        <v>18</v>
      </c>
      <c r="J60" s="24">
        <v>7.54</v>
      </c>
      <c r="K60" s="24">
        <v>3.24</v>
      </c>
      <c r="L60" s="19">
        <f t="shared" si="0"/>
        <v>7.23</v>
      </c>
      <c r="M60" s="19">
        <f t="shared" si="1"/>
        <v>3.02</v>
      </c>
      <c r="N60" s="19" t="str">
        <f t="shared" si="3"/>
        <v>Khá</v>
      </c>
      <c r="O60" s="19" t="str">
        <f>INDEX([1]Sheet!$A$6:$J$91,MATCH(B60,[1]Sheet!$A$6:$A$91,0),MATCH($O$14,[1]Sheet!$A$6:$J$6,0))</f>
        <v>Tốt</v>
      </c>
      <c r="P60" s="19"/>
    </row>
    <row r="61" spans="1:16" x14ac:dyDescent="0.35">
      <c r="A61" s="19">
        <f t="shared" si="2"/>
        <v>45</v>
      </c>
      <c r="B61" s="20" t="s">
        <v>114</v>
      </c>
      <c r="C61" s="21" t="s">
        <v>115</v>
      </c>
      <c r="D61" s="22">
        <v>38294</v>
      </c>
      <c r="E61" s="23" t="s">
        <v>27</v>
      </c>
      <c r="F61" s="24">
        <v>19</v>
      </c>
      <c r="G61" s="24">
        <v>6.98</v>
      </c>
      <c r="H61" s="24">
        <v>2.83</v>
      </c>
      <c r="I61" s="24">
        <v>18</v>
      </c>
      <c r="J61" s="24">
        <v>7.39</v>
      </c>
      <c r="K61" s="24">
        <v>3.15</v>
      </c>
      <c r="L61" s="19">
        <f t="shared" si="0"/>
        <v>7.18</v>
      </c>
      <c r="M61" s="19">
        <f t="shared" si="1"/>
        <v>2.99</v>
      </c>
      <c r="N61" s="19" t="str">
        <f t="shared" si="3"/>
        <v>Khá</v>
      </c>
      <c r="O61" s="19" t="str">
        <f>INDEX([1]Sheet!$A$6:$J$91,MATCH(B61,[1]Sheet!$A$6:$A$91,0),MATCH($O$14,[1]Sheet!$A$6:$J$6,0))</f>
        <v>Tốt</v>
      </c>
      <c r="P61" s="19"/>
    </row>
    <row r="62" spans="1:16" x14ac:dyDescent="0.35">
      <c r="A62" s="19">
        <f t="shared" si="2"/>
        <v>46</v>
      </c>
      <c r="B62" s="20" t="s">
        <v>116</v>
      </c>
      <c r="C62" s="21" t="s">
        <v>117</v>
      </c>
      <c r="D62" s="22">
        <v>38047</v>
      </c>
      <c r="E62" s="23" t="s">
        <v>27</v>
      </c>
      <c r="F62" s="24">
        <v>16</v>
      </c>
      <c r="G62" s="24">
        <v>6.19</v>
      </c>
      <c r="H62" s="24">
        <v>2.39</v>
      </c>
      <c r="I62" s="24">
        <v>17</v>
      </c>
      <c r="J62" s="24">
        <v>8.02</v>
      </c>
      <c r="K62" s="24">
        <v>3.52</v>
      </c>
      <c r="L62" s="19">
        <f t="shared" si="0"/>
        <v>7.13</v>
      </c>
      <c r="M62" s="19">
        <f t="shared" si="1"/>
        <v>2.97</v>
      </c>
      <c r="N62" s="19" t="str">
        <f t="shared" si="3"/>
        <v>Khá</v>
      </c>
      <c r="O62" s="19" t="str">
        <f>INDEX([1]Sheet!$A$6:$J$91,MATCH(B62,[1]Sheet!$A$6:$A$91,0),MATCH($O$14,[1]Sheet!$A$6:$J$6,0))</f>
        <v>Tốt</v>
      </c>
      <c r="P62" s="19"/>
    </row>
    <row r="63" spans="1:16" x14ac:dyDescent="0.35">
      <c r="A63" s="19">
        <f t="shared" si="2"/>
        <v>47</v>
      </c>
      <c r="B63" s="20" t="s">
        <v>118</v>
      </c>
      <c r="C63" s="21" t="s">
        <v>119</v>
      </c>
      <c r="D63" s="22">
        <v>38255</v>
      </c>
      <c r="E63" s="23" t="s">
        <v>27</v>
      </c>
      <c r="F63" s="24">
        <v>16</v>
      </c>
      <c r="G63" s="24">
        <v>6.9</v>
      </c>
      <c r="H63" s="24">
        <v>2.62</v>
      </c>
      <c r="I63" s="24">
        <v>19</v>
      </c>
      <c r="J63" s="24">
        <v>7.58</v>
      </c>
      <c r="K63" s="24">
        <v>3.24</v>
      </c>
      <c r="L63" s="19">
        <f t="shared" si="0"/>
        <v>7.27</v>
      </c>
      <c r="M63" s="19">
        <f t="shared" si="1"/>
        <v>2.96</v>
      </c>
      <c r="N63" s="19" t="str">
        <f t="shared" si="3"/>
        <v>Khá</v>
      </c>
      <c r="O63" s="19" t="str">
        <f>INDEX([1]Sheet!$A$6:$J$91,MATCH(B63,[1]Sheet!$A$6:$A$91,0),MATCH($O$14,[1]Sheet!$A$6:$J$6,0))</f>
        <v>Tốt</v>
      </c>
      <c r="P63" s="19"/>
    </row>
    <row r="64" spans="1:16" x14ac:dyDescent="0.35">
      <c r="A64" s="19">
        <f t="shared" si="2"/>
        <v>48</v>
      </c>
      <c r="B64" s="20" t="s">
        <v>120</v>
      </c>
      <c r="C64" s="21" t="s">
        <v>121</v>
      </c>
      <c r="D64" s="22">
        <v>38225</v>
      </c>
      <c r="E64" s="23" t="s">
        <v>27</v>
      </c>
      <c r="F64" s="24">
        <v>19</v>
      </c>
      <c r="G64" s="24">
        <v>7.5</v>
      </c>
      <c r="H64" s="24">
        <v>3.14</v>
      </c>
      <c r="I64" s="24">
        <v>19</v>
      </c>
      <c r="J64" s="24">
        <v>6.88</v>
      </c>
      <c r="K64" s="24">
        <v>2.78</v>
      </c>
      <c r="L64" s="19">
        <f t="shared" si="0"/>
        <v>7.19</v>
      </c>
      <c r="M64" s="19">
        <f t="shared" si="1"/>
        <v>2.96</v>
      </c>
      <c r="N64" s="19" t="str">
        <f t="shared" si="3"/>
        <v>Khá</v>
      </c>
      <c r="O64" s="19" t="str">
        <f>INDEX([1]Sheet!$A$6:$J$91,MATCH(B64,[1]Sheet!$A$6:$A$91,0),MATCH($O$14,[1]Sheet!$A$6:$J$6,0))</f>
        <v>Tốt</v>
      </c>
      <c r="P64" s="19"/>
    </row>
    <row r="65" spans="1:16" x14ac:dyDescent="0.35">
      <c r="A65" s="19">
        <f t="shared" si="2"/>
        <v>49</v>
      </c>
      <c r="B65" s="20" t="s">
        <v>122</v>
      </c>
      <c r="C65" s="21" t="s">
        <v>123</v>
      </c>
      <c r="D65" s="22">
        <v>37629</v>
      </c>
      <c r="E65" s="23" t="s">
        <v>27</v>
      </c>
      <c r="F65" s="24">
        <v>19</v>
      </c>
      <c r="G65" s="24">
        <v>7.31</v>
      </c>
      <c r="H65" s="24">
        <v>3.03</v>
      </c>
      <c r="I65" s="24">
        <v>19</v>
      </c>
      <c r="J65" s="24">
        <v>7.16</v>
      </c>
      <c r="K65" s="24">
        <v>2.89</v>
      </c>
      <c r="L65" s="19">
        <f t="shared" si="0"/>
        <v>7.24</v>
      </c>
      <c r="M65" s="19">
        <f t="shared" si="1"/>
        <v>2.96</v>
      </c>
      <c r="N65" s="19" t="str">
        <f t="shared" si="3"/>
        <v>Khá</v>
      </c>
      <c r="O65" s="19" t="str">
        <f>INDEX([1]Sheet!$A$6:$J$91,MATCH(B65,[1]Sheet!$A$6:$A$91,0),MATCH($O$14,[1]Sheet!$A$6:$J$6,0))</f>
        <v>Xuất Sắc</v>
      </c>
      <c r="P65" s="19"/>
    </row>
    <row r="66" spans="1:16" x14ac:dyDescent="0.35">
      <c r="A66" s="19">
        <f t="shared" si="2"/>
        <v>50</v>
      </c>
      <c r="B66" s="20" t="s">
        <v>124</v>
      </c>
      <c r="C66" s="21" t="s">
        <v>125</v>
      </c>
      <c r="D66" s="22">
        <v>38076</v>
      </c>
      <c r="E66" s="23" t="s">
        <v>27</v>
      </c>
      <c r="F66" s="24">
        <v>19</v>
      </c>
      <c r="G66" s="24">
        <v>6.99</v>
      </c>
      <c r="H66" s="24">
        <v>2.85</v>
      </c>
      <c r="I66" s="24">
        <v>19</v>
      </c>
      <c r="J66" s="24">
        <v>7.38</v>
      </c>
      <c r="K66" s="24">
        <v>3.05</v>
      </c>
      <c r="L66" s="19">
        <f t="shared" si="0"/>
        <v>7.19</v>
      </c>
      <c r="M66" s="19">
        <f t="shared" si="1"/>
        <v>2.95</v>
      </c>
      <c r="N66" s="19" t="str">
        <f t="shared" si="3"/>
        <v>Khá</v>
      </c>
      <c r="O66" s="19" t="str">
        <f>INDEX([1]Sheet!$A$6:$J$91,MATCH(B66,[1]Sheet!$A$6:$A$91,0),MATCH($O$14,[1]Sheet!$A$6:$J$6,0))</f>
        <v>Tốt</v>
      </c>
      <c r="P66" s="19"/>
    </row>
    <row r="67" spans="1:16" x14ac:dyDescent="0.35">
      <c r="A67" s="19">
        <f t="shared" si="2"/>
        <v>51</v>
      </c>
      <c r="B67" s="20" t="s">
        <v>126</v>
      </c>
      <c r="C67" s="21" t="s">
        <v>127</v>
      </c>
      <c r="D67" s="22">
        <v>38273</v>
      </c>
      <c r="E67" s="23" t="s">
        <v>27</v>
      </c>
      <c r="F67" s="24">
        <v>18</v>
      </c>
      <c r="G67" s="24">
        <v>7.48</v>
      </c>
      <c r="H67" s="24">
        <v>3.16</v>
      </c>
      <c r="I67" s="24">
        <v>22</v>
      </c>
      <c r="J67" s="24">
        <v>6.78</v>
      </c>
      <c r="K67" s="24">
        <v>2.69</v>
      </c>
      <c r="L67" s="19">
        <f t="shared" si="0"/>
        <v>7.1</v>
      </c>
      <c r="M67" s="19">
        <f t="shared" si="1"/>
        <v>2.9</v>
      </c>
      <c r="N67" s="19" t="str">
        <f t="shared" si="3"/>
        <v>Khá</v>
      </c>
      <c r="O67" s="19" t="str">
        <f>INDEX([1]Sheet!$A$6:$J$91,MATCH(B67,[1]Sheet!$A$6:$A$91,0),MATCH($O$14,[1]Sheet!$A$6:$J$6,0))</f>
        <v>Xuất Sắc</v>
      </c>
      <c r="P67" s="19"/>
    </row>
    <row r="68" spans="1:16" x14ac:dyDescent="0.35">
      <c r="A68" s="19">
        <f t="shared" si="2"/>
        <v>52</v>
      </c>
      <c r="B68" s="20" t="s">
        <v>128</v>
      </c>
      <c r="C68" s="21" t="s">
        <v>129</v>
      </c>
      <c r="D68" s="22">
        <v>38206</v>
      </c>
      <c r="E68" s="23" t="s">
        <v>27</v>
      </c>
      <c r="F68" s="24">
        <v>19</v>
      </c>
      <c r="G68" s="24">
        <v>6.66</v>
      </c>
      <c r="H68" s="24">
        <v>2.68</v>
      </c>
      <c r="I68" s="24">
        <v>19</v>
      </c>
      <c r="J68" s="24">
        <v>7.33</v>
      </c>
      <c r="K68" s="24">
        <v>3.06</v>
      </c>
      <c r="L68" s="19">
        <f t="shared" si="0"/>
        <v>7</v>
      </c>
      <c r="M68" s="19">
        <f t="shared" si="1"/>
        <v>2.87</v>
      </c>
      <c r="N68" s="19" t="str">
        <f t="shared" si="3"/>
        <v>Khá</v>
      </c>
      <c r="O68" s="19" t="str">
        <f>INDEX([1]Sheet!$A$6:$J$91,MATCH(B68,[1]Sheet!$A$6:$A$91,0),MATCH($O$14,[1]Sheet!$A$6:$J$6,0))</f>
        <v>Khá</v>
      </c>
      <c r="P68" s="19"/>
    </row>
    <row r="69" spans="1:16" x14ac:dyDescent="0.35">
      <c r="A69" s="19">
        <f t="shared" si="2"/>
        <v>53</v>
      </c>
      <c r="B69" s="20" t="s">
        <v>130</v>
      </c>
      <c r="C69" s="21" t="s">
        <v>131</v>
      </c>
      <c r="D69" s="22">
        <v>38247</v>
      </c>
      <c r="E69" s="23" t="s">
        <v>27</v>
      </c>
      <c r="F69" s="24">
        <v>18</v>
      </c>
      <c r="G69" s="24">
        <v>6.88</v>
      </c>
      <c r="H69" s="24">
        <v>2.72</v>
      </c>
      <c r="I69" s="24">
        <v>19</v>
      </c>
      <c r="J69" s="24">
        <v>7.32</v>
      </c>
      <c r="K69" s="24">
        <v>2.99</v>
      </c>
      <c r="L69" s="19">
        <f t="shared" si="0"/>
        <v>7.11</v>
      </c>
      <c r="M69" s="19">
        <f t="shared" si="1"/>
        <v>2.86</v>
      </c>
      <c r="N69" s="19" t="str">
        <f t="shared" si="3"/>
        <v>Khá</v>
      </c>
      <c r="O69" s="19" t="str">
        <f>INDEX([1]Sheet!$A$6:$J$91,MATCH(B69,[1]Sheet!$A$6:$A$91,0),MATCH($O$14,[1]Sheet!$A$6:$J$6,0))</f>
        <v>Xuất Sắc</v>
      </c>
      <c r="P69" s="19"/>
    </row>
    <row r="70" spans="1:16" x14ac:dyDescent="0.35">
      <c r="A70" s="19">
        <f t="shared" si="2"/>
        <v>54</v>
      </c>
      <c r="B70" s="20" t="s">
        <v>132</v>
      </c>
      <c r="C70" s="21" t="s">
        <v>133</v>
      </c>
      <c r="D70" s="22">
        <v>38081</v>
      </c>
      <c r="E70" s="23" t="s">
        <v>27</v>
      </c>
      <c r="F70" s="24">
        <v>19</v>
      </c>
      <c r="G70" s="24">
        <v>6.45</v>
      </c>
      <c r="H70" s="24">
        <v>2.69</v>
      </c>
      <c r="I70" s="24">
        <v>19</v>
      </c>
      <c r="J70" s="24">
        <v>7.25</v>
      </c>
      <c r="K70" s="24">
        <v>2.98</v>
      </c>
      <c r="L70" s="19">
        <f t="shared" si="0"/>
        <v>6.85</v>
      </c>
      <c r="M70" s="19">
        <f t="shared" si="1"/>
        <v>2.84</v>
      </c>
      <c r="N70" s="19" t="str">
        <f t="shared" si="3"/>
        <v>Khá</v>
      </c>
      <c r="O70" s="19" t="str">
        <f>INDEX([1]Sheet!$A$6:$J$91,MATCH(B70,[1]Sheet!$A$6:$A$91,0),MATCH($O$14,[1]Sheet!$A$6:$J$6,0))</f>
        <v>Khá</v>
      </c>
      <c r="P70" s="19"/>
    </row>
    <row r="71" spans="1:16" x14ac:dyDescent="0.35">
      <c r="A71" s="19">
        <f t="shared" si="2"/>
        <v>55</v>
      </c>
      <c r="B71" s="20" t="s">
        <v>134</v>
      </c>
      <c r="C71" s="21" t="s">
        <v>135</v>
      </c>
      <c r="D71" s="22">
        <v>38210</v>
      </c>
      <c r="E71" s="23" t="s">
        <v>27</v>
      </c>
      <c r="F71" s="24">
        <v>27</v>
      </c>
      <c r="G71" s="24">
        <v>6.92</v>
      </c>
      <c r="H71" s="24">
        <v>2.79</v>
      </c>
      <c r="I71" s="24">
        <v>16</v>
      </c>
      <c r="J71" s="24">
        <v>7.09</v>
      </c>
      <c r="K71" s="24">
        <v>2.91</v>
      </c>
      <c r="L71" s="19">
        <f t="shared" si="0"/>
        <v>6.98</v>
      </c>
      <c r="M71" s="19">
        <f t="shared" si="1"/>
        <v>2.83</v>
      </c>
      <c r="N71" s="19" t="str">
        <f t="shared" si="3"/>
        <v>Khá</v>
      </c>
      <c r="O71" s="19" t="str">
        <f>INDEX([1]Sheet!$A$6:$J$91,MATCH(B71,[1]Sheet!$A$6:$A$91,0),MATCH($O$14,[1]Sheet!$A$6:$J$6,0))</f>
        <v>Tốt</v>
      </c>
      <c r="P71" s="19"/>
    </row>
    <row r="72" spans="1:16" x14ac:dyDescent="0.35">
      <c r="A72" s="19">
        <f t="shared" si="2"/>
        <v>56</v>
      </c>
      <c r="B72" s="20" t="s">
        <v>136</v>
      </c>
      <c r="C72" s="21" t="s">
        <v>137</v>
      </c>
      <c r="D72" s="22">
        <v>38287</v>
      </c>
      <c r="E72" s="23" t="s">
        <v>27</v>
      </c>
      <c r="F72" s="24">
        <v>17</v>
      </c>
      <c r="G72" s="24">
        <v>6.74</v>
      </c>
      <c r="H72" s="24">
        <v>2.77</v>
      </c>
      <c r="I72" s="24">
        <v>19</v>
      </c>
      <c r="J72" s="24">
        <v>7.04</v>
      </c>
      <c r="K72" s="24">
        <v>2.87</v>
      </c>
      <c r="L72" s="19">
        <f t="shared" si="0"/>
        <v>6.9</v>
      </c>
      <c r="M72" s="19">
        <f t="shared" si="1"/>
        <v>2.82</v>
      </c>
      <c r="N72" s="19" t="str">
        <f t="shared" si="3"/>
        <v>Khá</v>
      </c>
      <c r="O72" s="19" t="str">
        <f>INDEX([1]Sheet!$A$6:$J$91,MATCH(B72,[1]Sheet!$A$6:$A$91,0),MATCH($O$14,[1]Sheet!$A$6:$J$6,0))</f>
        <v>Tốt</v>
      </c>
      <c r="P72" s="19"/>
    </row>
    <row r="73" spans="1:16" x14ac:dyDescent="0.35">
      <c r="A73" s="19">
        <f t="shared" si="2"/>
        <v>57</v>
      </c>
      <c r="B73" s="20" t="s">
        <v>138</v>
      </c>
      <c r="C73" s="21" t="s">
        <v>139</v>
      </c>
      <c r="D73" s="22">
        <v>38253</v>
      </c>
      <c r="E73" s="23" t="s">
        <v>27</v>
      </c>
      <c r="F73" s="24">
        <v>16</v>
      </c>
      <c r="G73" s="24">
        <v>6.06</v>
      </c>
      <c r="H73" s="24">
        <v>2.35</v>
      </c>
      <c r="I73" s="24">
        <v>16</v>
      </c>
      <c r="J73" s="24">
        <v>7.58</v>
      </c>
      <c r="K73" s="24">
        <v>3.24</v>
      </c>
      <c r="L73" s="19">
        <f t="shared" si="0"/>
        <v>6.82</v>
      </c>
      <c r="M73" s="19">
        <f t="shared" si="1"/>
        <v>2.8</v>
      </c>
      <c r="N73" s="19" t="str">
        <f t="shared" si="3"/>
        <v>Khá</v>
      </c>
      <c r="O73" s="19" t="str">
        <f>INDEX([1]Sheet!$A$6:$J$91,MATCH(B73,[1]Sheet!$A$6:$A$91,0),MATCH($O$14,[1]Sheet!$A$6:$J$6,0))</f>
        <v>Tốt</v>
      </c>
      <c r="P73" s="19"/>
    </row>
    <row r="74" spans="1:16" x14ac:dyDescent="0.35">
      <c r="A74" s="19">
        <f t="shared" si="2"/>
        <v>58</v>
      </c>
      <c r="B74" s="20" t="s">
        <v>140</v>
      </c>
      <c r="C74" s="21" t="s">
        <v>141</v>
      </c>
      <c r="D74" s="22">
        <v>37359</v>
      </c>
      <c r="E74" s="23" t="s">
        <v>27</v>
      </c>
      <c r="F74" s="24">
        <v>12</v>
      </c>
      <c r="G74" s="24">
        <v>6.69</v>
      </c>
      <c r="H74" s="24">
        <v>2.63</v>
      </c>
      <c r="I74" s="24">
        <v>19</v>
      </c>
      <c r="J74" s="24">
        <v>7.28</v>
      </c>
      <c r="K74" s="24">
        <v>2.91</v>
      </c>
      <c r="L74" s="19">
        <f t="shared" si="0"/>
        <v>7.05</v>
      </c>
      <c r="M74" s="19">
        <f t="shared" si="1"/>
        <v>2.8</v>
      </c>
      <c r="N74" s="19" t="str">
        <f t="shared" si="3"/>
        <v>Khá</v>
      </c>
      <c r="O74" s="19" t="str">
        <f>INDEX([1]Sheet!$A$6:$J$91,MATCH(B74,[1]Sheet!$A$6:$A$91,0),MATCH($O$14,[1]Sheet!$A$6:$J$6,0))</f>
        <v>Tốt</v>
      </c>
      <c r="P74" s="19"/>
    </row>
    <row r="75" spans="1:16" x14ac:dyDescent="0.35">
      <c r="A75" s="19">
        <f t="shared" si="2"/>
        <v>59</v>
      </c>
      <c r="B75" s="20" t="s">
        <v>142</v>
      </c>
      <c r="C75" s="21" t="s">
        <v>143</v>
      </c>
      <c r="D75" s="22">
        <v>38033</v>
      </c>
      <c r="E75" s="23" t="s">
        <v>27</v>
      </c>
      <c r="F75" s="24">
        <v>19</v>
      </c>
      <c r="G75" s="24">
        <v>6.87</v>
      </c>
      <c r="H75" s="24">
        <v>2.75</v>
      </c>
      <c r="I75" s="24">
        <v>18</v>
      </c>
      <c r="J75" s="24">
        <v>6.91</v>
      </c>
      <c r="K75" s="24">
        <v>2.77</v>
      </c>
      <c r="L75" s="19">
        <f t="shared" si="0"/>
        <v>6.89</v>
      </c>
      <c r="M75" s="19">
        <f t="shared" si="1"/>
        <v>2.76</v>
      </c>
      <c r="N75" s="19" t="str">
        <f t="shared" si="3"/>
        <v>Khá</v>
      </c>
      <c r="O75" s="19" t="str">
        <f>INDEX([1]Sheet!$A$6:$J$91,MATCH(B75,[1]Sheet!$A$6:$A$91,0),MATCH($O$14,[1]Sheet!$A$6:$J$6,0))</f>
        <v>Khá</v>
      </c>
      <c r="P75" s="19"/>
    </row>
    <row r="76" spans="1:16" x14ac:dyDescent="0.35">
      <c r="A76" s="19">
        <f t="shared" si="2"/>
        <v>60</v>
      </c>
      <c r="B76" s="20" t="s">
        <v>144</v>
      </c>
      <c r="C76" s="21" t="s">
        <v>145</v>
      </c>
      <c r="D76" s="22">
        <v>38267</v>
      </c>
      <c r="E76" s="23" t="s">
        <v>27</v>
      </c>
      <c r="F76" s="24">
        <v>19</v>
      </c>
      <c r="G76" s="24">
        <v>6.71</v>
      </c>
      <c r="H76" s="24">
        <v>2.69</v>
      </c>
      <c r="I76" s="24">
        <v>19</v>
      </c>
      <c r="J76" s="24">
        <v>6.95</v>
      </c>
      <c r="K76" s="24">
        <v>2.8</v>
      </c>
      <c r="L76" s="19">
        <f t="shared" si="0"/>
        <v>6.83</v>
      </c>
      <c r="M76" s="19">
        <f t="shared" si="1"/>
        <v>2.75</v>
      </c>
      <c r="N76" s="19" t="str">
        <f t="shared" si="3"/>
        <v>Khá</v>
      </c>
      <c r="O76" s="19" t="str">
        <f>INDEX([1]Sheet!$A$6:$J$91,MATCH(B76,[1]Sheet!$A$6:$A$91,0),MATCH($O$14,[1]Sheet!$A$6:$J$6,0))</f>
        <v>Khá</v>
      </c>
      <c r="P76" s="19"/>
    </row>
    <row r="77" spans="1:16" x14ac:dyDescent="0.35">
      <c r="A77" s="19">
        <f t="shared" si="2"/>
        <v>61</v>
      </c>
      <c r="B77" s="20" t="s">
        <v>146</v>
      </c>
      <c r="C77" s="21" t="s">
        <v>147</v>
      </c>
      <c r="D77" s="22">
        <v>38344</v>
      </c>
      <c r="E77" s="23" t="s">
        <v>27</v>
      </c>
      <c r="F77" s="24">
        <v>12</v>
      </c>
      <c r="G77" s="24">
        <v>6.47</v>
      </c>
      <c r="H77" s="24">
        <v>2.61</v>
      </c>
      <c r="I77" s="24">
        <v>18</v>
      </c>
      <c r="J77" s="24">
        <v>6.75</v>
      </c>
      <c r="K77" s="24">
        <v>2.79</v>
      </c>
      <c r="L77" s="19">
        <f t="shared" si="0"/>
        <v>6.64</v>
      </c>
      <c r="M77" s="19">
        <f t="shared" si="1"/>
        <v>2.72</v>
      </c>
      <c r="N77" s="19" t="str">
        <f t="shared" si="3"/>
        <v>Khá</v>
      </c>
      <c r="O77" s="19" t="str">
        <f>INDEX([1]Sheet!$A$6:$J$91,MATCH(B77,[1]Sheet!$A$6:$A$91,0),MATCH($O$14,[1]Sheet!$A$6:$J$6,0))</f>
        <v>Xuất Sắc</v>
      </c>
      <c r="P77" s="19"/>
    </row>
    <row r="78" spans="1:16" x14ac:dyDescent="0.35">
      <c r="A78" s="19">
        <f t="shared" si="2"/>
        <v>62</v>
      </c>
      <c r="B78" s="20" t="s">
        <v>148</v>
      </c>
      <c r="C78" s="21" t="s">
        <v>149</v>
      </c>
      <c r="D78" s="22">
        <v>38038</v>
      </c>
      <c r="E78" s="23" t="s">
        <v>27</v>
      </c>
      <c r="F78" s="24">
        <v>19</v>
      </c>
      <c r="G78" s="24">
        <v>6.9</v>
      </c>
      <c r="H78" s="24">
        <v>2.87</v>
      </c>
      <c r="I78" s="24">
        <v>19</v>
      </c>
      <c r="J78" s="24">
        <v>6.55</v>
      </c>
      <c r="K78" s="24">
        <v>2.5</v>
      </c>
      <c r="L78" s="19">
        <f t="shared" si="0"/>
        <v>6.73</v>
      </c>
      <c r="M78" s="19">
        <f t="shared" si="1"/>
        <v>2.69</v>
      </c>
      <c r="N78" s="19" t="str">
        <f t="shared" si="3"/>
        <v>Khá</v>
      </c>
      <c r="O78" s="19" t="str">
        <f>INDEX([1]Sheet!$A$6:$J$91,MATCH(B78,[1]Sheet!$A$6:$A$91,0),MATCH($O$14,[1]Sheet!$A$6:$J$6,0))</f>
        <v>Khá</v>
      </c>
      <c r="P78" s="19"/>
    </row>
    <row r="79" spans="1:16" x14ac:dyDescent="0.35">
      <c r="A79" s="19">
        <f t="shared" si="2"/>
        <v>63</v>
      </c>
      <c r="B79" s="20" t="s">
        <v>150</v>
      </c>
      <c r="C79" s="21" t="s">
        <v>151</v>
      </c>
      <c r="D79" s="22">
        <v>38249</v>
      </c>
      <c r="E79" s="23" t="s">
        <v>27</v>
      </c>
      <c r="F79" s="24">
        <v>18</v>
      </c>
      <c r="G79" s="24">
        <v>6.8</v>
      </c>
      <c r="H79" s="24">
        <v>2.66</v>
      </c>
      <c r="I79" s="24">
        <v>19</v>
      </c>
      <c r="J79" s="24">
        <v>6.73</v>
      </c>
      <c r="K79" s="24">
        <v>2.67</v>
      </c>
      <c r="L79" s="19">
        <f t="shared" si="0"/>
        <v>6.76</v>
      </c>
      <c r="M79" s="19">
        <f t="shared" si="1"/>
        <v>2.67</v>
      </c>
      <c r="N79" s="19" t="str">
        <f t="shared" si="3"/>
        <v>Khá</v>
      </c>
      <c r="O79" s="19" t="str">
        <f>INDEX([1]Sheet!$A$6:$J$91,MATCH(B79,[1]Sheet!$A$6:$A$91,0),MATCH($O$14,[1]Sheet!$A$6:$J$6,0))</f>
        <v>Tốt</v>
      </c>
      <c r="P79" s="19"/>
    </row>
    <row r="80" spans="1:16" x14ac:dyDescent="0.35">
      <c r="A80" s="19">
        <f t="shared" si="2"/>
        <v>64</v>
      </c>
      <c r="B80" s="20" t="s">
        <v>152</v>
      </c>
      <c r="C80" s="21" t="s">
        <v>153</v>
      </c>
      <c r="D80" s="22">
        <v>38207</v>
      </c>
      <c r="E80" s="23" t="s">
        <v>27</v>
      </c>
      <c r="F80" s="24">
        <v>19</v>
      </c>
      <c r="G80" s="24">
        <v>6.16</v>
      </c>
      <c r="H80" s="24">
        <v>2.34</v>
      </c>
      <c r="I80" s="24">
        <v>19</v>
      </c>
      <c r="J80" s="24">
        <v>6.54</v>
      </c>
      <c r="K80" s="24">
        <v>2.57</v>
      </c>
      <c r="L80" s="19">
        <f t="shared" si="0"/>
        <v>6.35</v>
      </c>
      <c r="M80" s="19">
        <f t="shared" si="1"/>
        <v>2.46</v>
      </c>
      <c r="N80" s="19" t="str">
        <f t="shared" si="3"/>
        <v>Trung Bình</v>
      </c>
      <c r="O80" s="19" t="str">
        <f>INDEX([1]Sheet!$A$6:$J$91,MATCH(B80,[1]Sheet!$A$6:$A$91,0),MATCH($O$14,[1]Sheet!$A$6:$J$6,0))</f>
        <v>Khá</v>
      </c>
      <c r="P80" s="19"/>
    </row>
    <row r="81" spans="1:16" x14ac:dyDescent="0.35">
      <c r="A81" s="19">
        <f t="shared" si="2"/>
        <v>65</v>
      </c>
      <c r="B81" s="20" t="s">
        <v>154</v>
      </c>
      <c r="C81" s="21" t="s">
        <v>155</v>
      </c>
      <c r="D81" s="22">
        <v>37895</v>
      </c>
      <c r="E81" s="23" t="s">
        <v>27</v>
      </c>
      <c r="F81" s="24">
        <v>19</v>
      </c>
      <c r="G81" s="24">
        <v>6.16</v>
      </c>
      <c r="H81" s="24">
        <v>2.4</v>
      </c>
      <c r="I81" s="24">
        <v>18</v>
      </c>
      <c r="J81" s="24">
        <v>6.48</v>
      </c>
      <c r="K81" s="24">
        <v>2.5299999999999998</v>
      </c>
      <c r="L81" s="19">
        <f t="shared" ref="L81:L101" si="4">IF(F81+I81&gt;0,ROUND((G81*F81+J81*I81)/(I81+F81),2),0)</f>
        <v>6.32</v>
      </c>
      <c r="M81" s="19">
        <f t="shared" ref="M81:M101" si="5">IF(F81+I81&gt;0,ROUND((H81*F81+K81*I81)/(I81+F81),2),0)</f>
        <v>2.46</v>
      </c>
      <c r="N81" s="19" t="str">
        <f t="shared" si="3"/>
        <v>Trung Bình</v>
      </c>
      <c r="O81" s="19" t="str">
        <f>INDEX([1]Sheet!$A$6:$J$91,MATCH(B81,[1]Sheet!$A$6:$A$91,0),MATCH($O$14,[1]Sheet!$A$6:$J$6,0))</f>
        <v>Xuất Sắc</v>
      </c>
      <c r="P81" s="19"/>
    </row>
    <row r="82" spans="1:16" x14ac:dyDescent="0.35">
      <c r="A82" s="19">
        <f t="shared" ref="A82:A101" si="6">A81+1</f>
        <v>66</v>
      </c>
      <c r="B82" s="20" t="s">
        <v>156</v>
      </c>
      <c r="C82" s="21" t="s">
        <v>157</v>
      </c>
      <c r="D82" s="22">
        <v>37694</v>
      </c>
      <c r="E82" s="23" t="s">
        <v>27</v>
      </c>
      <c r="F82" s="24">
        <v>13</v>
      </c>
      <c r="G82" s="24">
        <v>5.78</v>
      </c>
      <c r="H82" s="24">
        <v>2.2799999999999998</v>
      </c>
      <c r="I82" s="24">
        <v>18</v>
      </c>
      <c r="J82" s="24">
        <v>6.16</v>
      </c>
      <c r="K82" s="24">
        <v>2.5299999999999998</v>
      </c>
      <c r="L82" s="19">
        <f t="shared" si="4"/>
        <v>6</v>
      </c>
      <c r="M82" s="19">
        <f t="shared" si="5"/>
        <v>2.4300000000000002</v>
      </c>
      <c r="N82" s="19" t="str">
        <f t="shared" ref="N82:N101" si="7">IF(M82&gt;=3.68,"Xuất sắc", IF(M82&gt;=3.2, "Giỏi", IF(M82&gt;=2.5, "Khá", IF(M82&gt;=2, "Trung Bình", "Yếu"))))</f>
        <v>Trung Bình</v>
      </c>
      <c r="O82" s="19" t="str">
        <f>INDEX([1]Sheet!$A$6:$J$91,MATCH(B82,[1]Sheet!$A$6:$A$91,0),MATCH($O$14,[1]Sheet!$A$6:$J$6,0))</f>
        <v>Tốt</v>
      </c>
      <c r="P82" s="19"/>
    </row>
    <row r="83" spans="1:16" x14ac:dyDescent="0.35">
      <c r="A83" s="19">
        <f t="shared" si="6"/>
        <v>67</v>
      </c>
      <c r="B83" s="20" t="s">
        <v>158</v>
      </c>
      <c r="C83" s="21" t="s">
        <v>159</v>
      </c>
      <c r="D83" s="22">
        <v>38347</v>
      </c>
      <c r="E83" s="23" t="s">
        <v>27</v>
      </c>
      <c r="F83" s="24">
        <v>17</v>
      </c>
      <c r="G83" s="24">
        <v>6.12</v>
      </c>
      <c r="H83" s="24">
        <v>2.21</v>
      </c>
      <c r="I83" s="24">
        <v>19</v>
      </c>
      <c r="J83" s="24">
        <v>6.51</v>
      </c>
      <c r="K83" s="24">
        <v>2.5</v>
      </c>
      <c r="L83" s="19">
        <f t="shared" si="4"/>
        <v>6.33</v>
      </c>
      <c r="M83" s="19">
        <f t="shared" si="5"/>
        <v>2.36</v>
      </c>
      <c r="N83" s="19" t="str">
        <f t="shared" si="7"/>
        <v>Trung Bình</v>
      </c>
      <c r="O83" s="19" t="str">
        <f>INDEX([1]Sheet!$A$6:$J$91,MATCH(B83,[1]Sheet!$A$6:$A$91,0),MATCH($O$14,[1]Sheet!$A$6:$J$6,0))</f>
        <v>Tốt</v>
      </c>
      <c r="P83" s="19"/>
    </row>
    <row r="84" spans="1:16" x14ac:dyDescent="0.35">
      <c r="A84" s="19">
        <f t="shared" si="6"/>
        <v>68</v>
      </c>
      <c r="B84" s="20" t="s">
        <v>160</v>
      </c>
      <c r="C84" s="21" t="s">
        <v>161</v>
      </c>
      <c r="D84" s="22">
        <v>38234</v>
      </c>
      <c r="E84" s="23" t="s">
        <v>27</v>
      </c>
      <c r="F84" s="24">
        <v>18</v>
      </c>
      <c r="G84" s="24">
        <v>6.62</v>
      </c>
      <c r="H84" s="24">
        <v>2.5499999999999998</v>
      </c>
      <c r="I84" s="24">
        <v>18</v>
      </c>
      <c r="J84" s="24">
        <v>5.82</v>
      </c>
      <c r="K84" s="24">
        <v>2.12</v>
      </c>
      <c r="L84" s="19">
        <f t="shared" si="4"/>
        <v>6.22</v>
      </c>
      <c r="M84" s="19">
        <f t="shared" si="5"/>
        <v>2.34</v>
      </c>
      <c r="N84" s="19" t="str">
        <f t="shared" si="7"/>
        <v>Trung Bình</v>
      </c>
      <c r="O84" s="19" t="str">
        <f>INDEX([1]Sheet!$A$6:$J$91,MATCH(B84,[1]Sheet!$A$6:$A$91,0),MATCH($O$14,[1]Sheet!$A$6:$J$6,0))</f>
        <v>Khá</v>
      </c>
      <c r="P84" s="19"/>
    </row>
    <row r="85" spans="1:16" x14ac:dyDescent="0.35">
      <c r="A85" s="19">
        <f t="shared" si="6"/>
        <v>69</v>
      </c>
      <c r="B85" s="20" t="s">
        <v>162</v>
      </c>
      <c r="C85" s="21" t="s">
        <v>163</v>
      </c>
      <c r="D85" s="22">
        <v>38022</v>
      </c>
      <c r="E85" s="23" t="s">
        <v>27</v>
      </c>
      <c r="F85" s="24">
        <v>21</v>
      </c>
      <c r="G85" s="24">
        <v>6.35</v>
      </c>
      <c r="H85" s="24">
        <v>2.58</v>
      </c>
      <c r="I85" s="24">
        <v>18</v>
      </c>
      <c r="J85" s="24">
        <v>5.44</v>
      </c>
      <c r="K85" s="24">
        <v>2.0499999999999998</v>
      </c>
      <c r="L85" s="19">
        <f t="shared" si="4"/>
        <v>5.93</v>
      </c>
      <c r="M85" s="19">
        <f t="shared" si="5"/>
        <v>2.34</v>
      </c>
      <c r="N85" s="19" t="str">
        <f t="shared" si="7"/>
        <v>Trung Bình</v>
      </c>
      <c r="O85" s="19" t="str">
        <f>INDEX([1]Sheet!$A$6:$J$91,MATCH(B85,[1]Sheet!$A$6:$A$91,0),MATCH($O$14,[1]Sheet!$A$6:$J$6,0))</f>
        <v>Xuất Sắc</v>
      </c>
      <c r="P85" s="19"/>
    </row>
    <row r="86" spans="1:16" x14ac:dyDescent="0.35">
      <c r="A86" s="19">
        <f t="shared" si="6"/>
        <v>70</v>
      </c>
      <c r="B86" s="20" t="s">
        <v>164</v>
      </c>
      <c r="C86" s="21" t="s">
        <v>165</v>
      </c>
      <c r="D86" s="22">
        <v>38232</v>
      </c>
      <c r="E86" s="23" t="s">
        <v>27</v>
      </c>
      <c r="F86" s="24">
        <v>19</v>
      </c>
      <c r="G86" s="24">
        <v>5.99</v>
      </c>
      <c r="H86" s="24">
        <v>2.2799999999999998</v>
      </c>
      <c r="I86" s="24">
        <v>19</v>
      </c>
      <c r="J86" s="24">
        <v>6.16</v>
      </c>
      <c r="K86" s="24">
        <v>2.3199999999999998</v>
      </c>
      <c r="L86" s="19">
        <f t="shared" si="4"/>
        <v>6.08</v>
      </c>
      <c r="M86" s="19">
        <f t="shared" si="5"/>
        <v>2.2999999999999998</v>
      </c>
      <c r="N86" s="19" t="str">
        <f t="shared" si="7"/>
        <v>Trung Bình</v>
      </c>
      <c r="O86" s="19" t="str">
        <f>INDEX([1]Sheet!$A$6:$J$91,MATCH(B86,[1]Sheet!$A$6:$A$91,0),MATCH($O$14,[1]Sheet!$A$6:$J$6,0))</f>
        <v>Khá</v>
      </c>
      <c r="P86" s="19"/>
    </row>
    <row r="87" spans="1:16" x14ac:dyDescent="0.35">
      <c r="A87" s="19">
        <f t="shared" si="6"/>
        <v>71</v>
      </c>
      <c r="B87" s="20" t="s">
        <v>166</v>
      </c>
      <c r="C87" s="21" t="s">
        <v>167</v>
      </c>
      <c r="D87" s="22">
        <v>38127</v>
      </c>
      <c r="E87" s="23" t="s">
        <v>27</v>
      </c>
      <c r="F87" s="24">
        <v>12</v>
      </c>
      <c r="G87" s="24">
        <v>6.28</v>
      </c>
      <c r="H87" s="24">
        <v>2.52</v>
      </c>
      <c r="I87" s="24">
        <v>7</v>
      </c>
      <c r="J87" s="24">
        <v>5.7</v>
      </c>
      <c r="K87" s="24">
        <v>1.9</v>
      </c>
      <c r="L87" s="19">
        <f t="shared" si="4"/>
        <v>6.07</v>
      </c>
      <c r="M87" s="19">
        <f t="shared" si="5"/>
        <v>2.29</v>
      </c>
      <c r="N87" s="19" t="str">
        <f t="shared" si="7"/>
        <v>Trung Bình</v>
      </c>
      <c r="O87" s="19" t="str">
        <f>INDEX([1]Sheet!$A$6:$J$91,MATCH(B87,[1]Sheet!$A$6:$A$91,0),MATCH($O$14,[1]Sheet!$A$6:$J$6,0))</f>
        <v>Khá</v>
      </c>
      <c r="P87" s="19"/>
    </row>
    <row r="88" spans="1:16" x14ac:dyDescent="0.35">
      <c r="A88" s="19">
        <f t="shared" si="6"/>
        <v>72</v>
      </c>
      <c r="B88" s="20" t="s">
        <v>168</v>
      </c>
      <c r="C88" s="21" t="s">
        <v>169</v>
      </c>
      <c r="D88" s="22">
        <v>38270</v>
      </c>
      <c r="E88" s="23" t="s">
        <v>27</v>
      </c>
      <c r="F88" s="24">
        <v>19</v>
      </c>
      <c r="G88" s="24">
        <v>6.38</v>
      </c>
      <c r="H88" s="24">
        <v>2.48</v>
      </c>
      <c r="I88" s="24">
        <v>19</v>
      </c>
      <c r="J88" s="24">
        <v>5.39</v>
      </c>
      <c r="K88" s="24">
        <v>1.92</v>
      </c>
      <c r="L88" s="19">
        <f t="shared" si="4"/>
        <v>5.89</v>
      </c>
      <c r="M88" s="19">
        <f t="shared" si="5"/>
        <v>2.2000000000000002</v>
      </c>
      <c r="N88" s="19" t="str">
        <f t="shared" si="7"/>
        <v>Trung Bình</v>
      </c>
      <c r="O88" s="19" t="str">
        <f>INDEX([1]Sheet!$A$6:$J$91,MATCH(B88,[1]Sheet!$A$6:$A$91,0),MATCH($O$14,[1]Sheet!$A$6:$J$6,0))</f>
        <v>Tốt</v>
      </c>
      <c r="P88" s="19"/>
    </row>
    <row r="89" spans="1:16" x14ac:dyDescent="0.35">
      <c r="A89" s="19">
        <f t="shared" si="6"/>
        <v>73</v>
      </c>
      <c r="B89" s="20" t="s">
        <v>170</v>
      </c>
      <c r="C89" s="21" t="s">
        <v>171</v>
      </c>
      <c r="D89" s="22">
        <v>38341</v>
      </c>
      <c r="E89" s="23" t="s">
        <v>27</v>
      </c>
      <c r="F89" s="24">
        <v>19</v>
      </c>
      <c r="G89" s="24">
        <v>5.75</v>
      </c>
      <c r="H89" s="24">
        <v>2.0499999999999998</v>
      </c>
      <c r="I89" s="24">
        <v>19</v>
      </c>
      <c r="J89" s="24">
        <v>6.19</v>
      </c>
      <c r="K89" s="24">
        <v>2.33</v>
      </c>
      <c r="L89" s="19">
        <f t="shared" si="4"/>
        <v>5.97</v>
      </c>
      <c r="M89" s="19">
        <f t="shared" si="5"/>
        <v>2.19</v>
      </c>
      <c r="N89" s="19" t="str">
        <f t="shared" si="7"/>
        <v>Trung Bình</v>
      </c>
      <c r="O89" s="19" t="str">
        <f>INDEX([1]Sheet!$A$6:$J$91,MATCH(B89,[1]Sheet!$A$6:$A$91,0),MATCH($O$14,[1]Sheet!$A$6:$J$6,0))</f>
        <v>Khá</v>
      </c>
      <c r="P89" s="19"/>
    </row>
    <row r="90" spans="1:16" x14ac:dyDescent="0.35">
      <c r="A90" s="19">
        <f t="shared" si="6"/>
        <v>74</v>
      </c>
      <c r="B90" s="20" t="s">
        <v>172</v>
      </c>
      <c r="C90" s="21" t="s">
        <v>173</v>
      </c>
      <c r="D90" s="22">
        <v>37832</v>
      </c>
      <c r="E90" s="23" t="s">
        <v>27</v>
      </c>
      <c r="F90" s="24">
        <v>19</v>
      </c>
      <c r="G90" s="24">
        <v>5.1100000000000003</v>
      </c>
      <c r="H90" s="24">
        <v>1.82</v>
      </c>
      <c r="I90" s="24">
        <v>17</v>
      </c>
      <c r="J90" s="24">
        <v>6.61</v>
      </c>
      <c r="K90" s="24">
        <v>2.54</v>
      </c>
      <c r="L90" s="19">
        <f t="shared" si="4"/>
        <v>5.82</v>
      </c>
      <c r="M90" s="19">
        <f t="shared" si="5"/>
        <v>2.16</v>
      </c>
      <c r="N90" s="19" t="str">
        <f t="shared" si="7"/>
        <v>Trung Bình</v>
      </c>
      <c r="O90" s="19" t="str">
        <f>INDEX([1]Sheet!$A$6:$J$91,MATCH(B90,[1]Sheet!$A$6:$A$91,0),MATCH($O$14,[1]Sheet!$A$6:$J$6,0))</f>
        <v>Tốt</v>
      </c>
      <c r="P90" s="19"/>
    </row>
    <row r="91" spans="1:16" x14ac:dyDescent="0.35">
      <c r="A91" s="19">
        <f t="shared" si="6"/>
        <v>75</v>
      </c>
      <c r="B91" s="20" t="s">
        <v>174</v>
      </c>
      <c r="C91" s="21" t="s">
        <v>175</v>
      </c>
      <c r="D91" s="22">
        <v>38020</v>
      </c>
      <c r="E91" s="23" t="s">
        <v>27</v>
      </c>
      <c r="F91" s="24">
        <v>19</v>
      </c>
      <c r="G91" s="24">
        <v>6.27</v>
      </c>
      <c r="H91" s="24">
        <v>2.31</v>
      </c>
      <c r="I91" s="24">
        <v>19</v>
      </c>
      <c r="J91" s="24">
        <v>5.94</v>
      </c>
      <c r="K91" s="24">
        <v>2.0099999999999998</v>
      </c>
      <c r="L91" s="19">
        <f t="shared" si="4"/>
        <v>6.11</v>
      </c>
      <c r="M91" s="19">
        <f t="shared" si="5"/>
        <v>2.16</v>
      </c>
      <c r="N91" s="19" t="str">
        <f t="shared" si="7"/>
        <v>Trung Bình</v>
      </c>
      <c r="O91" s="19" t="str">
        <f>INDEX([1]Sheet!$A$6:$J$91,MATCH(B91,[1]Sheet!$A$6:$A$91,0),MATCH($O$14,[1]Sheet!$A$6:$J$6,0))</f>
        <v>Yếu</v>
      </c>
      <c r="P91" s="19"/>
    </row>
    <row r="92" spans="1:16" x14ac:dyDescent="0.35">
      <c r="A92" s="19">
        <f t="shared" si="6"/>
        <v>76</v>
      </c>
      <c r="B92" s="20" t="s">
        <v>176</v>
      </c>
      <c r="C92" s="21" t="s">
        <v>177</v>
      </c>
      <c r="D92" s="22">
        <v>38082</v>
      </c>
      <c r="E92" s="23" t="s">
        <v>27</v>
      </c>
      <c r="F92" s="24">
        <v>16</v>
      </c>
      <c r="G92" s="24">
        <v>6.24</v>
      </c>
      <c r="H92" s="24">
        <v>2.4700000000000002</v>
      </c>
      <c r="I92" s="24">
        <v>15</v>
      </c>
      <c r="J92" s="24">
        <v>4.87</v>
      </c>
      <c r="K92" s="24">
        <v>1.81</v>
      </c>
      <c r="L92" s="19">
        <f t="shared" si="4"/>
        <v>5.58</v>
      </c>
      <c r="M92" s="19">
        <f t="shared" si="5"/>
        <v>2.15</v>
      </c>
      <c r="N92" s="19" t="str">
        <f t="shared" si="7"/>
        <v>Trung Bình</v>
      </c>
      <c r="O92" s="19" t="str">
        <f>INDEX([1]Sheet!$A$6:$J$91,MATCH(B92,[1]Sheet!$A$6:$A$91,0),MATCH($O$14,[1]Sheet!$A$6:$J$6,0))</f>
        <v>Tốt</v>
      </c>
      <c r="P92" s="19"/>
    </row>
    <row r="93" spans="1:16" x14ac:dyDescent="0.35">
      <c r="A93" s="19">
        <f t="shared" si="6"/>
        <v>77</v>
      </c>
      <c r="B93" s="20" t="s">
        <v>178</v>
      </c>
      <c r="C93" s="21" t="s">
        <v>179</v>
      </c>
      <c r="D93" s="22">
        <v>38325</v>
      </c>
      <c r="E93" s="23" t="s">
        <v>27</v>
      </c>
      <c r="F93" s="24">
        <v>19</v>
      </c>
      <c r="G93" s="24">
        <v>5.72</v>
      </c>
      <c r="H93" s="24">
        <v>2.1</v>
      </c>
      <c r="I93" s="24">
        <v>19</v>
      </c>
      <c r="J93" s="24">
        <v>5.78</v>
      </c>
      <c r="K93" s="24">
        <v>2.0699999999999998</v>
      </c>
      <c r="L93" s="19">
        <f t="shared" si="4"/>
        <v>5.75</v>
      </c>
      <c r="M93" s="19">
        <f t="shared" si="5"/>
        <v>2.09</v>
      </c>
      <c r="N93" s="19" t="str">
        <f t="shared" si="7"/>
        <v>Trung Bình</v>
      </c>
      <c r="O93" s="19" t="str">
        <f>INDEX([1]Sheet!$A$6:$J$91,MATCH(B93,[1]Sheet!$A$6:$A$91,0),MATCH($O$14,[1]Sheet!$A$6:$J$6,0))</f>
        <v>Tốt</v>
      </c>
      <c r="P93" s="19"/>
    </row>
    <row r="94" spans="1:16" x14ac:dyDescent="0.35">
      <c r="A94" s="19">
        <f t="shared" si="6"/>
        <v>78</v>
      </c>
      <c r="B94" s="20" t="s">
        <v>180</v>
      </c>
      <c r="C94" s="21" t="s">
        <v>181</v>
      </c>
      <c r="D94" s="22">
        <v>38267</v>
      </c>
      <c r="E94" s="23" t="s">
        <v>27</v>
      </c>
      <c r="F94" s="24">
        <v>16</v>
      </c>
      <c r="G94" s="24">
        <v>6.21</v>
      </c>
      <c r="H94" s="24">
        <v>2.39</v>
      </c>
      <c r="I94" s="24">
        <v>16</v>
      </c>
      <c r="J94" s="24">
        <v>5.31</v>
      </c>
      <c r="K94" s="24">
        <v>1.64</v>
      </c>
      <c r="L94" s="19">
        <f t="shared" si="4"/>
        <v>5.76</v>
      </c>
      <c r="M94" s="19">
        <f t="shared" si="5"/>
        <v>2.02</v>
      </c>
      <c r="N94" s="19" t="str">
        <f t="shared" si="7"/>
        <v>Trung Bình</v>
      </c>
      <c r="O94" s="19" t="str">
        <f>INDEX([1]Sheet!$A$6:$J$91,MATCH(B94,[1]Sheet!$A$6:$A$91,0),MATCH($O$14,[1]Sheet!$A$6:$J$6,0))</f>
        <v>Khá</v>
      </c>
      <c r="P94" s="19"/>
    </row>
    <row r="95" spans="1:16" x14ac:dyDescent="0.35">
      <c r="A95" s="19">
        <f t="shared" si="6"/>
        <v>79</v>
      </c>
      <c r="B95" s="20" t="s">
        <v>182</v>
      </c>
      <c r="C95" s="21" t="s">
        <v>183</v>
      </c>
      <c r="D95" s="22">
        <v>38276</v>
      </c>
      <c r="E95" s="23" t="s">
        <v>27</v>
      </c>
      <c r="F95" s="24">
        <v>18</v>
      </c>
      <c r="G95" s="24">
        <v>5.59</v>
      </c>
      <c r="H95" s="24">
        <v>1.9</v>
      </c>
      <c r="I95" s="24">
        <v>19</v>
      </c>
      <c r="J95" s="24">
        <v>5.89</v>
      </c>
      <c r="K95" s="24">
        <v>1.99</v>
      </c>
      <c r="L95" s="19">
        <f t="shared" si="4"/>
        <v>5.74</v>
      </c>
      <c r="M95" s="19">
        <f t="shared" si="5"/>
        <v>1.95</v>
      </c>
      <c r="N95" s="19" t="str">
        <f t="shared" si="7"/>
        <v>Yếu</v>
      </c>
      <c r="O95" s="19" t="str">
        <f>INDEX([1]Sheet!$A$6:$J$91,MATCH(B95,[1]Sheet!$A$6:$A$91,0),MATCH($O$14,[1]Sheet!$A$6:$J$6,0))</f>
        <v>Khá</v>
      </c>
      <c r="P95" s="19"/>
    </row>
    <row r="96" spans="1:16" x14ac:dyDescent="0.35">
      <c r="A96" s="19">
        <f t="shared" si="6"/>
        <v>80</v>
      </c>
      <c r="B96" s="20" t="s">
        <v>184</v>
      </c>
      <c r="C96" s="21" t="s">
        <v>185</v>
      </c>
      <c r="D96" s="22">
        <v>38062</v>
      </c>
      <c r="E96" s="23" t="s">
        <v>27</v>
      </c>
      <c r="F96" s="24">
        <v>19</v>
      </c>
      <c r="G96" s="24">
        <v>5.19</v>
      </c>
      <c r="H96" s="24">
        <v>1.71</v>
      </c>
      <c r="I96" s="24">
        <v>18</v>
      </c>
      <c r="J96" s="24">
        <v>5.63</v>
      </c>
      <c r="K96" s="24">
        <v>1.9</v>
      </c>
      <c r="L96" s="19">
        <f t="shared" si="4"/>
        <v>5.4</v>
      </c>
      <c r="M96" s="19">
        <f t="shared" si="5"/>
        <v>1.8</v>
      </c>
      <c r="N96" s="19" t="str">
        <f t="shared" si="7"/>
        <v>Yếu</v>
      </c>
      <c r="O96" s="19" t="str">
        <f>INDEX([1]Sheet!$A$6:$J$91,MATCH(B96,[1]Sheet!$A$6:$A$91,0),MATCH($O$14,[1]Sheet!$A$6:$J$6,0))</f>
        <v>Khá</v>
      </c>
      <c r="P96" s="19"/>
    </row>
    <row r="97" spans="1:16" x14ac:dyDescent="0.35">
      <c r="A97" s="19">
        <f t="shared" si="6"/>
        <v>81</v>
      </c>
      <c r="B97" s="20" t="s">
        <v>186</v>
      </c>
      <c r="C97" s="21" t="s">
        <v>187</v>
      </c>
      <c r="D97" s="22">
        <v>38333</v>
      </c>
      <c r="E97" s="23" t="s">
        <v>27</v>
      </c>
      <c r="F97" s="24">
        <v>18</v>
      </c>
      <c r="G97" s="24">
        <v>5.66</v>
      </c>
      <c r="H97" s="24">
        <v>1.89</v>
      </c>
      <c r="I97" s="24">
        <v>14</v>
      </c>
      <c r="J97" s="24">
        <v>5.21</v>
      </c>
      <c r="K97" s="24">
        <v>1.61</v>
      </c>
      <c r="L97" s="19">
        <f t="shared" si="4"/>
        <v>5.46</v>
      </c>
      <c r="M97" s="19">
        <f t="shared" si="5"/>
        <v>1.77</v>
      </c>
      <c r="N97" s="19" t="str">
        <f t="shared" si="7"/>
        <v>Yếu</v>
      </c>
      <c r="O97" s="19" t="str">
        <f>INDEX([1]Sheet!$A$6:$J$91,MATCH(B97,[1]Sheet!$A$6:$A$91,0),MATCH($O$14,[1]Sheet!$A$6:$J$6,0))</f>
        <v>Khá</v>
      </c>
      <c r="P97" s="19"/>
    </row>
    <row r="98" spans="1:16" x14ac:dyDescent="0.35">
      <c r="A98" s="19">
        <f t="shared" si="6"/>
        <v>82</v>
      </c>
      <c r="B98" s="20" t="s">
        <v>188</v>
      </c>
      <c r="C98" s="21" t="s">
        <v>189</v>
      </c>
      <c r="D98" s="22">
        <v>38216</v>
      </c>
      <c r="E98" s="23" t="s">
        <v>27</v>
      </c>
      <c r="F98" s="24">
        <v>13</v>
      </c>
      <c r="G98" s="24">
        <v>4.91</v>
      </c>
      <c r="H98" s="24">
        <v>1.48</v>
      </c>
      <c r="I98" s="24">
        <v>19</v>
      </c>
      <c r="J98" s="24">
        <v>4.88</v>
      </c>
      <c r="K98" s="24">
        <v>1.69</v>
      </c>
      <c r="L98" s="19">
        <f t="shared" si="4"/>
        <v>4.8899999999999997</v>
      </c>
      <c r="M98" s="19">
        <f t="shared" si="5"/>
        <v>1.6</v>
      </c>
      <c r="N98" s="19" t="str">
        <f t="shared" si="7"/>
        <v>Yếu</v>
      </c>
      <c r="O98" s="19" t="str">
        <f>INDEX([1]Sheet!$A$6:$J$91,MATCH(B98,[1]Sheet!$A$6:$A$91,0),MATCH($O$14,[1]Sheet!$A$6:$J$6,0))</f>
        <v>Khá</v>
      </c>
      <c r="P98" s="19"/>
    </row>
    <row r="99" spans="1:16" x14ac:dyDescent="0.35">
      <c r="A99" s="19">
        <f t="shared" si="6"/>
        <v>83</v>
      </c>
      <c r="B99" s="20" t="s">
        <v>190</v>
      </c>
      <c r="C99" s="21" t="s">
        <v>191</v>
      </c>
      <c r="D99" s="22">
        <v>38222</v>
      </c>
      <c r="E99" s="23" t="s">
        <v>27</v>
      </c>
      <c r="F99" s="24">
        <v>18</v>
      </c>
      <c r="G99" s="24">
        <v>5.41</v>
      </c>
      <c r="H99" s="24">
        <v>1.99</v>
      </c>
      <c r="I99" s="24">
        <v>19</v>
      </c>
      <c r="J99" s="24">
        <v>4.05</v>
      </c>
      <c r="K99" s="24">
        <v>1.21</v>
      </c>
      <c r="L99" s="19">
        <f t="shared" si="4"/>
        <v>4.71</v>
      </c>
      <c r="M99" s="19">
        <f t="shared" si="5"/>
        <v>1.59</v>
      </c>
      <c r="N99" s="19" t="str">
        <f t="shared" si="7"/>
        <v>Yếu</v>
      </c>
      <c r="O99" s="19" t="str">
        <f>INDEX([1]Sheet!$A$6:$J$91,MATCH(B99,[1]Sheet!$A$6:$A$91,0),MATCH($O$14,[1]Sheet!$A$6:$J$6,0))</f>
        <v>Khá</v>
      </c>
      <c r="P99" s="19"/>
    </row>
    <row r="100" spans="1:16" x14ac:dyDescent="0.35">
      <c r="A100" s="19">
        <f t="shared" si="6"/>
        <v>84</v>
      </c>
      <c r="B100" s="20" t="s">
        <v>192</v>
      </c>
      <c r="C100" s="21" t="s">
        <v>193</v>
      </c>
      <c r="D100" s="22">
        <v>38019</v>
      </c>
      <c r="E100" s="23" t="s">
        <v>27</v>
      </c>
      <c r="F100" s="24">
        <v>14</v>
      </c>
      <c r="G100" s="24">
        <v>5.13</v>
      </c>
      <c r="H100" s="24">
        <v>1.8</v>
      </c>
      <c r="I100" s="24">
        <v>17</v>
      </c>
      <c r="J100" s="24">
        <v>4.59</v>
      </c>
      <c r="K100" s="24">
        <v>0.94</v>
      </c>
      <c r="L100" s="19">
        <f t="shared" si="4"/>
        <v>4.83</v>
      </c>
      <c r="M100" s="19">
        <f t="shared" si="5"/>
        <v>1.33</v>
      </c>
      <c r="N100" s="19" t="str">
        <f t="shared" si="7"/>
        <v>Yếu</v>
      </c>
      <c r="O100" s="19" t="str">
        <f>INDEX([1]Sheet!$A$6:$J$91,MATCH(B100,[1]Sheet!$A$6:$A$91,0),MATCH($O$14,[1]Sheet!$A$6:$J$6,0))</f>
        <v>Tốt</v>
      </c>
      <c r="P100" s="19"/>
    </row>
    <row r="101" spans="1:16" x14ac:dyDescent="0.35">
      <c r="A101" s="19">
        <f t="shared" si="6"/>
        <v>85</v>
      </c>
      <c r="B101" s="20" t="s">
        <v>194</v>
      </c>
      <c r="C101" s="21" t="s">
        <v>195</v>
      </c>
      <c r="D101" s="22">
        <v>38039</v>
      </c>
      <c r="E101" s="23" t="s">
        <v>27</v>
      </c>
      <c r="F101" s="24">
        <v>13</v>
      </c>
      <c r="G101" s="24">
        <v>5.28</v>
      </c>
      <c r="H101" s="24">
        <v>1.72</v>
      </c>
      <c r="I101" s="24">
        <v>15</v>
      </c>
      <c r="J101" s="24">
        <v>4.16</v>
      </c>
      <c r="K101" s="24">
        <v>0.98</v>
      </c>
      <c r="L101" s="19">
        <f t="shared" si="4"/>
        <v>4.68</v>
      </c>
      <c r="M101" s="19">
        <f t="shared" si="5"/>
        <v>1.32</v>
      </c>
      <c r="N101" s="19" t="str">
        <f t="shared" si="7"/>
        <v>Yếu</v>
      </c>
      <c r="O101" s="19" t="str">
        <f>INDEX([1]Sheet!$A$6:$J$91,MATCH(B101,[1]Sheet!$A$6:$A$91,0),MATCH($O$14,[1]Sheet!$A$6:$J$6,0))</f>
        <v>Yếu</v>
      </c>
      <c r="P101" s="19"/>
    </row>
  </sheetData>
  <mergeCells count="17">
    <mergeCell ref="I15:K15"/>
    <mergeCell ref="A7:P7"/>
    <mergeCell ref="A11:P11"/>
    <mergeCell ref="A14:E15"/>
    <mergeCell ref="F14:K14"/>
    <mergeCell ref="L14:L16"/>
    <mergeCell ref="M14:M16"/>
    <mergeCell ref="N14:N16"/>
    <mergeCell ref="O14:O16"/>
    <mergeCell ref="P14:P16"/>
    <mergeCell ref="F15:H15"/>
    <mergeCell ref="A6:P6"/>
    <mergeCell ref="A2:C2"/>
    <mergeCell ref="D2:P2"/>
    <mergeCell ref="A3:C3"/>
    <mergeCell ref="D3:P3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2025-09-29T01:06:45Z</dcterms:created>
  <dcterms:modified xsi:type="dcterms:W3CDTF">2025-09-29T01:29:48Z</dcterms:modified>
</cp:coreProperties>
</file>