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DC2223A5-8054-4557-84FB-D4071F0D4196}" xr6:coauthVersionLast="47" xr6:coauthVersionMax="47" xr10:uidLastSave="{00000000-0000-0000-0000-000000000000}"/>
  <bookViews>
    <workbookView xWindow="-110" yWindow="-110" windowWidth="19420" windowHeight="11500" xr2:uid="{8A64695B-EB69-43F7-81F8-3A264862D55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1" l="1"/>
  <c r="M135" i="1"/>
  <c r="N135" i="1" s="1"/>
  <c r="L135" i="1"/>
  <c r="O134" i="1"/>
  <c r="N134" i="1"/>
  <c r="M134" i="1"/>
  <c r="L134" i="1"/>
  <c r="O133" i="1"/>
  <c r="M133" i="1"/>
  <c r="N133" i="1" s="1"/>
  <c r="L133" i="1"/>
  <c r="O132" i="1"/>
  <c r="N132" i="1"/>
  <c r="M132" i="1"/>
  <c r="L132" i="1"/>
  <c r="O131" i="1"/>
  <c r="M131" i="1"/>
  <c r="N131" i="1" s="1"/>
  <c r="L131" i="1"/>
  <c r="O130" i="1"/>
  <c r="M130" i="1"/>
  <c r="N130" i="1" s="1"/>
  <c r="L130" i="1"/>
  <c r="O129" i="1"/>
  <c r="N129" i="1"/>
  <c r="M129" i="1"/>
  <c r="L129" i="1"/>
  <c r="O128" i="1"/>
  <c r="M128" i="1"/>
  <c r="N128" i="1" s="1"/>
  <c r="L128" i="1"/>
  <c r="O127" i="1"/>
  <c r="M127" i="1"/>
  <c r="N127" i="1" s="1"/>
  <c r="L127" i="1"/>
  <c r="O126" i="1"/>
  <c r="M126" i="1"/>
  <c r="N126" i="1" s="1"/>
  <c r="L126" i="1"/>
  <c r="O125" i="1"/>
  <c r="N125" i="1"/>
  <c r="M125" i="1"/>
  <c r="L125" i="1"/>
  <c r="O124" i="1"/>
  <c r="M124" i="1"/>
  <c r="N124" i="1" s="1"/>
  <c r="L124" i="1"/>
  <c r="O123" i="1"/>
  <c r="M123" i="1"/>
  <c r="N123" i="1" s="1"/>
  <c r="L123" i="1"/>
  <c r="O122" i="1"/>
  <c r="M122" i="1"/>
  <c r="N122" i="1" s="1"/>
  <c r="L122" i="1"/>
  <c r="O121" i="1"/>
  <c r="M121" i="1"/>
  <c r="N121" i="1" s="1"/>
  <c r="L121" i="1"/>
  <c r="O120" i="1"/>
  <c r="M120" i="1"/>
  <c r="N120" i="1" s="1"/>
  <c r="L120" i="1"/>
  <c r="O119" i="1"/>
  <c r="M119" i="1"/>
  <c r="N119" i="1" s="1"/>
  <c r="L119" i="1"/>
  <c r="O118" i="1"/>
  <c r="N118" i="1"/>
  <c r="M118" i="1"/>
  <c r="L118" i="1"/>
  <c r="O117" i="1"/>
  <c r="M117" i="1"/>
  <c r="N117" i="1" s="1"/>
  <c r="L117" i="1"/>
  <c r="O116" i="1"/>
  <c r="N116" i="1"/>
  <c r="M116" i="1"/>
  <c r="L116" i="1"/>
  <c r="O115" i="1"/>
  <c r="M115" i="1"/>
  <c r="N115" i="1" s="1"/>
  <c r="L115" i="1"/>
  <c r="O114" i="1"/>
  <c r="M114" i="1"/>
  <c r="N114" i="1" s="1"/>
  <c r="L114" i="1"/>
  <c r="O113" i="1"/>
  <c r="N113" i="1"/>
  <c r="M113" i="1"/>
  <c r="L113" i="1"/>
  <c r="O112" i="1"/>
  <c r="M112" i="1"/>
  <c r="N112" i="1" s="1"/>
  <c r="L112" i="1"/>
  <c r="O111" i="1"/>
  <c r="M111" i="1"/>
  <c r="N111" i="1" s="1"/>
  <c r="L111" i="1"/>
  <c r="O110" i="1"/>
  <c r="M110" i="1"/>
  <c r="N110" i="1" s="1"/>
  <c r="L110" i="1"/>
  <c r="O109" i="1"/>
  <c r="N109" i="1"/>
  <c r="M109" i="1"/>
  <c r="L109" i="1"/>
  <c r="O108" i="1"/>
  <c r="M108" i="1"/>
  <c r="N108" i="1" s="1"/>
  <c r="L108" i="1"/>
  <c r="O107" i="1"/>
  <c r="M107" i="1"/>
  <c r="N107" i="1" s="1"/>
  <c r="L107" i="1"/>
  <c r="O106" i="1"/>
  <c r="M106" i="1"/>
  <c r="N106" i="1" s="1"/>
  <c r="L106" i="1"/>
  <c r="O105" i="1"/>
  <c r="M105" i="1"/>
  <c r="N105" i="1" s="1"/>
  <c r="L105" i="1"/>
  <c r="O104" i="1"/>
  <c r="M104" i="1"/>
  <c r="N104" i="1" s="1"/>
  <c r="L104" i="1"/>
  <c r="O103" i="1"/>
  <c r="M103" i="1"/>
  <c r="N103" i="1" s="1"/>
  <c r="L103" i="1"/>
  <c r="O102" i="1"/>
  <c r="N102" i="1"/>
  <c r="M102" i="1"/>
  <c r="L102" i="1"/>
  <c r="O101" i="1"/>
  <c r="M101" i="1"/>
  <c r="N101" i="1" s="1"/>
  <c r="L101" i="1"/>
  <c r="O100" i="1"/>
  <c r="N100" i="1"/>
  <c r="M100" i="1"/>
  <c r="L100" i="1"/>
  <c r="O99" i="1"/>
  <c r="M99" i="1"/>
  <c r="N99" i="1" s="1"/>
  <c r="L99" i="1"/>
  <c r="O98" i="1"/>
  <c r="M98" i="1"/>
  <c r="N98" i="1" s="1"/>
  <c r="L98" i="1"/>
  <c r="O97" i="1"/>
  <c r="N97" i="1"/>
  <c r="M97" i="1"/>
  <c r="L97" i="1"/>
  <c r="O96" i="1"/>
  <c r="M96" i="1"/>
  <c r="N96" i="1" s="1"/>
  <c r="L96" i="1"/>
  <c r="O95" i="1"/>
  <c r="M95" i="1"/>
  <c r="N95" i="1" s="1"/>
  <c r="L95" i="1"/>
  <c r="O94" i="1"/>
  <c r="M94" i="1"/>
  <c r="N94" i="1" s="1"/>
  <c r="L94" i="1"/>
  <c r="O93" i="1"/>
  <c r="N93" i="1"/>
  <c r="M93" i="1"/>
  <c r="L93" i="1"/>
  <c r="O92" i="1"/>
  <c r="M92" i="1"/>
  <c r="N92" i="1" s="1"/>
  <c r="L92" i="1"/>
  <c r="O91" i="1"/>
  <c r="M91" i="1"/>
  <c r="N91" i="1" s="1"/>
  <c r="L91" i="1"/>
  <c r="O90" i="1"/>
  <c r="M90" i="1"/>
  <c r="N90" i="1" s="1"/>
  <c r="L90" i="1"/>
  <c r="O89" i="1"/>
  <c r="M89" i="1"/>
  <c r="N89" i="1" s="1"/>
  <c r="L89" i="1"/>
  <c r="O88" i="1"/>
  <c r="M88" i="1"/>
  <c r="N88" i="1" s="1"/>
  <c r="L88" i="1"/>
  <c r="O87" i="1"/>
  <c r="N87" i="1"/>
  <c r="M87" i="1"/>
  <c r="L87" i="1"/>
  <c r="O86" i="1"/>
  <c r="N86" i="1"/>
  <c r="M86" i="1"/>
  <c r="L86" i="1"/>
  <c r="O85" i="1"/>
  <c r="M85" i="1"/>
  <c r="N85" i="1" s="1"/>
  <c r="L85" i="1"/>
  <c r="O84" i="1"/>
  <c r="N84" i="1"/>
  <c r="M84" i="1"/>
  <c r="L84" i="1"/>
  <c r="O83" i="1"/>
  <c r="M83" i="1"/>
  <c r="N83" i="1" s="1"/>
  <c r="L83" i="1"/>
  <c r="O82" i="1"/>
  <c r="M82" i="1"/>
  <c r="N82" i="1" s="1"/>
  <c r="L82" i="1"/>
  <c r="O81" i="1"/>
  <c r="N81" i="1"/>
  <c r="M81" i="1"/>
  <c r="L81" i="1"/>
  <c r="O80" i="1"/>
  <c r="M80" i="1"/>
  <c r="N80" i="1" s="1"/>
  <c r="L80" i="1"/>
  <c r="O79" i="1"/>
  <c r="M79" i="1"/>
  <c r="N79" i="1" s="1"/>
  <c r="L79" i="1"/>
  <c r="O78" i="1"/>
  <c r="M78" i="1"/>
  <c r="N78" i="1" s="1"/>
  <c r="L78" i="1"/>
  <c r="O77" i="1"/>
  <c r="N77" i="1"/>
  <c r="M77" i="1"/>
  <c r="L77" i="1"/>
  <c r="O76" i="1"/>
  <c r="M76" i="1"/>
  <c r="N76" i="1" s="1"/>
  <c r="L76" i="1"/>
  <c r="O75" i="1"/>
  <c r="M75" i="1"/>
  <c r="N75" i="1" s="1"/>
  <c r="L75" i="1"/>
  <c r="O74" i="1"/>
  <c r="M74" i="1"/>
  <c r="N74" i="1" s="1"/>
  <c r="L74" i="1"/>
  <c r="O73" i="1"/>
  <c r="M73" i="1"/>
  <c r="N73" i="1" s="1"/>
  <c r="L73" i="1"/>
  <c r="O72" i="1"/>
  <c r="M72" i="1"/>
  <c r="N72" i="1" s="1"/>
  <c r="L72" i="1"/>
  <c r="O71" i="1"/>
  <c r="N71" i="1"/>
  <c r="M71" i="1"/>
  <c r="L71" i="1"/>
  <c r="O70" i="1"/>
  <c r="N70" i="1"/>
  <c r="M70" i="1"/>
  <c r="L70" i="1"/>
  <c r="O69" i="1"/>
  <c r="M69" i="1"/>
  <c r="N69" i="1" s="1"/>
  <c r="L69" i="1"/>
  <c r="O68" i="1"/>
  <c r="N68" i="1"/>
  <c r="M68" i="1"/>
  <c r="L68" i="1"/>
  <c r="O67" i="1"/>
  <c r="M67" i="1"/>
  <c r="N67" i="1" s="1"/>
  <c r="L67" i="1"/>
  <c r="O66" i="1"/>
  <c r="M66" i="1"/>
  <c r="N66" i="1" s="1"/>
  <c r="L66" i="1"/>
  <c r="O65" i="1"/>
  <c r="N65" i="1"/>
  <c r="M65" i="1"/>
  <c r="L65" i="1"/>
  <c r="O64" i="1"/>
  <c r="M64" i="1"/>
  <c r="N64" i="1" s="1"/>
  <c r="L64" i="1"/>
  <c r="O63" i="1"/>
  <c r="M63" i="1"/>
  <c r="N63" i="1" s="1"/>
  <c r="L63" i="1"/>
  <c r="O62" i="1"/>
  <c r="M62" i="1"/>
  <c r="N62" i="1" s="1"/>
  <c r="L62" i="1"/>
  <c r="O61" i="1"/>
  <c r="N61" i="1"/>
  <c r="M61" i="1"/>
  <c r="L61" i="1"/>
  <c r="O60" i="1"/>
  <c r="M60" i="1"/>
  <c r="N60" i="1" s="1"/>
  <c r="L60" i="1"/>
  <c r="O59" i="1"/>
  <c r="M59" i="1"/>
  <c r="N59" i="1" s="1"/>
  <c r="L59" i="1"/>
  <c r="O58" i="1"/>
  <c r="M58" i="1"/>
  <c r="N58" i="1" s="1"/>
  <c r="L58" i="1"/>
  <c r="O57" i="1"/>
  <c r="M57" i="1"/>
  <c r="N57" i="1" s="1"/>
  <c r="L57" i="1"/>
  <c r="O56" i="1"/>
  <c r="M56" i="1"/>
  <c r="N56" i="1" s="1"/>
  <c r="L56" i="1"/>
  <c r="O55" i="1"/>
  <c r="N55" i="1"/>
  <c r="M55" i="1"/>
  <c r="L55" i="1"/>
  <c r="O54" i="1"/>
  <c r="N54" i="1"/>
  <c r="M54" i="1"/>
  <c r="L54" i="1"/>
  <c r="O53" i="1"/>
  <c r="M53" i="1"/>
  <c r="N53" i="1" s="1"/>
  <c r="L53" i="1"/>
  <c r="O52" i="1"/>
  <c r="M52" i="1"/>
  <c r="N52" i="1" s="1"/>
  <c r="L52" i="1"/>
  <c r="O51" i="1"/>
  <c r="M51" i="1"/>
  <c r="N51" i="1" s="1"/>
  <c r="L51" i="1"/>
  <c r="O50" i="1"/>
  <c r="M50" i="1"/>
  <c r="N50" i="1" s="1"/>
  <c r="L50" i="1"/>
  <c r="O49" i="1"/>
  <c r="N49" i="1"/>
  <c r="M49" i="1"/>
  <c r="L49" i="1"/>
  <c r="O48" i="1"/>
  <c r="M48" i="1"/>
  <c r="N48" i="1" s="1"/>
  <c r="L48" i="1"/>
  <c r="O47" i="1"/>
  <c r="M47" i="1"/>
  <c r="N47" i="1" s="1"/>
  <c r="L47" i="1"/>
  <c r="O46" i="1"/>
  <c r="M46" i="1"/>
  <c r="N46" i="1" s="1"/>
  <c r="L46" i="1"/>
  <c r="O45" i="1"/>
  <c r="N45" i="1"/>
  <c r="M45" i="1"/>
  <c r="L45" i="1"/>
  <c r="O44" i="1"/>
  <c r="M44" i="1"/>
  <c r="N44" i="1" s="1"/>
  <c r="L44" i="1"/>
  <c r="O43" i="1"/>
  <c r="M43" i="1"/>
  <c r="N43" i="1" s="1"/>
  <c r="L43" i="1"/>
  <c r="O42" i="1"/>
  <c r="M42" i="1"/>
  <c r="N42" i="1" s="1"/>
  <c r="L42" i="1"/>
  <c r="O41" i="1"/>
  <c r="M41" i="1"/>
  <c r="N41" i="1" s="1"/>
  <c r="L41" i="1"/>
  <c r="O40" i="1"/>
  <c r="M40" i="1"/>
  <c r="N40" i="1" s="1"/>
  <c r="L40" i="1"/>
  <c r="O39" i="1"/>
  <c r="N39" i="1"/>
  <c r="M39" i="1"/>
  <c r="L39" i="1"/>
  <c r="O38" i="1"/>
  <c r="N38" i="1"/>
  <c r="M38" i="1"/>
  <c r="L38" i="1"/>
  <c r="O37" i="1"/>
  <c r="M37" i="1"/>
  <c r="N37" i="1" s="1"/>
  <c r="L37" i="1"/>
  <c r="O36" i="1"/>
  <c r="M36" i="1"/>
  <c r="N36" i="1" s="1"/>
  <c r="L36" i="1"/>
  <c r="O35" i="1"/>
  <c r="M35" i="1"/>
  <c r="N35" i="1" s="1"/>
  <c r="L35" i="1"/>
  <c r="O34" i="1"/>
  <c r="M34" i="1"/>
  <c r="N34" i="1" s="1"/>
  <c r="L34" i="1"/>
  <c r="O33" i="1"/>
  <c r="N33" i="1"/>
  <c r="M33" i="1"/>
  <c r="L33" i="1"/>
  <c r="O32" i="1"/>
  <c r="M32" i="1"/>
  <c r="N32" i="1" s="1"/>
  <c r="L32" i="1"/>
  <c r="O31" i="1"/>
  <c r="M31" i="1"/>
  <c r="N31" i="1" s="1"/>
  <c r="L31" i="1"/>
  <c r="O30" i="1"/>
  <c r="M30" i="1"/>
  <c r="N30" i="1" s="1"/>
  <c r="L30" i="1"/>
  <c r="O29" i="1"/>
  <c r="N29" i="1"/>
  <c r="M29" i="1"/>
  <c r="L29" i="1"/>
  <c r="O28" i="1"/>
  <c r="M28" i="1"/>
  <c r="N28" i="1" s="1"/>
  <c r="L28" i="1"/>
  <c r="O27" i="1"/>
  <c r="M27" i="1"/>
  <c r="N27" i="1" s="1"/>
  <c r="L27" i="1"/>
  <c r="O26" i="1"/>
  <c r="M26" i="1"/>
  <c r="N26" i="1" s="1"/>
  <c r="L26" i="1"/>
  <c r="O25" i="1"/>
  <c r="M25" i="1"/>
  <c r="N25" i="1" s="1"/>
  <c r="L25" i="1"/>
  <c r="O24" i="1"/>
  <c r="M24" i="1"/>
  <c r="N24" i="1" s="1"/>
  <c r="L24" i="1"/>
  <c r="O23" i="1"/>
  <c r="N23" i="1"/>
  <c r="M23" i="1"/>
  <c r="L23" i="1"/>
  <c r="O22" i="1"/>
  <c r="N22" i="1"/>
  <c r="M22" i="1"/>
  <c r="L22" i="1"/>
  <c r="O21" i="1"/>
  <c r="M21" i="1"/>
  <c r="N21" i="1" s="1"/>
  <c r="L21" i="1"/>
  <c r="O20" i="1"/>
  <c r="M20" i="1"/>
  <c r="N20" i="1" s="1"/>
  <c r="L20" i="1"/>
  <c r="O19" i="1"/>
  <c r="M19" i="1"/>
  <c r="N19" i="1" s="1"/>
  <c r="L19" i="1"/>
  <c r="O18" i="1"/>
  <c r="M18" i="1"/>
  <c r="N18" i="1" s="1"/>
  <c r="L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O17" i="1"/>
  <c r="N17" i="1"/>
  <c r="M17" i="1"/>
  <c r="L17" i="1"/>
</calcChain>
</file>

<file path=xl/sharedStrings.xml><?xml version="1.0" encoding="utf-8"?>
<sst xmlns="http://schemas.openxmlformats.org/spreadsheetml/2006/main" count="387" uniqueCount="267">
  <si>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</si>
  <si>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</si>
  <si>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</si>
  <si>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</si>
  <si>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</si>
  <si>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>KẾT QUẢ HỌC TẬP NĂM HỌC 2024-2025</t>
  </si>
  <si>
    <t xml:space="preserve">Kính gửi: </t>
  </si>
  <si>
    <t xml:space="preserve">        Thực hiện Thông báo số    / TB-ĐHDT ngày    /09/2025 của Giám đốc Đại học Duy Tân , Khoa Tiếng Trung đã tiến hành họp xét và lập danh sách cụ thể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</si>
  <si>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</si>
  <si>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</si>
  <si>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</si>
  <si>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</si>
  <si>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</si>
  <si>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</si>
  <si>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</si>
  <si>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</si>
  <si>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</si>
  <si>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</si>
  <si>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</si>
  <si>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</si>
  <si>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</si>
  <si>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</si>
  <si>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</si>
  <si>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</si>
  <si>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</si>
  <si>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</si>
  <si>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</si>
  <si>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30206528507</t>
  </si>
  <si>
    <t>Nguyễn Ngọc Thanh Huyền</t>
  </si>
  <si>
    <t>K30NTD</t>
  </si>
  <si>
    <t>30206554826</t>
  </si>
  <si>
    <t>Nguyễn Thúy Vạn Tường</t>
  </si>
  <si>
    <t>30206521693</t>
  </si>
  <si>
    <t>Nguyễn Thị Kiều Trang</t>
  </si>
  <si>
    <t>30208230390</t>
  </si>
  <si>
    <t>Nguyễn Ngân Giang</t>
  </si>
  <si>
    <t>30206550436</t>
  </si>
  <si>
    <t>Lê Gia Hân</t>
  </si>
  <si>
    <t>30206544855</t>
  </si>
  <si>
    <t>Nguyễn Thị Hôn</t>
  </si>
  <si>
    <t>30206563893</t>
  </si>
  <si>
    <t>Trần Thị Kim Ngân</t>
  </si>
  <si>
    <t>30206554674</t>
  </si>
  <si>
    <t>Huỳnh Thị Thanh Nhi</t>
  </si>
  <si>
    <t>30206547197</t>
  </si>
  <si>
    <t>Nguyễn Lê Yến Nhi</t>
  </si>
  <si>
    <t>30206553885</t>
  </si>
  <si>
    <t>Phan Thị Kim Duyên</t>
  </si>
  <si>
    <t>30206549799</t>
  </si>
  <si>
    <t>Huỳnh Thị Thu Sương</t>
  </si>
  <si>
    <t>30206521390</t>
  </si>
  <si>
    <t>Lê Thị Thùy Na</t>
  </si>
  <si>
    <t>30206523970</t>
  </si>
  <si>
    <t>Nguyễn Tuyết Trinh</t>
  </si>
  <si>
    <t>30216552273</t>
  </si>
  <si>
    <t>Nguyễn Nhật Huy</t>
  </si>
  <si>
    <t>30206527664</t>
  </si>
  <si>
    <t>Phan Thị Yến Nhi</t>
  </si>
  <si>
    <t>30206553871</t>
  </si>
  <si>
    <t>Phạm Thị Thu Hương</t>
  </si>
  <si>
    <t>30206524208</t>
  </si>
  <si>
    <t>Nguyễn Thị Ánh Nguyệt</t>
  </si>
  <si>
    <t>30208158159</t>
  </si>
  <si>
    <t>Hà Thu Uyên</t>
  </si>
  <si>
    <t>30216552245</t>
  </si>
  <si>
    <t>Mang Thành Danh</t>
  </si>
  <si>
    <t>30206563316</t>
  </si>
  <si>
    <t>Nguyễn Thị Thanh Ngân</t>
  </si>
  <si>
    <t>30206554713</t>
  </si>
  <si>
    <t>Phan Thảo Quyên</t>
  </si>
  <si>
    <t>30208158163</t>
  </si>
  <si>
    <t>Huỳnh Lê Ý Vân</t>
  </si>
  <si>
    <t>30206541852</t>
  </si>
  <si>
    <t>Phạm Lê Lệ Thủy</t>
  </si>
  <si>
    <t>30206554806</t>
  </si>
  <si>
    <t>Nguyễn Nguyễn Bảo Trân</t>
  </si>
  <si>
    <t>30206553167</t>
  </si>
  <si>
    <t>Nguyễn Thị Hồng Diệu</t>
  </si>
  <si>
    <t>30212328570</t>
  </si>
  <si>
    <t>Trần Đình Tâm</t>
  </si>
  <si>
    <t>30206541566</t>
  </si>
  <si>
    <t>Nguyễn Thị Kim Quyên</t>
  </si>
  <si>
    <t>30208126163</t>
  </si>
  <si>
    <t>Diệp Thị Mỹ Lệ</t>
  </si>
  <si>
    <t>30208037930</t>
  </si>
  <si>
    <t>Lê Song Hạ</t>
  </si>
  <si>
    <t>30206554469</t>
  </si>
  <si>
    <t>Võ Trần Minh Anh</t>
  </si>
  <si>
    <t>30206545496</t>
  </si>
  <si>
    <t>Võ Thị Kim Châu</t>
  </si>
  <si>
    <t>30204935723</t>
  </si>
  <si>
    <t>Phùng Thị Kiều Oanh</t>
  </si>
  <si>
    <t>30206528294</t>
  </si>
  <si>
    <t>Nguyễn Thị Cẩm Ly</t>
  </si>
  <si>
    <t>30206523789</t>
  </si>
  <si>
    <t>Đoàn Thị Hồng Thương</t>
  </si>
  <si>
    <t>30206554822</t>
  </si>
  <si>
    <t>Trần Thanh Tuyền</t>
  </si>
  <si>
    <t>30206525793</t>
  </si>
  <si>
    <t>Đoàn Thị Thu Hiền</t>
  </si>
  <si>
    <t>30206524485</t>
  </si>
  <si>
    <t>Nguyễn Đinh Quỳnh Nhi</t>
  </si>
  <si>
    <t>30206553875</t>
  </si>
  <si>
    <t>Trương Thị Phương Thảo</t>
  </si>
  <si>
    <t>30206553163</t>
  </si>
  <si>
    <t>Phan Thị Quỳnh Như</t>
  </si>
  <si>
    <t>30208031365</t>
  </si>
  <si>
    <t>Nguyễn Minh Anh</t>
  </si>
  <si>
    <t>30208153388</t>
  </si>
  <si>
    <t>Nguyễn Thuỳ Quỳnh Nhi</t>
  </si>
  <si>
    <t>30208031076</t>
  </si>
  <si>
    <t>Ngô Thị Khánh Thịnh</t>
  </si>
  <si>
    <t>30206640816</t>
  </si>
  <si>
    <t>Lưu Thị Quỳnh Như</t>
  </si>
  <si>
    <t>30206523825</t>
  </si>
  <si>
    <t>Phan Bảo Phúc</t>
  </si>
  <si>
    <t>30206554768</t>
  </si>
  <si>
    <t>Phạm Thị Minh Thư</t>
  </si>
  <si>
    <t>30208162576</t>
  </si>
  <si>
    <t>Nguyễn Đặng Thị Lời</t>
  </si>
  <si>
    <t>30206550619</t>
  </si>
  <si>
    <t>Nguyễn Thị Yến Như</t>
  </si>
  <si>
    <t>30206548947</t>
  </si>
  <si>
    <t>Hồ Phương Thảo</t>
  </si>
  <si>
    <t>30205251773</t>
  </si>
  <si>
    <t>Chế Thị Hoài Phương</t>
  </si>
  <si>
    <t>30206543286</t>
  </si>
  <si>
    <t>Lê Thị Thanh Nga</t>
  </si>
  <si>
    <t>30206545532</t>
  </si>
  <si>
    <t>Nguyễn Thị Hoàng Phúc</t>
  </si>
  <si>
    <t>30206540027</t>
  </si>
  <si>
    <t>Cao Ngọc Hân</t>
  </si>
  <si>
    <t>30209450618</t>
  </si>
  <si>
    <t>Nguyễn Trần Minh Tâm</t>
  </si>
  <si>
    <t>30206523529</t>
  </si>
  <si>
    <t>Nguyễn Thị Thuỳ Dương</t>
  </si>
  <si>
    <t>30206564127</t>
  </si>
  <si>
    <t>Nguyễn Thị Thanh Hằng</t>
  </si>
  <si>
    <t>30206558789</t>
  </si>
  <si>
    <t>Nguyễn Xuân Diệu</t>
  </si>
  <si>
    <t>30206563381</t>
  </si>
  <si>
    <t>Võ Thị Phương Quỳnh</t>
  </si>
  <si>
    <t>30206551578</t>
  </si>
  <si>
    <t>Nguyễn Phương Quỳnh</t>
  </si>
  <si>
    <t>30206554663</t>
  </si>
  <si>
    <t>Võ Thị Thảo Nguyên</t>
  </si>
  <si>
    <t>30206554132</t>
  </si>
  <si>
    <t>Hoàng Ngọc Ánh</t>
  </si>
  <si>
    <t>30206547106</t>
  </si>
  <si>
    <t>Võ Nguyễn Gia Hân</t>
  </si>
  <si>
    <t>30206554471</t>
  </si>
  <si>
    <t>Hồ Thị Ngọc Ánh</t>
  </si>
  <si>
    <t>30206563103</t>
  </si>
  <si>
    <t>Dương Thị Thùy Trâm</t>
  </si>
  <si>
    <t>30206550226</t>
  </si>
  <si>
    <t>Võ Bảo Vân</t>
  </si>
  <si>
    <t>30206554586</t>
  </si>
  <si>
    <t>Bùi Yến Linh</t>
  </si>
  <si>
    <t>30206526469</t>
  </si>
  <si>
    <t>Nguyễn Thị Việt Như</t>
  </si>
  <si>
    <t>30208062875</t>
  </si>
  <si>
    <t>Nguyễn Ngọc Quỳnh Như</t>
  </si>
  <si>
    <t>30208030168</t>
  </si>
  <si>
    <t>Nguyễn Thị Diễm</t>
  </si>
  <si>
    <t>30206545879</t>
  </si>
  <si>
    <t>Đặng Thùy Trâm</t>
  </si>
  <si>
    <t>30216533224</t>
  </si>
  <si>
    <t>Võ Quang Lợi</t>
  </si>
  <si>
    <t>30206547198</t>
  </si>
  <si>
    <t>Ngô Thị Bích Ngọc</t>
  </si>
  <si>
    <t>30206248820</t>
  </si>
  <si>
    <t>Hồ Thị Ngọc Châu</t>
  </si>
  <si>
    <t>30206549138</t>
  </si>
  <si>
    <t>Hắc Uyển Nhi</t>
  </si>
  <si>
    <t>30206553186</t>
  </si>
  <si>
    <t>Nguyễn Thuỳ Thuý Vy</t>
  </si>
  <si>
    <t>30206529196</t>
  </si>
  <si>
    <t>Nguyễn Thị Ngân Hà</t>
  </si>
  <si>
    <t>30216564473</t>
  </si>
  <si>
    <t>Trương Thế Sang</t>
  </si>
  <si>
    <t>30208050287</t>
  </si>
  <si>
    <t>Nguyễn Thị Thu Hà</t>
  </si>
  <si>
    <t>30206524227</t>
  </si>
  <si>
    <t>Đỗ Thị Ngọc Linh</t>
  </si>
  <si>
    <t>30206551628</t>
  </si>
  <si>
    <t>Nguyễn Trương Phương Uyên</t>
  </si>
  <si>
    <t>30206530432</t>
  </si>
  <si>
    <t>Hoàng Tường Vi</t>
  </si>
  <si>
    <t>30206659533</t>
  </si>
  <si>
    <t>Hoàng Thị Trà My</t>
  </si>
  <si>
    <t>30216540500</t>
  </si>
  <si>
    <t>Thân Vĩnh Chúc</t>
  </si>
  <si>
    <t>30206620735</t>
  </si>
  <si>
    <t>Trương Thị Ngọc Trâm</t>
  </si>
  <si>
    <t>30206547164</t>
  </si>
  <si>
    <t>Phan Ngọc Vân Anh</t>
  </si>
  <si>
    <t>30208337880</t>
  </si>
  <si>
    <t>Huỳnh Nguyễn Uyên Phương</t>
  </si>
  <si>
    <t>30206550164</t>
  </si>
  <si>
    <t>Nguyễn Thị Lê Na</t>
  </si>
  <si>
    <t>30216648353</t>
  </si>
  <si>
    <t>Hà Thị Y Liên</t>
  </si>
  <si>
    <t>30206553010</t>
  </si>
  <si>
    <t>Trương Tuyết Nhung</t>
  </si>
  <si>
    <t>30206530238</t>
  </si>
  <si>
    <t>Hồ Thị Ngọc Anh</t>
  </si>
  <si>
    <t>30206564417</t>
  </si>
  <si>
    <t>Ngô Hồng Nhân</t>
  </si>
  <si>
    <t>30206528205</t>
  </si>
  <si>
    <t>Phạm Lê Bảo Ngọc</t>
  </si>
  <si>
    <t>30206239821</t>
  </si>
  <si>
    <t>Lê Nguyễn Khánh Linh</t>
  </si>
  <si>
    <t>30206554596</t>
  </si>
  <si>
    <t>Nguyễn Thị Linh</t>
  </si>
  <si>
    <t>30206525441</t>
  </si>
  <si>
    <t>Tôn Nữ Kim Thoa</t>
  </si>
  <si>
    <t>30204660141</t>
  </si>
  <si>
    <t>Phạm Khánh Linh</t>
  </si>
  <si>
    <t>30206522734</t>
  </si>
  <si>
    <t>Nguyễn Vũ Như Ý</t>
  </si>
  <si>
    <t>30206524135</t>
  </si>
  <si>
    <t>Đặng Thị Ngọc Linh</t>
  </si>
  <si>
    <t>30206359335</t>
  </si>
  <si>
    <t>Nguyễn Thị Anh Thư</t>
  </si>
  <si>
    <t>30205060651</t>
  </si>
  <si>
    <t>Lê Thị Vân Ánh</t>
  </si>
  <si>
    <t>30206553565</t>
  </si>
  <si>
    <t>Phạm Thị Thu Hường</t>
  </si>
  <si>
    <t>30206554602</t>
  </si>
  <si>
    <t>Phạm Nguyễn Khánh Linh</t>
  </si>
  <si>
    <t>30208052557</t>
  </si>
  <si>
    <t>Nguyễn Uyên Nhi</t>
  </si>
  <si>
    <t>30206633780</t>
  </si>
  <si>
    <t>Phan Trần Mỹ Duyên</t>
  </si>
  <si>
    <t>30206546413</t>
  </si>
  <si>
    <t>Vũ Đỗ Trúc Linh</t>
  </si>
  <si>
    <t>30206563311</t>
  </si>
  <si>
    <t>Nguyễn Hoài My</t>
  </si>
  <si>
    <t>30206355031</t>
  </si>
  <si>
    <t>Phạm Thị Ngọc Luyến</t>
  </si>
  <si>
    <t>30208260758</t>
  </si>
  <si>
    <t>Trần Yến Nhi</t>
  </si>
  <si>
    <t>30206531339</t>
  </si>
  <si>
    <t>Ngô Trần Bảo Ân</t>
  </si>
  <si>
    <t>30216552688</t>
  </si>
  <si>
    <t>Đặng Ngọc Anh Hạp</t>
  </si>
  <si>
    <t>30206558807</t>
  </si>
  <si>
    <t>Mai Thùy Giang</t>
  </si>
  <si>
    <t>30206524110</t>
  </si>
  <si>
    <t>Bạch Thuý Ngân</t>
  </si>
  <si>
    <t>30208220734</t>
  </si>
  <si>
    <t>Phan Hồ Thanh Ngân</t>
  </si>
  <si>
    <t>30206554019</t>
  </si>
  <si>
    <t>Nguyễn Thị Tường Vy</t>
  </si>
  <si>
    <t>29214630056</t>
  </si>
  <si>
    <t>Nguyễn Đức Trọng</t>
  </si>
  <si>
    <t>29206563298</t>
  </si>
  <si>
    <t>Võ Thị Hoàng Vi</t>
  </si>
  <si>
    <t>30206554486</t>
  </si>
  <si>
    <t>Nguyễn Thị Kim Chi</t>
  </si>
  <si>
    <t>30206553490</t>
  </si>
  <si>
    <t>Nguyễn Thị Thùy Dương</t>
  </si>
  <si>
    <t>29208150242</t>
  </si>
  <si>
    <t>Nguyễn Ngọc Ánh</t>
  </si>
  <si>
    <t>29206521384</t>
  </si>
  <si>
    <t>Nguyễn Diễm Quỳnh</t>
  </si>
  <si>
    <t>Ban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</si>
</sst>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1" xfId="0" applyFont="1" applyFill="1" applyBorder="1" applyAlignment="1">
      <alignment horizontal="left" vertical="center" readingOrder="1"/>
    </xf>
    <xf numFmtId="49" fontId="9" fillId="3" borderId="1" xfId="0" applyNumberFormat="1" applyFont="1" applyFill="1" applyBorder="1" applyAlignment="1">
      <alignment horizontal="left" vertical="center" readingOrder="1"/>
    </xf>
    <xf numFmtId="14" fontId="9" fillId="3" borderId="1" xfId="0" applyNumberFormat="1" applyFont="1" applyFill="1" applyBorder="1" applyAlignment="1">
      <alignment horizontal="left" vertical="center" readingOrder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4</xdr:row>
      <xdr:rowOff>0</xdr:rowOff>
    </xdr:from>
    <xdr:to>
      <xdr:col>2</xdr:col>
      <xdr:colOff>781050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CF3BC33-3D5A-4ACA-B2AC-0C724C827248}"/>
            </a:ext>
          </a:extLst>
        </xdr:cNvPr>
        <xdr:cNvCxnSpPr/>
      </xdr:nvCxnSpPr>
      <xdr:spPr>
        <a:xfrm>
          <a:off x="952500" y="76835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83E919A-4B98-47E6-9138-674C3D93CB5B}"/>
            </a:ext>
          </a:extLst>
        </xdr:cNvPr>
        <xdr:cNvCxnSpPr/>
      </xdr:nvCxnSpPr>
      <xdr:spPr>
        <a:xfrm>
          <a:off x="485125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30%20-%20Ti&#7871;ng%20Trung%20Du%20L&#7883;ch%20(&#272;&#7841;i%20H&#7885;c).xlsx" TargetMode="External"/><Relationship Id="rId1" Type="http://schemas.openxmlformats.org/officeDocument/2006/relationships/externalLinkPath" Target="K-30%20-%20Ti&#7871;ng%20Trung%20Du%20L&#7883;ch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30206531339</v>
          </cell>
          <cell r="B7" t="str">
            <v>Ngô Trần Bảo Ân</v>
          </cell>
          <cell r="C7" t="str">
            <v>21/01/2006</v>
          </cell>
          <cell r="D7" t="str">
            <v>K30NTD1</v>
          </cell>
          <cell r="E7"/>
          <cell r="F7" t="str">
            <v>0</v>
          </cell>
          <cell r="G7" t="str">
            <v>75</v>
          </cell>
          <cell r="H7"/>
          <cell r="I7" t="str">
            <v>37.5</v>
          </cell>
          <cell r="J7" t="str">
            <v>Yếu</v>
          </cell>
        </row>
        <row r="8">
          <cell r="A8" t="str">
            <v>30206530238</v>
          </cell>
          <cell r="B8" t="str">
            <v>Hồ Thị Ngọc Anh</v>
          </cell>
          <cell r="C8" t="str">
            <v>22/04/2006</v>
          </cell>
          <cell r="D8" t="str">
            <v>K30NTD2</v>
          </cell>
          <cell r="E8"/>
          <cell r="F8" t="str">
            <v>100</v>
          </cell>
          <cell r="G8" t="str">
            <v>83</v>
          </cell>
          <cell r="H8"/>
          <cell r="I8" t="str">
            <v>91.5</v>
          </cell>
          <cell r="J8" t="str">
            <v>Xuất Sắc</v>
          </cell>
        </row>
        <row r="9">
          <cell r="A9" t="str">
            <v>30206547164</v>
          </cell>
          <cell r="B9" t="str">
            <v>Phan Ngọc Vân Anh</v>
          </cell>
          <cell r="C9" t="str">
            <v>21/05/2006</v>
          </cell>
          <cell r="D9" t="str">
            <v>K30NTD2</v>
          </cell>
          <cell r="E9"/>
          <cell r="F9" t="str">
            <v>68</v>
          </cell>
          <cell r="G9" t="str">
            <v>80</v>
          </cell>
          <cell r="H9"/>
          <cell r="I9" t="str">
            <v>74.0</v>
          </cell>
          <cell r="J9" t="str">
            <v>Khá</v>
          </cell>
        </row>
        <row r="10">
          <cell r="A10" t="str">
            <v>30206554469</v>
          </cell>
          <cell r="B10" t="str">
            <v>Võ Trần Minh Anh</v>
          </cell>
          <cell r="C10" t="str">
            <v>23/10/2006</v>
          </cell>
          <cell r="D10" t="str">
            <v>K30NTD1</v>
          </cell>
          <cell r="E10"/>
          <cell r="F10" t="str">
            <v>100</v>
          </cell>
          <cell r="G10" t="str">
            <v>100</v>
          </cell>
          <cell r="H10"/>
          <cell r="I10" t="str">
            <v>100.0</v>
          </cell>
          <cell r="J10" t="str">
            <v>Xuất Sắc</v>
          </cell>
        </row>
        <row r="11">
          <cell r="A11" t="str">
            <v>30208031365</v>
          </cell>
          <cell r="B11" t="str">
            <v>Nguyễn Minh Anh</v>
          </cell>
          <cell r="C11" t="str">
            <v>20/02/2006</v>
          </cell>
          <cell r="D11" t="str">
            <v>K30NTD3</v>
          </cell>
          <cell r="E11"/>
          <cell r="F11" t="str">
            <v>90</v>
          </cell>
          <cell r="G11" t="str">
            <v>80</v>
          </cell>
          <cell r="H11"/>
          <cell r="I11" t="str">
            <v>85.0</v>
          </cell>
          <cell r="J11" t="str">
            <v>Tốt</v>
          </cell>
        </row>
        <row r="12">
          <cell r="A12" t="str">
            <v>29208150242</v>
          </cell>
          <cell r="B12" t="str">
            <v>Nguyễn Ngọc Ánh</v>
          </cell>
          <cell r="C12" t="str">
            <v>22/07/2005</v>
          </cell>
          <cell r="D12" t="str">
            <v>K30NTD1</v>
          </cell>
          <cell r="E12"/>
          <cell r="F12" t="str">
            <v>0</v>
          </cell>
          <cell r="G12" t="str">
            <v>0</v>
          </cell>
          <cell r="H12"/>
          <cell r="I12" t="str">
            <v>0.0</v>
          </cell>
          <cell r="J12" t="str">
            <v>Kém</v>
          </cell>
        </row>
        <row r="13">
          <cell r="A13" t="str">
            <v>30205060651</v>
          </cell>
          <cell r="B13" t="str">
            <v>Lê Thị Vân Ánh</v>
          </cell>
          <cell r="C13" t="str">
            <v>16/01/2006</v>
          </cell>
          <cell r="D13" t="str">
            <v>K30NTD2</v>
          </cell>
          <cell r="E13"/>
          <cell r="F13" t="str">
            <v>94</v>
          </cell>
          <cell r="G13" t="str">
            <v>80</v>
          </cell>
          <cell r="H13"/>
          <cell r="I13" t="str">
            <v>87.0</v>
          </cell>
          <cell r="J13" t="str">
            <v>Tốt</v>
          </cell>
        </row>
        <row r="14">
          <cell r="A14" t="str">
            <v>30206554132</v>
          </cell>
          <cell r="B14" t="str">
            <v>Hoàng Ngọc Ánh</v>
          </cell>
          <cell r="C14" t="str">
            <v>14/02/2006</v>
          </cell>
          <cell r="D14" t="str">
            <v>K30NTD3</v>
          </cell>
          <cell r="E14"/>
          <cell r="F14" t="str">
            <v>100</v>
          </cell>
          <cell r="G14" t="str">
            <v>77</v>
          </cell>
          <cell r="H14"/>
          <cell r="I14" t="str">
            <v>88.5</v>
          </cell>
          <cell r="J14" t="str">
            <v>Tốt</v>
          </cell>
        </row>
        <row r="15">
          <cell r="A15" t="str">
            <v>30206554471</v>
          </cell>
          <cell r="B15" t="str">
            <v>Hồ Thị Ngọc Ánh</v>
          </cell>
          <cell r="C15" t="str">
            <v>08/02/2006</v>
          </cell>
          <cell r="D15" t="str">
            <v>K30NTD2</v>
          </cell>
          <cell r="E15"/>
          <cell r="F15" t="str">
            <v>100</v>
          </cell>
          <cell r="G15" t="str">
            <v>80</v>
          </cell>
          <cell r="H15"/>
          <cell r="I15" t="str">
            <v>90.0</v>
          </cell>
          <cell r="J15" t="str">
            <v>Xuất Sắc</v>
          </cell>
        </row>
        <row r="16">
          <cell r="A16" t="str">
            <v>30206248820</v>
          </cell>
          <cell r="B16" t="str">
            <v>Hồ Thị Ngọc Châu</v>
          </cell>
          <cell r="C16" t="str">
            <v>17/06/2005</v>
          </cell>
          <cell r="D16" t="str">
            <v>K30NTD1</v>
          </cell>
          <cell r="E16"/>
          <cell r="F16" t="str">
            <v>80</v>
          </cell>
          <cell r="G16" t="str">
            <v>75</v>
          </cell>
          <cell r="H16"/>
          <cell r="I16" t="str">
            <v>77.5</v>
          </cell>
          <cell r="J16" t="str">
            <v>Khá</v>
          </cell>
        </row>
        <row r="17">
          <cell r="A17" t="str">
            <v>30206545496</v>
          </cell>
          <cell r="B17" t="str">
            <v>Võ Thị Kim Châu</v>
          </cell>
          <cell r="C17" t="str">
            <v>03/09/2006</v>
          </cell>
          <cell r="D17" t="str">
            <v>K30NTD2</v>
          </cell>
          <cell r="E17"/>
          <cell r="F17" t="str">
            <v>90</v>
          </cell>
          <cell r="G17" t="str">
            <v>75</v>
          </cell>
          <cell r="H17"/>
          <cell r="I17" t="str">
            <v>82.5</v>
          </cell>
          <cell r="J17" t="str">
            <v>Tốt</v>
          </cell>
        </row>
        <row r="18">
          <cell r="A18" t="str">
            <v>30206554486</v>
          </cell>
          <cell r="B18" t="str">
            <v>Nguyễn Thị Kim Chi</v>
          </cell>
          <cell r="C18" t="str">
            <v>05/11/2006</v>
          </cell>
          <cell r="D18" t="str">
            <v>K30NTD2</v>
          </cell>
          <cell r="E18"/>
          <cell r="F18" t="str">
            <v>0</v>
          </cell>
          <cell r="G18" t="str">
            <v>0</v>
          </cell>
          <cell r="H18"/>
          <cell r="I18" t="str">
            <v>0.0</v>
          </cell>
          <cell r="J18" t="str">
            <v>Kém</v>
          </cell>
        </row>
        <row r="19">
          <cell r="A19" t="str">
            <v>30216540500</v>
          </cell>
          <cell r="B19" t="str">
            <v>Thân Vĩnh Chúc</v>
          </cell>
          <cell r="C19" t="str">
            <v>09/12/2006</v>
          </cell>
          <cell r="D19" t="str">
            <v>K30NTD2</v>
          </cell>
          <cell r="E19"/>
          <cell r="F19" t="str">
            <v>0</v>
          </cell>
          <cell r="G19" t="str">
            <v>85</v>
          </cell>
          <cell r="H19"/>
          <cell r="I19" t="str">
            <v>42.5</v>
          </cell>
          <cell r="J19" t="str">
            <v>Yếu</v>
          </cell>
        </row>
        <row r="20">
          <cell r="A20" t="str">
            <v>30216552245</v>
          </cell>
          <cell r="B20" t="str">
            <v>Mang Thành Danh</v>
          </cell>
          <cell r="C20" t="str">
            <v>13/06/2006</v>
          </cell>
          <cell r="D20" t="str">
            <v>K30NTD2</v>
          </cell>
          <cell r="E20"/>
          <cell r="F20" t="str">
            <v>90</v>
          </cell>
          <cell r="G20" t="str">
            <v>80</v>
          </cell>
          <cell r="H20"/>
          <cell r="I20" t="str">
            <v>85.0</v>
          </cell>
          <cell r="J20" t="str">
            <v>Tốt</v>
          </cell>
        </row>
        <row r="21">
          <cell r="A21" t="str">
            <v>30208030168</v>
          </cell>
          <cell r="B21" t="str">
            <v>Nguyễn Thị Diễm</v>
          </cell>
          <cell r="C21" t="str">
            <v>17/10/2006</v>
          </cell>
          <cell r="D21" t="str">
            <v>K30NTD3</v>
          </cell>
          <cell r="E21"/>
          <cell r="F21" t="str">
            <v>80</v>
          </cell>
          <cell r="G21" t="str">
            <v>77</v>
          </cell>
          <cell r="H21"/>
          <cell r="I21" t="str">
            <v>78.5</v>
          </cell>
          <cell r="J21" t="str">
            <v>Khá</v>
          </cell>
        </row>
        <row r="22">
          <cell r="A22" t="str">
            <v>30206553167</v>
          </cell>
          <cell r="B22" t="str">
            <v>Nguyễn Thị Hồng Diệu</v>
          </cell>
          <cell r="C22" t="str">
            <v>18/05/2006</v>
          </cell>
          <cell r="D22" t="str">
            <v>K30NTD3</v>
          </cell>
          <cell r="E22"/>
          <cell r="F22" t="str">
            <v>70</v>
          </cell>
          <cell r="G22" t="str">
            <v>77</v>
          </cell>
          <cell r="H22"/>
          <cell r="I22" t="str">
            <v>73.5</v>
          </cell>
          <cell r="J22" t="str">
            <v>Khá</v>
          </cell>
        </row>
        <row r="23">
          <cell r="A23" t="str">
            <v>30206558789</v>
          </cell>
          <cell r="B23" t="str">
            <v>Nguyễn Xuân Diệu</v>
          </cell>
          <cell r="C23" t="str">
            <v>21/01/2006</v>
          </cell>
          <cell r="D23" t="str">
            <v>K30NTD2</v>
          </cell>
          <cell r="E23"/>
          <cell r="F23" t="str">
            <v>100</v>
          </cell>
          <cell r="G23" t="str">
            <v>100</v>
          </cell>
          <cell r="H23"/>
          <cell r="I23" t="str">
            <v>100.0</v>
          </cell>
          <cell r="J23" t="str">
            <v>Xuất Sắc</v>
          </cell>
        </row>
        <row r="24">
          <cell r="A24" t="str">
            <v>30206523529</v>
          </cell>
          <cell r="B24" t="str">
            <v>Nguyễn Thị Thuỳ Dương</v>
          </cell>
          <cell r="C24" t="str">
            <v>29/01/2006</v>
          </cell>
          <cell r="D24" t="str">
            <v>K30NTD2</v>
          </cell>
          <cell r="E24"/>
          <cell r="F24" t="str">
            <v>94</v>
          </cell>
          <cell r="G24" t="str">
            <v>78</v>
          </cell>
          <cell r="H24"/>
          <cell r="I24" t="str">
            <v>86.0</v>
          </cell>
          <cell r="J24" t="str">
            <v>Tốt</v>
          </cell>
        </row>
        <row r="25">
          <cell r="A25" t="str">
            <v>30206553490</v>
          </cell>
          <cell r="B25" t="str">
            <v>Nguyễn Thị Thùy Dương</v>
          </cell>
          <cell r="C25" t="str">
            <v>05/02/2006</v>
          </cell>
          <cell r="D25" t="str">
            <v>K30NTD1</v>
          </cell>
          <cell r="E25"/>
          <cell r="F25" t="str">
            <v>0</v>
          </cell>
          <cell r="G25" t="str">
            <v>0</v>
          </cell>
          <cell r="H25"/>
          <cell r="I25" t="str">
            <v>0.0</v>
          </cell>
          <cell r="J25" t="str">
            <v>Kém</v>
          </cell>
        </row>
        <row r="26">
          <cell r="A26" t="str">
            <v>30206553885</v>
          </cell>
          <cell r="B26" t="str">
            <v>Phan Thị Kim Duyên</v>
          </cell>
          <cell r="C26" t="str">
            <v>04/04/2006</v>
          </cell>
          <cell r="D26" t="str">
            <v>K30NTD1</v>
          </cell>
          <cell r="E26"/>
          <cell r="F26" t="str">
            <v>90</v>
          </cell>
          <cell r="G26" t="str">
            <v>90</v>
          </cell>
          <cell r="H26"/>
          <cell r="I26" t="str">
            <v>90.0</v>
          </cell>
          <cell r="J26" t="str">
            <v>Xuất Sắc</v>
          </cell>
        </row>
        <row r="27">
          <cell r="A27" t="str">
            <v>30206633780</v>
          </cell>
          <cell r="B27" t="str">
            <v>Phan Trần Mỹ Duyên</v>
          </cell>
          <cell r="C27" t="str">
            <v>25/12/2006</v>
          </cell>
          <cell r="D27" t="str">
            <v>K30NTD3</v>
          </cell>
          <cell r="E27"/>
          <cell r="F27" t="str">
            <v>77</v>
          </cell>
          <cell r="G27" t="str">
            <v>74</v>
          </cell>
          <cell r="H27"/>
          <cell r="I27" t="str">
            <v>75.5</v>
          </cell>
          <cell r="J27" t="str">
            <v>Khá</v>
          </cell>
        </row>
        <row r="28">
          <cell r="A28" t="str">
            <v>30206558807</v>
          </cell>
          <cell r="B28" t="str">
            <v>Mai Thùy Giang</v>
          </cell>
          <cell r="C28" t="str">
            <v>19/04/2006</v>
          </cell>
          <cell r="D28" t="str">
            <v>K30NTD1</v>
          </cell>
          <cell r="E28"/>
          <cell r="F28" t="str">
            <v>0</v>
          </cell>
          <cell r="G28" t="str">
            <v>0</v>
          </cell>
          <cell r="H28"/>
          <cell r="I28" t="str">
            <v>0.0</v>
          </cell>
          <cell r="J28" t="str">
            <v>Kém</v>
          </cell>
        </row>
        <row r="29">
          <cell r="A29" t="str">
            <v>30208230390</v>
          </cell>
          <cell r="B29" t="str">
            <v>Nguyễn Ngân Giang</v>
          </cell>
          <cell r="C29" t="str">
            <v>18/10/2006</v>
          </cell>
          <cell r="D29" t="str">
            <v>K30NTD1</v>
          </cell>
          <cell r="E29"/>
          <cell r="F29" t="str">
            <v>90</v>
          </cell>
          <cell r="G29" t="str">
            <v>90</v>
          </cell>
          <cell r="H29"/>
          <cell r="I29" t="str">
            <v>90.0</v>
          </cell>
          <cell r="J29" t="str">
            <v>Xuất Sắc</v>
          </cell>
        </row>
        <row r="30">
          <cell r="A30" t="str">
            <v>30206529196</v>
          </cell>
          <cell r="B30" t="str">
            <v>Nguyễn Thị Ngân Hà</v>
          </cell>
          <cell r="C30" t="str">
            <v>04/02/2006</v>
          </cell>
          <cell r="D30" t="str">
            <v>K30NTD3</v>
          </cell>
          <cell r="E30"/>
          <cell r="F30" t="str">
            <v>65</v>
          </cell>
          <cell r="G30" t="str">
            <v>77</v>
          </cell>
          <cell r="H30"/>
          <cell r="I30" t="str">
            <v>71.0</v>
          </cell>
          <cell r="J30" t="str">
            <v>Khá</v>
          </cell>
        </row>
        <row r="31">
          <cell r="A31" t="str">
            <v>30208050287</v>
          </cell>
          <cell r="B31" t="str">
            <v>Nguyễn Thị Thu Hà</v>
          </cell>
          <cell r="C31" t="str">
            <v>15/05/2006</v>
          </cell>
          <cell r="D31" t="str">
            <v>K30NTD2</v>
          </cell>
          <cell r="E31"/>
          <cell r="F31" t="str">
            <v>0</v>
          </cell>
          <cell r="G31" t="str">
            <v>85</v>
          </cell>
          <cell r="H31"/>
          <cell r="I31" t="str">
            <v>42.5</v>
          </cell>
          <cell r="J31" t="str">
            <v>Yếu</v>
          </cell>
        </row>
        <row r="32">
          <cell r="A32" t="str">
            <v>30208037930</v>
          </cell>
          <cell r="B32" t="str">
            <v>Lê Song Hạ</v>
          </cell>
          <cell r="C32" t="str">
            <v>03/08/2005</v>
          </cell>
          <cell r="D32" t="str">
            <v>K30NTD1</v>
          </cell>
          <cell r="E32"/>
          <cell r="F32" t="str">
            <v>85</v>
          </cell>
          <cell r="G32" t="str">
            <v>85</v>
          </cell>
          <cell r="H32"/>
          <cell r="I32" t="str">
            <v>85.0</v>
          </cell>
          <cell r="J32" t="str">
            <v>Tốt</v>
          </cell>
        </row>
        <row r="33">
          <cell r="A33" t="str">
            <v>30206540027</v>
          </cell>
          <cell r="B33" t="str">
            <v>Cao Ngọc Hân</v>
          </cell>
          <cell r="C33" t="str">
            <v>02/09/2006</v>
          </cell>
          <cell r="D33" t="str">
            <v>K30NTD2</v>
          </cell>
          <cell r="E33"/>
          <cell r="F33" t="str">
            <v>100</v>
          </cell>
          <cell r="G33" t="str">
            <v>81</v>
          </cell>
          <cell r="H33"/>
          <cell r="I33" t="str">
            <v>90.5</v>
          </cell>
          <cell r="J33" t="str">
            <v>Xuất Sắc</v>
          </cell>
        </row>
        <row r="34">
          <cell r="A34" t="str">
            <v>30206547106</v>
          </cell>
          <cell r="B34" t="str">
            <v>Võ Nguyễn Gia Hân</v>
          </cell>
          <cell r="C34" t="str">
            <v>19/05/2006</v>
          </cell>
          <cell r="D34" t="str">
            <v>K30NTD2</v>
          </cell>
          <cell r="E34"/>
          <cell r="F34" t="str">
            <v>86</v>
          </cell>
          <cell r="G34" t="str">
            <v>73</v>
          </cell>
          <cell r="H34"/>
          <cell r="I34" t="str">
            <v>79.5</v>
          </cell>
          <cell r="J34" t="str">
            <v>Khá</v>
          </cell>
        </row>
        <row r="35">
          <cell r="A35" t="str">
            <v>30206550436</v>
          </cell>
          <cell r="B35" t="str">
            <v>Lê Gia Hân</v>
          </cell>
          <cell r="C35" t="str">
            <v>03/08/2005</v>
          </cell>
          <cell r="D35" t="str">
            <v>K30NTD1</v>
          </cell>
          <cell r="E35"/>
          <cell r="F35" t="str">
            <v>85</v>
          </cell>
          <cell r="G35" t="str">
            <v>85</v>
          </cell>
          <cell r="H35"/>
          <cell r="I35" t="str">
            <v>85.0</v>
          </cell>
          <cell r="J35" t="str">
            <v>Tốt</v>
          </cell>
        </row>
        <row r="36">
          <cell r="A36" t="str">
            <v>30206564127</v>
          </cell>
          <cell r="B36" t="str">
            <v>Nguyễn Thị Thanh Hằng</v>
          </cell>
          <cell r="C36" t="str">
            <v>31/12/2006</v>
          </cell>
          <cell r="D36" t="str">
            <v>K30NTD3</v>
          </cell>
          <cell r="E36"/>
          <cell r="F36" t="str">
            <v>80</v>
          </cell>
          <cell r="G36" t="str">
            <v>77</v>
          </cell>
          <cell r="H36"/>
          <cell r="I36" t="str">
            <v>78.5</v>
          </cell>
          <cell r="J36" t="str">
            <v>Khá</v>
          </cell>
        </row>
        <row r="37">
          <cell r="A37" t="str">
            <v>30216552688</v>
          </cell>
          <cell r="B37" t="str">
            <v>Đặng Ngọc Anh Hạp</v>
          </cell>
          <cell r="C37" t="str">
            <v>17/02/2006</v>
          </cell>
          <cell r="D37" t="str">
            <v>K30NTD3</v>
          </cell>
          <cell r="E37"/>
          <cell r="F37" t="str">
            <v>70</v>
          </cell>
          <cell r="G37" t="str">
            <v>66</v>
          </cell>
          <cell r="H37"/>
          <cell r="I37" t="str">
            <v>68.0</v>
          </cell>
          <cell r="J37" t="str">
            <v>Khá</v>
          </cell>
        </row>
        <row r="38">
          <cell r="A38" t="str">
            <v>30206525793</v>
          </cell>
          <cell r="B38" t="str">
            <v>Đoàn Thị Thu Hiền</v>
          </cell>
          <cell r="C38" t="str">
            <v>03/08/2006</v>
          </cell>
          <cell r="D38" t="str">
            <v>K30NTD3</v>
          </cell>
          <cell r="E38"/>
          <cell r="F38" t="str">
            <v>80</v>
          </cell>
          <cell r="G38" t="str">
            <v>77</v>
          </cell>
          <cell r="H38"/>
          <cell r="I38" t="str">
            <v>78.5</v>
          </cell>
          <cell r="J38" t="str">
            <v>Khá</v>
          </cell>
        </row>
        <row r="39">
          <cell r="A39" t="str">
            <v>30206544855</v>
          </cell>
          <cell r="B39" t="str">
            <v>Nguyễn Thị Hôn</v>
          </cell>
          <cell r="C39" t="str">
            <v>07/02/2006</v>
          </cell>
          <cell r="D39" t="str">
            <v>K30NTD2</v>
          </cell>
          <cell r="E39"/>
          <cell r="F39" t="str">
            <v>90</v>
          </cell>
          <cell r="G39" t="str">
            <v>90</v>
          </cell>
          <cell r="H39"/>
          <cell r="I39" t="str">
            <v>90.0</v>
          </cell>
          <cell r="J39" t="str">
            <v>Xuất Sắc</v>
          </cell>
        </row>
        <row r="40">
          <cell r="A40" t="str">
            <v>30206553871</v>
          </cell>
          <cell r="B40" t="str">
            <v>Phạm Thị Thu Hương</v>
          </cell>
          <cell r="C40" t="str">
            <v>12/03/2006</v>
          </cell>
          <cell r="D40" t="str">
            <v>K30NTD2</v>
          </cell>
          <cell r="E40"/>
          <cell r="F40" t="str">
            <v>96</v>
          </cell>
          <cell r="G40" t="str">
            <v>85</v>
          </cell>
          <cell r="H40"/>
          <cell r="I40" t="str">
            <v>90.5</v>
          </cell>
          <cell r="J40" t="str">
            <v>Xuất Sắc</v>
          </cell>
        </row>
        <row r="41">
          <cell r="A41" t="str">
            <v>30206553565</v>
          </cell>
          <cell r="B41" t="str">
            <v>Phạm Thị Thu Hường</v>
          </cell>
          <cell r="C41" t="str">
            <v>30/09/2006</v>
          </cell>
          <cell r="D41" t="str">
            <v>K30NTD3</v>
          </cell>
          <cell r="E41"/>
          <cell r="F41" t="str">
            <v>67</v>
          </cell>
          <cell r="G41" t="str">
            <v>50</v>
          </cell>
          <cell r="H41"/>
          <cell r="I41" t="str">
            <v>58.5</v>
          </cell>
          <cell r="J41" t="str">
            <v>Trung Bình</v>
          </cell>
        </row>
        <row r="42">
          <cell r="A42" t="str">
            <v>30216552273</v>
          </cell>
          <cell r="B42" t="str">
            <v>Nguyễn Nhật Huy</v>
          </cell>
          <cell r="C42" t="str">
            <v>10/07/2005</v>
          </cell>
          <cell r="D42" t="str">
            <v>K30NTD1</v>
          </cell>
          <cell r="E42"/>
          <cell r="F42" t="str">
            <v>85</v>
          </cell>
          <cell r="G42" t="str">
            <v>80</v>
          </cell>
          <cell r="H42"/>
          <cell r="I42" t="str">
            <v>82.5</v>
          </cell>
          <cell r="J42" t="str">
            <v>Tốt</v>
          </cell>
        </row>
        <row r="43">
          <cell r="A43" t="str">
            <v>30206528507</v>
          </cell>
          <cell r="B43" t="str">
            <v>Nguyễn Ngọc Thanh Huyền</v>
          </cell>
          <cell r="C43" t="str">
            <v>12/02/2006</v>
          </cell>
          <cell r="D43" t="str">
            <v>K30NTD1</v>
          </cell>
          <cell r="E43"/>
          <cell r="F43" t="str">
            <v>100</v>
          </cell>
          <cell r="G43" t="str">
            <v>100</v>
          </cell>
          <cell r="H43"/>
          <cell r="I43" t="str">
            <v>100.0</v>
          </cell>
          <cell r="J43" t="str">
            <v>Xuất Sắc</v>
          </cell>
        </row>
        <row r="44">
          <cell r="A44" t="str">
            <v>30208126163</v>
          </cell>
          <cell r="B44" t="str">
            <v>Diệp Thị Mỹ Lệ</v>
          </cell>
          <cell r="C44" t="str">
            <v>16/01/2006</v>
          </cell>
          <cell r="D44" t="str">
            <v>K30NTD1</v>
          </cell>
          <cell r="E44"/>
          <cell r="F44" t="str">
            <v>0</v>
          </cell>
          <cell r="G44" t="str">
            <v>85</v>
          </cell>
          <cell r="H44"/>
          <cell r="I44" t="str">
            <v>42.5</v>
          </cell>
          <cell r="J44" t="str">
            <v>Yếu</v>
          </cell>
        </row>
        <row r="45">
          <cell r="A45" t="str">
            <v>30216648353</v>
          </cell>
          <cell r="B45" t="str">
            <v>Hà Thị Y Liên</v>
          </cell>
          <cell r="C45" t="str">
            <v>29/11/2005</v>
          </cell>
          <cell r="D45" t="str">
            <v>K30NTD2</v>
          </cell>
          <cell r="E45"/>
          <cell r="F45" t="str">
            <v>75</v>
          </cell>
          <cell r="G45" t="str">
            <v>75</v>
          </cell>
          <cell r="H45"/>
          <cell r="I45" t="str">
            <v>75.0</v>
          </cell>
          <cell r="J45" t="str">
            <v>Khá</v>
          </cell>
        </row>
        <row r="46">
          <cell r="A46" t="str">
            <v>30204660141</v>
          </cell>
          <cell r="B46" t="str">
            <v>Phạm Khánh Linh</v>
          </cell>
          <cell r="C46" t="str">
            <v>26/11/2006</v>
          </cell>
          <cell r="D46" t="str">
            <v>K30NTD1</v>
          </cell>
          <cell r="E46"/>
          <cell r="F46" t="str">
            <v>0</v>
          </cell>
          <cell r="G46" t="str">
            <v>0</v>
          </cell>
          <cell r="H46"/>
          <cell r="I46" t="str">
            <v>0.0</v>
          </cell>
          <cell r="J46" t="str">
            <v>Kém</v>
          </cell>
        </row>
        <row r="47">
          <cell r="A47" t="str">
            <v>30206239821</v>
          </cell>
          <cell r="B47" t="str">
            <v>Lê Nguyễn Khánh Linh</v>
          </cell>
          <cell r="C47" t="str">
            <v>18/10/2006</v>
          </cell>
          <cell r="D47" t="str">
            <v>K30NTD1</v>
          </cell>
          <cell r="E47"/>
          <cell r="F47" t="str">
            <v>0</v>
          </cell>
          <cell r="G47" t="str">
            <v>70</v>
          </cell>
          <cell r="H47"/>
          <cell r="I47" t="str">
            <v>35.0</v>
          </cell>
          <cell r="J47" t="str">
            <v>Yếu</v>
          </cell>
        </row>
        <row r="48">
          <cell r="A48" t="str">
            <v>30206524135</v>
          </cell>
          <cell r="B48" t="str">
            <v>Đặng Thị Ngọc Linh</v>
          </cell>
          <cell r="C48" t="str">
            <v>09/01/2006</v>
          </cell>
          <cell r="D48" t="str">
            <v>K30NTD3</v>
          </cell>
          <cell r="E48"/>
          <cell r="F48" t="str">
            <v>80</v>
          </cell>
          <cell r="G48" t="str">
            <v>77</v>
          </cell>
          <cell r="H48"/>
          <cell r="I48" t="str">
            <v>78.5</v>
          </cell>
          <cell r="J48" t="str">
            <v>Khá</v>
          </cell>
        </row>
        <row r="49">
          <cell r="A49" t="str">
            <v>30206524227</v>
          </cell>
          <cell r="B49" t="str">
            <v>Đỗ Thị Ngọc Linh</v>
          </cell>
          <cell r="C49" t="str">
            <v>13/03/2006</v>
          </cell>
          <cell r="D49" t="str">
            <v>K30NTD3</v>
          </cell>
          <cell r="E49"/>
          <cell r="F49" t="str">
            <v>80</v>
          </cell>
          <cell r="G49" t="str">
            <v>78</v>
          </cell>
          <cell r="H49"/>
          <cell r="I49" t="str">
            <v>79.0</v>
          </cell>
          <cell r="J49" t="str">
            <v>Khá</v>
          </cell>
        </row>
        <row r="50">
          <cell r="A50" t="str">
            <v>30206546413</v>
          </cell>
          <cell r="B50" t="str">
            <v>Vũ Đỗ Trúc Linh</v>
          </cell>
          <cell r="C50" t="str">
            <v>30/03/2005</v>
          </cell>
          <cell r="D50" t="str">
            <v>K30NTD3</v>
          </cell>
          <cell r="E50"/>
          <cell r="F50" t="str">
            <v>68</v>
          </cell>
          <cell r="G50" t="str">
            <v>70</v>
          </cell>
          <cell r="H50"/>
          <cell r="I50" t="str">
            <v>69.0</v>
          </cell>
          <cell r="J50" t="str">
            <v>Khá</v>
          </cell>
        </row>
        <row r="51">
          <cell r="A51" t="str">
            <v>30206554586</v>
          </cell>
          <cell r="B51" t="str">
            <v>Bùi Yến Linh</v>
          </cell>
          <cell r="C51" t="str">
            <v>06/03/2006</v>
          </cell>
          <cell r="D51" t="str">
            <v>K30NTD2</v>
          </cell>
          <cell r="E51"/>
          <cell r="F51" t="str">
            <v>100</v>
          </cell>
          <cell r="G51" t="str">
            <v>85</v>
          </cell>
          <cell r="H51"/>
          <cell r="I51" t="str">
            <v>92.5</v>
          </cell>
          <cell r="J51" t="str">
            <v>Xuất Sắc</v>
          </cell>
        </row>
        <row r="52">
          <cell r="A52" t="str">
            <v>30206554596</v>
          </cell>
          <cell r="B52" t="str">
            <v>Nguyễn Thị Linh</v>
          </cell>
          <cell r="C52" t="str">
            <v>21/02/2006</v>
          </cell>
          <cell r="D52" t="str">
            <v>K30NTD1</v>
          </cell>
          <cell r="E52"/>
          <cell r="F52" t="str">
            <v>0</v>
          </cell>
          <cell r="G52" t="str">
            <v>62</v>
          </cell>
          <cell r="H52"/>
          <cell r="I52" t="str">
            <v>31.0</v>
          </cell>
          <cell r="J52" t="str">
            <v>Kém</v>
          </cell>
        </row>
        <row r="53">
          <cell r="A53" t="str">
            <v>30206554602</v>
          </cell>
          <cell r="B53" t="str">
            <v>Phạm Nguyễn Khánh Linh</v>
          </cell>
          <cell r="C53" t="str">
            <v>19/05/2006</v>
          </cell>
          <cell r="D53" t="str">
            <v>K30NTD3</v>
          </cell>
          <cell r="E53"/>
          <cell r="F53" t="str">
            <v>72</v>
          </cell>
          <cell r="G53" t="str">
            <v>69</v>
          </cell>
          <cell r="H53"/>
          <cell r="I53" t="str">
            <v>70.5</v>
          </cell>
          <cell r="J53" t="str">
            <v>Khá</v>
          </cell>
        </row>
        <row r="54">
          <cell r="A54" t="str">
            <v>30208162576</v>
          </cell>
          <cell r="B54" t="str">
            <v>Nguyễn Đặng Thị Lời</v>
          </cell>
          <cell r="C54" t="str">
            <v>20/07/2006</v>
          </cell>
          <cell r="D54" t="str">
            <v>K30NTD1</v>
          </cell>
          <cell r="E54"/>
          <cell r="F54" t="str">
            <v>90</v>
          </cell>
          <cell r="G54" t="str">
            <v>85</v>
          </cell>
          <cell r="H54"/>
          <cell r="I54" t="str">
            <v>87.5</v>
          </cell>
          <cell r="J54" t="str">
            <v>Tốt</v>
          </cell>
        </row>
        <row r="55">
          <cell r="A55" t="str">
            <v>30216533224</v>
          </cell>
          <cell r="B55" t="str">
            <v>Võ Quang Lợi</v>
          </cell>
          <cell r="C55" t="str">
            <v>11/05/2006</v>
          </cell>
          <cell r="D55" t="str">
            <v>K30NTD3</v>
          </cell>
          <cell r="E55"/>
          <cell r="F55" t="str">
            <v>70</v>
          </cell>
          <cell r="G55" t="str">
            <v>70</v>
          </cell>
          <cell r="H55"/>
          <cell r="I55" t="str">
            <v>70.0</v>
          </cell>
          <cell r="J55" t="str">
            <v>Khá</v>
          </cell>
        </row>
        <row r="56">
          <cell r="A56" t="str">
            <v>30206355031</v>
          </cell>
          <cell r="B56" t="str">
            <v>Phạm Thị Ngọc Luyến</v>
          </cell>
          <cell r="C56" t="str">
            <v>09/09/2006</v>
          </cell>
          <cell r="D56" t="str">
            <v>K30NTD2</v>
          </cell>
          <cell r="E56"/>
          <cell r="F56" t="str">
            <v>93</v>
          </cell>
          <cell r="G56" t="str">
            <v>76</v>
          </cell>
          <cell r="H56"/>
          <cell r="I56" t="str">
            <v>84.5</v>
          </cell>
          <cell r="J56" t="str">
            <v>Tốt</v>
          </cell>
        </row>
        <row r="57">
          <cell r="A57" t="str">
            <v>30206528294</v>
          </cell>
          <cell r="B57" t="str">
            <v>Nguyễn Thị Cẩm Ly</v>
          </cell>
          <cell r="C57" t="str">
            <v>21/03/2006</v>
          </cell>
          <cell r="D57" t="str">
            <v>K30NTD2</v>
          </cell>
          <cell r="E57"/>
          <cell r="F57" t="str">
            <v>77</v>
          </cell>
          <cell r="G57" t="str">
            <v>80</v>
          </cell>
          <cell r="H57"/>
          <cell r="I57" t="str">
            <v>78.5</v>
          </cell>
          <cell r="J57" t="str">
            <v>Khá</v>
          </cell>
        </row>
        <row r="58">
          <cell r="A58" t="str">
            <v>30206563311</v>
          </cell>
          <cell r="B58" t="str">
            <v>Nguyễn Hoài My</v>
          </cell>
          <cell r="C58" t="str">
            <v>01/07/2006</v>
          </cell>
          <cell r="D58" t="str">
            <v>K30NTD3</v>
          </cell>
          <cell r="E58"/>
          <cell r="F58" t="str">
            <v>75</v>
          </cell>
          <cell r="G58" t="str">
            <v>65</v>
          </cell>
          <cell r="H58"/>
          <cell r="I58" t="str">
            <v>70.0</v>
          </cell>
          <cell r="J58" t="str">
            <v>Khá</v>
          </cell>
        </row>
        <row r="59">
          <cell r="A59" t="str">
            <v>30206659533</v>
          </cell>
          <cell r="B59" t="str">
            <v>Hoàng Thị Trà My</v>
          </cell>
          <cell r="C59" t="str">
            <v>10/06/2006</v>
          </cell>
          <cell r="D59" t="str">
            <v>K30NTD1</v>
          </cell>
          <cell r="E59"/>
          <cell r="F59" t="str">
            <v>80</v>
          </cell>
          <cell r="G59" t="str">
            <v>80</v>
          </cell>
          <cell r="H59"/>
          <cell r="I59" t="str">
            <v>80.0</v>
          </cell>
          <cell r="J59" t="str">
            <v>Tốt</v>
          </cell>
        </row>
        <row r="60">
          <cell r="A60" t="str">
            <v>30206521390</v>
          </cell>
          <cell r="B60" t="str">
            <v>Lê Thị Thùy Na</v>
          </cell>
          <cell r="C60" t="str">
            <v>12/09/2006</v>
          </cell>
          <cell r="D60" t="str">
            <v>K30NTD1</v>
          </cell>
          <cell r="E60"/>
          <cell r="F60" t="str">
            <v>0</v>
          </cell>
          <cell r="G60" t="str">
            <v>80</v>
          </cell>
          <cell r="H60"/>
          <cell r="I60" t="str">
            <v>40.0</v>
          </cell>
          <cell r="J60" t="str">
            <v>Yếu</v>
          </cell>
        </row>
        <row r="61">
          <cell r="A61" t="str">
            <v>30206550164</v>
          </cell>
          <cell r="B61" t="str">
            <v>Nguyễn Thị Lê Na</v>
          </cell>
          <cell r="C61" t="str">
            <v>12/12/2006</v>
          </cell>
          <cell r="D61" t="str">
            <v>K30NTD2</v>
          </cell>
          <cell r="E61"/>
          <cell r="F61" t="str">
            <v>90</v>
          </cell>
          <cell r="G61" t="str">
            <v>80</v>
          </cell>
          <cell r="H61"/>
          <cell r="I61" t="str">
            <v>85.0</v>
          </cell>
          <cell r="J61" t="str">
            <v>Tốt</v>
          </cell>
        </row>
        <row r="62">
          <cell r="A62" t="str">
            <v>30206543286</v>
          </cell>
          <cell r="B62" t="str">
            <v>Lê Thị Thanh Nga</v>
          </cell>
          <cell r="C62" t="str">
            <v>16/02/2006</v>
          </cell>
          <cell r="D62" t="str">
            <v>K30NTD3</v>
          </cell>
          <cell r="E62"/>
          <cell r="F62" t="str">
            <v>80</v>
          </cell>
          <cell r="G62" t="str">
            <v>78</v>
          </cell>
          <cell r="H62"/>
          <cell r="I62" t="str">
            <v>79.0</v>
          </cell>
          <cell r="J62" t="str">
            <v>Khá</v>
          </cell>
        </row>
        <row r="63">
          <cell r="A63" t="str">
            <v>30206524110</v>
          </cell>
          <cell r="B63" t="str">
            <v>Bạch Thuý Ngân</v>
          </cell>
          <cell r="C63" t="str">
            <v>10/11/2006</v>
          </cell>
          <cell r="D63"/>
          <cell r="E63"/>
          <cell r="F63" t="str">
            <v>75</v>
          </cell>
          <cell r="G63" t="str">
            <v>0</v>
          </cell>
          <cell r="H63"/>
          <cell r="I63" t="str">
            <v>37.5</v>
          </cell>
          <cell r="J63" t="str">
            <v>Yếu</v>
          </cell>
        </row>
        <row r="64">
          <cell r="A64" t="str">
            <v>30206563316</v>
          </cell>
          <cell r="B64" t="str">
            <v>Nguyễn Thị Thanh Ngân</v>
          </cell>
          <cell r="C64" t="str">
            <v>16/11/2006</v>
          </cell>
          <cell r="D64" t="str">
            <v>K30NTD1</v>
          </cell>
          <cell r="E64"/>
          <cell r="F64" t="str">
            <v>0</v>
          </cell>
          <cell r="G64" t="str">
            <v>85</v>
          </cell>
          <cell r="H64"/>
          <cell r="I64" t="str">
            <v>42.5</v>
          </cell>
          <cell r="J64" t="str">
            <v>Yếu</v>
          </cell>
        </row>
        <row r="65">
          <cell r="A65" t="str">
            <v>30206563893</v>
          </cell>
          <cell r="B65" t="str">
            <v>Trần Thị Kim Ngân</v>
          </cell>
          <cell r="C65" t="str">
            <v>02/11/2006</v>
          </cell>
          <cell r="D65" t="str">
            <v>K30NTD1</v>
          </cell>
          <cell r="E65"/>
          <cell r="F65" t="str">
            <v>85</v>
          </cell>
          <cell r="G65" t="str">
            <v>90</v>
          </cell>
          <cell r="H65"/>
          <cell r="I65" t="str">
            <v>87.5</v>
          </cell>
          <cell r="J65" t="str">
            <v>Tốt</v>
          </cell>
        </row>
        <row r="66">
          <cell r="A66" t="str">
            <v>30208220734</v>
          </cell>
          <cell r="B66" t="str">
            <v>Phan Hồ Thanh Ngân</v>
          </cell>
          <cell r="C66" t="str">
            <v>08/11/2006</v>
          </cell>
          <cell r="D66" t="str">
            <v>K30NTD2</v>
          </cell>
          <cell r="E66"/>
          <cell r="F66" t="str">
            <v>81</v>
          </cell>
          <cell r="G66" t="str">
            <v>0</v>
          </cell>
          <cell r="H66"/>
          <cell r="I66" t="str">
            <v>40.5</v>
          </cell>
          <cell r="J66" t="str">
            <v>Yếu</v>
          </cell>
        </row>
        <row r="67">
          <cell r="A67" t="str">
            <v>30206528205</v>
          </cell>
          <cell r="B67" t="str">
            <v>Phạm Lê Bảo Ngọc</v>
          </cell>
          <cell r="C67" t="str">
            <v>15/08/2006</v>
          </cell>
          <cell r="D67" t="str">
            <v>K30NTD2</v>
          </cell>
          <cell r="E67"/>
          <cell r="F67" t="str">
            <v>100</v>
          </cell>
          <cell r="G67" t="str">
            <v>88</v>
          </cell>
          <cell r="H67"/>
          <cell r="I67" t="str">
            <v>94.0</v>
          </cell>
          <cell r="J67" t="str">
            <v>Xuất Sắc</v>
          </cell>
        </row>
        <row r="68">
          <cell r="A68" t="str">
            <v>30206547198</v>
          </cell>
          <cell r="B68" t="str">
            <v>Ngô Thị Bích Ngọc</v>
          </cell>
          <cell r="C68" t="str">
            <v>17/04/2006</v>
          </cell>
          <cell r="D68" t="str">
            <v>K30NTD2</v>
          </cell>
          <cell r="E68"/>
          <cell r="F68" t="str">
            <v>0</v>
          </cell>
          <cell r="G68" t="str">
            <v>88</v>
          </cell>
          <cell r="H68"/>
          <cell r="I68" t="str">
            <v>44.0</v>
          </cell>
          <cell r="J68" t="str">
            <v>Yếu</v>
          </cell>
        </row>
        <row r="69">
          <cell r="A69" t="str">
            <v>30206554663</v>
          </cell>
          <cell r="B69" t="str">
            <v>Võ Thị Thảo Nguyên</v>
          </cell>
          <cell r="C69" t="str">
            <v>03/02/2006</v>
          </cell>
          <cell r="D69" t="str">
            <v>K30NTD3</v>
          </cell>
          <cell r="E69"/>
          <cell r="F69" t="str">
            <v>81</v>
          </cell>
          <cell r="G69" t="str">
            <v>77</v>
          </cell>
          <cell r="H69"/>
          <cell r="I69" t="str">
            <v>79.0</v>
          </cell>
          <cell r="J69" t="str">
            <v>Khá</v>
          </cell>
        </row>
        <row r="70">
          <cell r="A70" t="str">
            <v>30206524208</v>
          </cell>
          <cell r="B70" t="str">
            <v>Nguyễn Thị Ánh Nguyệt</v>
          </cell>
          <cell r="C70" t="str">
            <v>14/04/2006</v>
          </cell>
          <cell r="D70" t="str">
            <v>K30NTD2</v>
          </cell>
          <cell r="E70"/>
          <cell r="F70" t="str">
            <v>0</v>
          </cell>
          <cell r="G70" t="str">
            <v>88</v>
          </cell>
          <cell r="H70"/>
          <cell r="I70" t="str">
            <v>44.0</v>
          </cell>
          <cell r="J70" t="str">
            <v>Yếu</v>
          </cell>
        </row>
        <row r="71">
          <cell r="A71" t="str">
            <v>30206564417</v>
          </cell>
          <cell r="B71" t="str">
            <v>Ngô Hồng Nhân</v>
          </cell>
          <cell r="C71" t="str">
            <v>31/12/2006</v>
          </cell>
          <cell r="D71" t="str">
            <v>K30NTD1</v>
          </cell>
          <cell r="E71"/>
          <cell r="F71" t="str">
            <v>95</v>
          </cell>
          <cell r="G71" t="str">
            <v>95</v>
          </cell>
          <cell r="H71"/>
          <cell r="I71" t="str">
            <v>95.0</v>
          </cell>
          <cell r="J71" t="str">
            <v>Xuất Sắc</v>
          </cell>
        </row>
        <row r="72">
          <cell r="A72" t="str">
            <v>30206524485</v>
          </cell>
          <cell r="B72" t="str">
            <v>Nguyễn Đinh Quỳnh Nhi</v>
          </cell>
          <cell r="C72" t="str">
            <v>20/05/2006</v>
          </cell>
          <cell r="D72" t="str">
            <v>K30NTD2</v>
          </cell>
          <cell r="E72"/>
          <cell r="F72" t="str">
            <v>90</v>
          </cell>
          <cell r="G72" t="str">
            <v>78</v>
          </cell>
          <cell r="H72"/>
          <cell r="I72" t="str">
            <v>84.0</v>
          </cell>
          <cell r="J72" t="str">
            <v>Tốt</v>
          </cell>
        </row>
        <row r="73">
          <cell r="A73" t="str">
            <v>30206527664</v>
          </cell>
          <cell r="B73" t="str">
            <v>Phan Thị Yến Nhi</v>
          </cell>
          <cell r="C73" t="str">
            <v>23/03/2006</v>
          </cell>
          <cell r="D73" t="str">
            <v>K30NTD1</v>
          </cell>
          <cell r="E73"/>
          <cell r="F73" t="str">
            <v>85</v>
          </cell>
          <cell r="G73" t="str">
            <v>80</v>
          </cell>
          <cell r="H73"/>
          <cell r="I73" t="str">
            <v>82.5</v>
          </cell>
          <cell r="J73" t="str">
            <v>Tốt</v>
          </cell>
        </row>
        <row r="74">
          <cell r="A74" t="str">
            <v>30206547197</v>
          </cell>
          <cell r="B74" t="str">
            <v>Nguyễn Lê Yến Nhi</v>
          </cell>
          <cell r="C74" t="str">
            <v>29/11/2006</v>
          </cell>
          <cell r="D74" t="str">
            <v>K30NTD1</v>
          </cell>
          <cell r="E74"/>
          <cell r="F74" t="str">
            <v>85</v>
          </cell>
          <cell r="G74" t="str">
            <v>85</v>
          </cell>
          <cell r="H74"/>
          <cell r="I74" t="str">
            <v>85.0</v>
          </cell>
          <cell r="J74" t="str">
            <v>Tốt</v>
          </cell>
        </row>
        <row r="75">
          <cell r="A75" t="str">
            <v>30206549138</v>
          </cell>
          <cell r="B75" t="str">
            <v>Hắc Uyển Nhi</v>
          </cell>
          <cell r="C75" t="str">
            <v>27/11/2006</v>
          </cell>
          <cell r="D75" t="str">
            <v>K30NTD1</v>
          </cell>
          <cell r="E75"/>
          <cell r="F75" t="str">
            <v>0</v>
          </cell>
          <cell r="G75" t="str">
            <v>85</v>
          </cell>
          <cell r="H75"/>
          <cell r="I75" t="str">
            <v>42.5</v>
          </cell>
          <cell r="J75" t="str">
            <v>Yếu</v>
          </cell>
        </row>
        <row r="76">
          <cell r="A76" t="str">
            <v>30206554674</v>
          </cell>
          <cell r="B76" t="str">
            <v>Huỳnh Thị Thanh Nhi</v>
          </cell>
          <cell r="C76" t="str">
            <v>10/02/2006</v>
          </cell>
          <cell r="D76" t="str">
            <v>K30NTD1</v>
          </cell>
          <cell r="E76"/>
          <cell r="F76" t="str">
            <v>85</v>
          </cell>
          <cell r="G76" t="str">
            <v>85</v>
          </cell>
          <cell r="H76"/>
          <cell r="I76" t="str">
            <v>85.0</v>
          </cell>
          <cell r="J76" t="str">
            <v>Tốt</v>
          </cell>
        </row>
        <row r="77">
          <cell r="A77" t="str">
            <v>30208052557</v>
          </cell>
          <cell r="B77" t="str">
            <v>Nguyễn Uyên Nhi</v>
          </cell>
          <cell r="C77" t="str">
            <v>15/12/2006</v>
          </cell>
          <cell r="D77" t="str">
            <v>K30NTD1</v>
          </cell>
          <cell r="E77"/>
          <cell r="F77" t="str">
            <v>80</v>
          </cell>
          <cell r="G77" t="str">
            <v>70</v>
          </cell>
          <cell r="H77"/>
          <cell r="I77" t="str">
            <v>75.0</v>
          </cell>
          <cell r="J77" t="str">
            <v>Khá</v>
          </cell>
        </row>
        <row r="78">
          <cell r="A78" t="str">
            <v>30208153388</v>
          </cell>
          <cell r="B78" t="str">
            <v>Nguyễn Thuỳ Quỳnh Nhi</v>
          </cell>
          <cell r="C78" t="str">
            <v>01/01/2006</v>
          </cell>
          <cell r="D78" t="str">
            <v>K30NTD3</v>
          </cell>
          <cell r="E78"/>
          <cell r="F78" t="str">
            <v>80</v>
          </cell>
          <cell r="G78" t="str">
            <v>77</v>
          </cell>
          <cell r="H78"/>
          <cell r="I78" t="str">
            <v>78.5</v>
          </cell>
          <cell r="J78" t="str">
            <v>Khá</v>
          </cell>
        </row>
        <row r="79">
          <cell r="A79" t="str">
            <v>30208260758</v>
          </cell>
          <cell r="B79" t="str">
            <v>Trần Yến Nhi</v>
          </cell>
          <cell r="C79" t="str">
            <v>13/05/2006</v>
          </cell>
          <cell r="D79" t="str">
            <v>K30NTD3</v>
          </cell>
          <cell r="E79"/>
          <cell r="F79" t="str">
            <v>75</v>
          </cell>
          <cell r="G79" t="str">
            <v>72</v>
          </cell>
          <cell r="H79"/>
          <cell r="I79" t="str">
            <v>73.5</v>
          </cell>
          <cell r="J79" t="str">
            <v>Khá</v>
          </cell>
        </row>
        <row r="80">
          <cell r="A80" t="str">
            <v>30206526469</v>
          </cell>
          <cell r="B80" t="str">
            <v>Nguyễn Thị Việt Như</v>
          </cell>
          <cell r="C80" t="str">
            <v>20/11/2006</v>
          </cell>
          <cell r="D80" t="str">
            <v>K30NTD2</v>
          </cell>
          <cell r="E80"/>
          <cell r="F80" t="str">
            <v>100</v>
          </cell>
          <cell r="G80" t="str">
            <v>78</v>
          </cell>
          <cell r="H80"/>
          <cell r="I80" t="str">
            <v>89.0</v>
          </cell>
          <cell r="J80" t="str">
            <v>Tốt</v>
          </cell>
        </row>
        <row r="81">
          <cell r="A81" t="str">
            <v>30206550619</v>
          </cell>
          <cell r="B81" t="str">
            <v>Nguyễn Thị Yến Như</v>
          </cell>
          <cell r="C81" t="str">
            <v>25/06/2006</v>
          </cell>
          <cell r="D81" t="str">
            <v>K30NTD3</v>
          </cell>
          <cell r="E81"/>
          <cell r="F81" t="str">
            <v>80</v>
          </cell>
          <cell r="G81" t="str">
            <v>77</v>
          </cell>
          <cell r="H81"/>
          <cell r="I81" t="str">
            <v>78.5</v>
          </cell>
          <cell r="J81" t="str">
            <v>Khá</v>
          </cell>
        </row>
        <row r="82">
          <cell r="A82" t="str">
            <v>30206553163</v>
          </cell>
          <cell r="B82" t="str">
            <v>Phan Thị Quỳnh Như</v>
          </cell>
          <cell r="C82" t="str">
            <v>16/04/2006</v>
          </cell>
          <cell r="D82" t="str">
            <v>K30NTD1</v>
          </cell>
          <cell r="E82"/>
          <cell r="F82" t="str">
            <v>90</v>
          </cell>
          <cell r="G82" t="str">
            <v>90</v>
          </cell>
          <cell r="H82"/>
          <cell r="I82" t="str">
            <v>90.0</v>
          </cell>
          <cell r="J82" t="str">
            <v>Xuất Sắc</v>
          </cell>
        </row>
        <row r="83">
          <cell r="A83" t="str">
            <v>30206640816</v>
          </cell>
          <cell r="B83" t="str">
            <v>Lưu Thị Quỳnh Như</v>
          </cell>
          <cell r="C83" t="str">
            <v>09/09/2006</v>
          </cell>
          <cell r="D83" t="str">
            <v>K30NTD3</v>
          </cell>
          <cell r="E83"/>
          <cell r="F83" t="str">
            <v>74</v>
          </cell>
          <cell r="G83" t="str">
            <v>78</v>
          </cell>
          <cell r="H83"/>
          <cell r="I83" t="str">
            <v>76.0</v>
          </cell>
          <cell r="J83" t="str">
            <v>Khá</v>
          </cell>
        </row>
        <row r="84">
          <cell r="A84" t="str">
            <v>30208062875</v>
          </cell>
          <cell r="B84" t="str">
            <v>Nguyễn Ngọc Quỳnh Như</v>
          </cell>
          <cell r="C84" t="str">
            <v>27/05/2006</v>
          </cell>
          <cell r="D84" t="str">
            <v>K30NTD3</v>
          </cell>
          <cell r="E84"/>
          <cell r="F84" t="str">
            <v>80</v>
          </cell>
          <cell r="G84" t="str">
            <v>72</v>
          </cell>
          <cell r="H84"/>
          <cell r="I84" t="str">
            <v>76.0</v>
          </cell>
          <cell r="J84" t="str">
            <v>Khá</v>
          </cell>
        </row>
        <row r="85">
          <cell r="A85" t="str">
            <v>30206553010</v>
          </cell>
          <cell r="B85" t="str">
            <v>Trương Tuyết Nhung</v>
          </cell>
          <cell r="C85" t="str">
            <v>01/02/2006</v>
          </cell>
          <cell r="D85" t="str">
            <v>K30NTD2</v>
          </cell>
          <cell r="E85"/>
          <cell r="F85" t="str">
            <v>100</v>
          </cell>
          <cell r="G85" t="str">
            <v>88</v>
          </cell>
          <cell r="H85"/>
          <cell r="I85" t="str">
            <v>94.0</v>
          </cell>
          <cell r="J85" t="str">
            <v>Xuất Sắc</v>
          </cell>
        </row>
        <row r="86">
          <cell r="A86" t="str">
            <v>30204935723</v>
          </cell>
          <cell r="B86" t="str">
            <v>Phùng Thị Kiều Oanh</v>
          </cell>
          <cell r="C86" t="str">
            <v>28/04/2006</v>
          </cell>
          <cell r="D86" t="str">
            <v>K30NTD2</v>
          </cell>
          <cell r="E86"/>
          <cell r="F86" t="str">
            <v>100</v>
          </cell>
          <cell r="G86" t="str">
            <v>88</v>
          </cell>
          <cell r="H86"/>
          <cell r="I86" t="str">
            <v>94.0</v>
          </cell>
          <cell r="J86" t="str">
            <v>Xuất Sắc</v>
          </cell>
        </row>
        <row r="87">
          <cell r="A87" t="str">
            <v>30206523825</v>
          </cell>
          <cell r="B87" t="str">
            <v>Phan Bảo Phúc</v>
          </cell>
          <cell r="C87" t="str">
            <v>17/03/2006</v>
          </cell>
          <cell r="D87" t="str">
            <v>K30NTD1</v>
          </cell>
          <cell r="E87"/>
          <cell r="F87" t="str">
            <v>0</v>
          </cell>
          <cell r="G87" t="str">
            <v>80</v>
          </cell>
          <cell r="H87"/>
          <cell r="I87" t="str">
            <v>40.0</v>
          </cell>
          <cell r="J87" t="str">
            <v>Yếu</v>
          </cell>
        </row>
        <row r="88">
          <cell r="A88" t="str">
            <v>30206545532</v>
          </cell>
          <cell r="B88" t="str">
            <v>Nguyễn Thị Hoàng Phúc</v>
          </cell>
          <cell r="C88" t="str">
            <v>24/02/2006</v>
          </cell>
          <cell r="D88" t="str">
            <v>K30NTD1</v>
          </cell>
          <cell r="E88"/>
          <cell r="F88" t="str">
            <v>0</v>
          </cell>
          <cell r="G88" t="str">
            <v>87</v>
          </cell>
          <cell r="H88"/>
          <cell r="I88" t="str">
            <v>43.5</v>
          </cell>
          <cell r="J88" t="str">
            <v>Yếu</v>
          </cell>
        </row>
        <row r="89">
          <cell r="A89" t="str">
            <v>30205251773</v>
          </cell>
          <cell r="B89" t="str">
            <v>Chế Thị Hoài Phương</v>
          </cell>
          <cell r="C89" t="str">
            <v>14/02/2006</v>
          </cell>
          <cell r="D89" t="str">
            <v>K30NTD2</v>
          </cell>
          <cell r="E89"/>
          <cell r="F89" t="str">
            <v>100</v>
          </cell>
          <cell r="G89" t="str">
            <v>84</v>
          </cell>
          <cell r="H89"/>
          <cell r="I89" t="str">
            <v>92.0</v>
          </cell>
          <cell r="J89" t="str">
            <v>Xuất Sắc</v>
          </cell>
        </row>
        <row r="90">
          <cell r="A90" t="str">
            <v>30208337880</v>
          </cell>
          <cell r="B90" t="str">
            <v>Huỳnh Nguyễn Uyên Phương</v>
          </cell>
          <cell r="C90" t="str">
            <v>10/02/2006</v>
          </cell>
          <cell r="D90" t="str">
            <v>K30NTD1</v>
          </cell>
          <cell r="E90"/>
          <cell r="F90" t="str">
            <v>0</v>
          </cell>
          <cell r="G90" t="str">
            <v>75</v>
          </cell>
          <cell r="H90"/>
          <cell r="I90" t="str">
            <v>37.5</v>
          </cell>
          <cell r="J90" t="str">
            <v>Yếu</v>
          </cell>
        </row>
        <row r="91">
          <cell r="A91" t="str">
            <v>30206541566</v>
          </cell>
          <cell r="B91" t="str">
            <v>Nguyễn Thị Kim Quyên</v>
          </cell>
          <cell r="C91" t="str">
            <v>08/07/2006</v>
          </cell>
          <cell r="D91" t="str">
            <v>K30NTD1</v>
          </cell>
          <cell r="E91"/>
          <cell r="F91" t="str">
            <v>90</v>
          </cell>
          <cell r="G91" t="str">
            <v>85</v>
          </cell>
          <cell r="H91"/>
          <cell r="I91" t="str">
            <v>87.5</v>
          </cell>
          <cell r="J91" t="str">
            <v>Tốt</v>
          </cell>
        </row>
        <row r="92">
          <cell r="A92" t="str">
            <v>30206554713</v>
          </cell>
          <cell r="B92" t="str">
            <v>Phan Thảo Quyên</v>
          </cell>
          <cell r="C92" t="str">
            <v>15/03/2006</v>
          </cell>
          <cell r="D92" t="str">
            <v>K30NTD3</v>
          </cell>
          <cell r="E92"/>
          <cell r="F92" t="str">
            <v>82</v>
          </cell>
          <cell r="G92" t="str">
            <v>77</v>
          </cell>
          <cell r="H92"/>
          <cell r="I92" t="str">
            <v>79.5</v>
          </cell>
          <cell r="J92" t="str">
            <v>Khá</v>
          </cell>
        </row>
        <row r="93">
          <cell r="A93" t="str">
            <v>29206521384</v>
          </cell>
          <cell r="B93" t="str">
            <v>Nguyễn Diễm Quỳnh</v>
          </cell>
          <cell r="C93" t="str">
            <v>30/03/2005</v>
          </cell>
          <cell r="D93" t="str">
            <v>K30NTD3</v>
          </cell>
          <cell r="E93"/>
          <cell r="F93" t="str">
            <v>0</v>
          </cell>
          <cell r="G93" t="str">
            <v>0</v>
          </cell>
          <cell r="H93"/>
          <cell r="I93" t="str">
            <v>0.0</v>
          </cell>
          <cell r="J93" t="str">
            <v>Kém</v>
          </cell>
        </row>
        <row r="94">
          <cell r="A94" t="str">
            <v>30206551578</v>
          </cell>
          <cell r="B94" t="str">
            <v>Nguyễn Phương Quỳnh</v>
          </cell>
          <cell r="C94" t="str">
            <v>18/02/2006</v>
          </cell>
          <cell r="D94" t="str">
            <v>K30NTD2</v>
          </cell>
          <cell r="E94"/>
          <cell r="F94" t="str">
            <v>100</v>
          </cell>
          <cell r="G94" t="str">
            <v>86</v>
          </cell>
          <cell r="H94"/>
          <cell r="I94" t="str">
            <v>93.0</v>
          </cell>
          <cell r="J94" t="str">
            <v>Xuất Sắc</v>
          </cell>
        </row>
        <row r="95">
          <cell r="A95" t="str">
            <v>30206563381</v>
          </cell>
          <cell r="B95" t="str">
            <v>Võ Thị Phương Quỳnh</v>
          </cell>
          <cell r="C95" t="str">
            <v>13/02/2006</v>
          </cell>
          <cell r="D95" t="str">
            <v>K30NTD3</v>
          </cell>
          <cell r="E95"/>
          <cell r="F95" t="str">
            <v>76</v>
          </cell>
          <cell r="G95" t="str">
            <v>77</v>
          </cell>
          <cell r="H95"/>
          <cell r="I95" t="str">
            <v>76.5</v>
          </cell>
          <cell r="J95" t="str">
            <v>Khá</v>
          </cell>
        </row>
        <row r="96">
          <cell r="A96" t="str">
            <v>30216564473</v>
          </cell>
          <cell r="B96" t="str">
            <v>Trương Thế Sang</v>
          </cell>
          <cell r="C96" t="str">
            <v>15/12/2006</v>
          </cell>
          <cell r="D96" t="str">
            <v>K30NTD2</v>
          </cell>
          <cell r="E96"/>
          <cell r="F96" t="str">
            <v>83</v>
          </cell>
          <cell r="G96" t="str">
            <v>77</v>
          </cell>
          <cell r="H96"/>
          <cell r="I96" t="str">
            <v>80.0</v>
          </cell>
          <cell r="J96" t="str">
            <v>Tốt</v>
          </cell>
        </row>
        <row r="97">
          <cell r="A97" t="str">
            <v>30206549799</v>
          </cell>
          <cell r="B97" t="str">
            <v>Huỳnh Thị Thu Sương</v>
          </cell>
          <cell r="C97" t="str">
            <v>31/10/2006</v>
          </cell>
          <cell r="D97" t="str">
            <v>K30NTD1</v>
          </cell>
          <cell r="E97"/>
          <cell r="F97" t="str">
            <v>85</v>
          </cell>
          <cell r="G97" t="str">
            <v>75</v>
          </cell>
          <cell r="H97"/>
          <cell r="I97" t="str">
            <v>80.0</v>
          </cell>
          <cell r="J97" t="str">
            <v>Tốt</v>
          </cell>
        </row>
        <row r="98">
          <cell r="A98" t="str">
            <v>30209450618</v>
          </cell>
          <cell r="B98" t="str">
            <v>Nguyễn Trần Minh Tâm</v>
          </cell>
          <cell r="C98" t="str">
            <v>02/05/2006</v>
          </cell>
          <cell r="D98" t="str">
            <v>K30NTD2</v>
          </cell>
          <cell r="E98"/>
          <cell r="F98" t="str">
            <v>100</v>
          </cell>
          <cell r="G98" t="str">
            <v>90</v>
          </cell>
          <cell r="H98"/>
          <cell r="I98" t="str">
            <v>95.0</v>
          </cell>
          <cell r="J98" t="str">
            <v>Xuất Sắc</v>
          </cell>
        </row>
        <row r="99">
          <cell r="A99" t="str">
            <v>30212328570</v>
          </cell>
          <cell r="B99" t="str">
            <v>Trần Đình Tâm</v>
          </cell>
          <cell r="C99" t="str">
            <v>03/07/2006</v>
          </cell>
          <cell r="D99" t="str">
            <v>K30NTD2</v>
          </cell>
          <cell r="E99"/>
          <cell r="F99" t="str">
            <v>80</v>
          </cell>
          <cell r="G99" t="str">
            <v>88</v>
          </cell>
          <cell r="H99"/>
          <cell r="I99" t="str">
            <v>84.0</v>
          </cell>
          <cell r="J99" t="str">
            <v>Tốt</v>
          </cell>
        </row>
        <row r="100">
          <cell r="A100" t="str">
            <v>30206548947</v>
          </cell>
          <cell r="B100" t="str">
            <v>Hồ Phương Thảo</v>
          </cell>
          <cell r="C100" t="str">
            <v>28/09/2005</v>
          </cell>
          <cell r="D100" t="str">
            <v>K30NTD3</v>
          </cell>
          <cell r="E100"/>
          <cell r="F100" t="str">
            <v>70</v>
          </cell>
          <cell r="G100" t="str">
            <v>67</v>
          </cell>
          <cell r="H100"/>
          <cell r="I100" t="str">
            <v>68.5</v>
          </cell>
          <cell r="J100" t="str">
            <v>Khá</v>
          </cell>
        </row>
        <row r="101">
          <cell r="A101" t="str">
            <v>30206553875</v>
          </cell>
          <cell r="B101" t="str">
            <v>Trương Thị Phương Thảo</v>
          </cell>
          <cell r="C101" t="str">
            <v>11/07/2006</v>
          </cell>
          <cell r="D101" t="str">
            <v>K30NTD2</v>
          </cell>
          <cell r="E101"/>
          <cell r="F101" t="str">
            <v>100</v>
          </cell>
          <cell r="G101" t="str">
            <v>100</v>
          </cell>
          <cell r="H101"/>
          <cell r="I101" t="str">
            <v>100.0</v>
          </cell>
          <cell r="J101" t="str">
            <v>Xuất Sắc</v>
          </cell>
        </row>
        <row r="102">
          <cell r="A102" t="str">
            <v>30208031076</v>
          </cell>
          <cell r="B102" t="str">
            <v>Ngô Thị Khánh Thịnh</v>
          </cell>
          <cell r="C102" t="str">
            <v>24/04/2006</v>
          </cell>
          <cell r="D102" t="str">
            <v>K30NTD3</v>
          </cell>
          <cell r="E102"/>
          <cell r="F102" t="str">
            <v>82</v>
          </cell>
          <cell r="G102" t="str">
            <v>70</v>
          </cell>
          <cell r="H102"/>
          <cell r="I102" t="str">
            <v>76.0</v>
          </cell>
          <cell r="J102" t="str">
            <v>Khá</v>
          </cell>
        </row>
        <row r="103">
          <cell r="A103" t="str">
            <v>30206525441</v>
          </cell>
          <cell r="B103" t="str">
            <v>Tôn Nữ Kim Thoa</v>
          </cell>
          <cell r="C103" t="str">
            <v>26/02/2004</v>
          </cell>
          <cell r="D103" t="str">
            <v>K30NTD1</v>
          </cell>
          <cell r="E103"/>
          <cell r="F103" t="str">
            <v>70</v>
          </cell>
          <cell r="G103" t="str">
            <v>0</v>
          </cell>
          <cell r="H103"/>
          <cell r="I103" t="str">
            <v>35.0</v>
          </cell>
          <cell r="J103" t="str">
            <v>Yếu</v>
          </cell>
        </row>
        <row r="104">
          <cell r="A104" t="str">
            <v>30206359335</v>
          </cell>
          <cell r="B104" t="str">
            <v>Nguyễn Thị Anh Thư</v>
          </cell>
          <cell r="C104" t="str">
            <v>06/11/2006</v>
          </cell>
          <cell r="D104" t="str">
            <v>K30NTD3</v>
          </cell>
          <cell r="E104"/>
          <cell r="F104" t="str">
            <v>0</v>
          </cell>
          <cell r="G104" t="str">
            <v>88</v>
          </cell>
          <cell r="H104"/>
          <cell r="I104" t="str">
            <v>44.0</v>
          </cell>
          <cell r="J104" t="str">
            <v>Yếu</v>
          </cell>
        </row>
        <row r="105">
          <cell r="A105" t="str">
            <v>30206554768</v>
          </cell>
          <cell r="B105" t="str">
            <v>Phạm Thị Minh Thư</v>
          </cell>
          <cell r="C105" t="str">
            <v>07/10/2006</v>
          </cell>
          <cell r="D105" t="str">
            <v>K30NTD2</v>
          </cell>
          <cell r="E105"/>
          <cell r="F105" t="str">
            <v>100</v>
          </cell>
          <cell r="G105" t="str">
            <v>85</v>
          </cell>
          <cell r="H105"/>
          <cell r="I105" t="str">
            <v>92.5</v>
          </cell>
          <cell r="J105" t="str">
            <v>Xuất Sắc</v>
          </cell>
        </row>
        <row r="106">
          <cell r="A106" t="str">
            <v>30206523789</v>
          </cell>
          <cell r="B106" t="str">
            <v>Đoàn Thị Hồng Thương</v>
          </cell>
          <cell r="C106" t="str">
            <v>12/08/2002</v>
          </cell>
          <cell r="D106" t="str">
            <v>K30NTD1</v>
          </cell>
          <cell r="E106"/>
          <cell r="F106" t="str">
            <v>90</v>
          </cell>
          <cell r="G106" t="str">
            <v>90</v>
          </cell>
          <cell r="H106"/>
          <cell r="I106" t="str">
            <v>90.0</v>
          </cell>
          <cell r="J106" t="str">
            <v>Xuất Sắc</v>
          </cell>
        </row>
        <row r="107">
          <cell r="A107" t="str">
            <v>30206541852</v>
          </cell>
          <cell r="B107" t="str">
            <v>Phạm Lê Lệ Thủy</v>
          </cell>
          <cell r="C107" t="str">
            <v>26/10/2006</v>
          </cell>
          <cell r="D107" t="str">
            <v>K30NTD1</v>
          </cell>
          <cell r="E107"/>
          <cell r="F107" t="str">
            <v>85</v>
          </cell>
          <cell r="G107" t="str">
            <v>85</v>
          </cell>
          <cell r="H107"/>
          <cell r="I107" t="str">
            <v>85.0</v>
          </cell>
          <cell r="J107" t="str">
            <v>Tốt</v>
          </cell>
        </row>
        <row r="108">
          <cell r="A108" t="str">
            <v>30206545879</v>
          </cell>
          <cell r="B108" t="str">
            <v>Đặng Thùy Trâm</v>
          </cell>
          <cell r="C108" t="str">
            <v>28/06/2006</v>
          </cell>
          <cell r="D108" t="str">
            <v>K30NTD3</v>
          </cell>
          <cell r="E108"/>
          <cell r="F108" t="str">
            <v>100</v>
          </cell>
          <cell r="G108" t="str">
            <v>100</v>
          </cell>
          <cell r="H108"/>
          <cell r="I108" t="str">
            <v>100.0</v>
          </cell>
          <cell r="J108" t="str">
            <v>Xuất Sắc</v>
          </cell>
        </row>
        <row r="109">
          <cell r="A109" t="str">
            <v>30206563103</v>
          </cell>
          <cell r="B109" t="str">
            <v>Dương Thị Thùy Trâm</v>
          </cell>
          <cell r="C109" t="str">
            <v>13/09/2006</v>
          </cell>
          <cell r="D109" t="str">
            <v>K30NTD2</v>
          </cell>
          <cell r="E109"/>
          <cell r="F109" t="str">
            <v>99</v>
          </cell>
          <cell r="G109" t="str">
            <v>85</v>
          </cell>
          <cell r="H109"/>
          <cell r="I109" t="str">
            <v>92.0</v>
          </cell>
          <cell r="J109" t="str">
            <v>Xuất Sắc</v>
          </cell>
        </row>
        <row r="110">
          <cell r="A110" t="str">
            <v>30206620735</v>
          </cell>
          <cell r="B110" t="str">
            <v>Trương Thị Ngọc Trâm</v>
          </cell>
          <cell r="C110" t="str">
            <v>10/02/2006</v>
          </cell>
          <cell r="D110" t="str">
            <v>K30NTD3</v>
          </cell>
          <cell r="E110"/>
          <cell r="F110" t="str">
            <v>80</v>
          </cell>
          <cell r="G110" t="str">
            <v>82</v>
          </cell>
          <cell r="H110"/>
          <cell r="I110" t="str">
            <v>81.0</v>
          </cell>
          <cell r="J110" t="str">
            <v>Tốt</v>
          </cell>
        </row>
        <row r="111">
          <cell r="A111" t="str">
            <v>30206554806</v>
          </cell>
          <cell r="B111" t="str">
            <v>Nguyễn Nguyễn Bảo Trân</v>
          </cell>
          <cell r="C111" t="str">
            <v>16/10/2005</v>
          </cell>
          <cell r="D111" t="str">
            <v>K30NTD3</v>
          </cell>
          <cell r="E111"/>
          <cell r="F111" t="str">
            <v>70</v>
          </cell>
          <cell r="G111" t="str">
            <v>90</v>
          </cell>
          <cell r="H111"/>
          <cell r="I111" t="str">
            <v>80.0</v>
          </cell>
          <cell r="J111" t="str">
            <v>Tốt</v>
          </cell>
        </row>
        <row r="112">
          <cell r="A112" t="str">
            <v>30206521693</v>
          </cell>
          <cell r="B112" t="str">
            <v>Nguyễn Thị Kiều Trang</v>
          </cell>
          <cell r="C112" t="str">
            <v>23/04/2006</v>
          </cell>
          <cell r="D112" t="str">
            <v>K30NTD1</v>
          </cell>
          <cell r="E112"/>
          <cell r="F112" t="str">
            <v>85</v>
          </cell>
          <cell r="G112" t="str">
            <v>80</v>
          </cell>
          <cell r="H112"/>
          <cell r="I112" t="str">
            <v>82.5</v>
          </cell>
          <cell r="J112" t="str">
            <v>Tốt</v>
          </cell>
        </row>
        <row r="113">
          <cell r="A113" t="str">
            <v>30206523970</v>
          </cell>
          <cell r="B113" t="str">
            <v>Nguyễn Tuyết Trinh</v>
          </cell>
          <cell r="C113" t="str">
            <v>08/10/2006</v>
          </cell>
          <cell r="D113" t="str">
            <v>K30NTD1</v>
          </cell>
          <cell r="E113"/>
          <cell r="F113" t="str">
            <v>75</v>
          </cell>
          <cell r="G113" t="str">
            <v>85</v>
          </cell>
          <cell r="H113"/>
          <cell r="I113" t="str">
            <v>80.0</v>
          </cell>
          <cell r="J113" t="str">
            <v>Tốt</v>
          </cell>
        </row>
        <row r="114">
          <cell r="A114" t="str">
            <v>29214630056</v>
          </cell>
          <cell r="B114" t="str">
            <v>Nguyễn Đức Trọng</v>
          </cell>
          <cell r="C114" t="str">
            <v>31/01/2005</v>
          </cell>
          <cell r="D114"/>
          <cell r="E114"/>
          <cell r="F114" t="str">
            <v>0</v>
          </cell>
          <cell r="G114" t="str">
            <v>0</v>
          </cell>
          <cell r="H114"/>
          <cell r="I114" t="str">
            <v>0.0</v>
          </cell>
          <cell r="J114" t="str">
            <v>Kém</v>
          </cell>
        </row>
        <row r="115">
          <cell r="A115" t="str">
            <v>30206554826</v>
          </cell>
          <cell r="B115" t="str">
            <v>Nguyễn Thúy Vạn Tường</v>
          </cell>
          <cell r="C115" t="str">
            <v>03/01/2006</v>
          </cell>
          <cell r="D115" t="str">
            <v>K30NTD1</v>
          </cell>
          <cell r="E115"/>
          <cell r="F115" t="str">
            <v>85</v>
          </cell>
          <cell r="G115" t="str">
            <v>85</v>
          </cell>
          <cell r="H115"/>
          <cell r="I115" t="str">
            <v>85.0</v>
          </cell>
          <cell r="J115" t="str">
            <v>Tốt</v>
          </cell>
        </row>
        <row r="116">
          <cell r="A116" t="str">
            <v>30206554822</v>
          </cell>
          <cell r="B116" t="str">
            <v>Trần Thanh Tuyền</v>
          </cell>
          <cell r="C116" t="str">
            <v>02/09/2006</v>
          </cell>
          <cell r="D116" t="str">
            <v>K30NTD3</v>
          </cell>
          <cell r="E116"/>
          <cell r="F116" t="str">
            <v>80</v>
          </cell>
          <cell r="G116" t="str">
            <v>77</v>
          </cell>
          <cell r="H116"/>
          <cell r="I116" t="str">
            <v>78.5</v>
          </cell>
          <cell r="J116" t="str">
            <v>Khá</v>
          </cell>
        </row>
        <row r="117">
          <cell r="A117" t="str">
            <v>30206551628</v>
          </cell>
          <cell r="B117" t="str">
            <v>Nguyễn Trương Phương Uyên</v>
          </cell>
          <cell r="C117" t="str">
            <v>20/07/2006</v>
          </cell>
          <cell r="D117" t="str">
            <v>K30NTD1</v>
          </cell>
          <cell r="E117"/>
          <cell r="F117" t="str">
            <v>75</v>
          </cell>
          <cell r="G117" t="str">
            <v>78</v>
          </cell>
          <cell r="H117"/>
          <cell r="I117" t="str">
            <v>76.5</v>
          </cell>
          <cell r="J117" t="str">
            <v>Khá</v>
          </cell>
        </row>
        <row r="118">
          <cell r="A118" t="str">
            <v>30208158159</v>
          </cell>
          <cell r="B118" t="str">
            <v>Hà Thu Uyên</v>
          </cell>
          <cell r="C118" t="str">
            <v>22/08/2006</v>
          </cell>
          <cell r="D118" t="str">
            <v>K30NTD1</v>
          </cell>
          <cell r="E118"/>
          <cell r="F118" t="str">
            <v>0</v>
          </cell>
          <cell r="G118" t="str">
            <v>75</v>
          </cell>
          <cell r="H118"/>
          <cell r="I118" t="str">
            <v>37.5</v>
          </cell>
          <cell r="J118" t="str">
            <v>Yếu</v>
          </cell>
        </row>
        <row r="119">
          <cell r="A119" t="str">
            <v>30206550226</v>
          </cell>
          <cell r="B119" t="str">
            <v>Võ Bảo Vân</v>
          </cell>
          <cell r="C119" t="str">
            <v>05/01/2006</v>
          </cell>
          <cell r="D119" t="str">
            <v>K30NTD1</v>
          </cell>
          <cell r="E119"/>
          <cell r="F119" t="str">
            <v>80</v>
          </cell>
          <cell r="G119" t="str">
            <v>80</v>
          </cell>
          <cell r="H119"/>
          <cell r="I119" t="str">
            <v>80.0</v>
          </cell>
          <cell r="J119" t="str">
            <v>Tốt</v>
          </cell>
        </row>
        <row r="120">
          <cell r="A120" t="str">
            <v>30208158163</v>
          </cell>
          <cell r="B120" t="str">
            <v>Huỳnh Lê Ý Vân</v>
          </cell>
          <cell r="C120" t="str">
            <v>29/10/2006</v>
          </cell>
          <cell r="D120" t="str">
            <v>K30NTD3</v>
          </cell>
          <cell r="E120"/>
          <cell r="F120" t="str">
            <v>80</v>
          </cell>
          <cell r="G120" t="str">
            <v>82</v>
          </cell>
          <cell r="H120"/>
          <cell r="I120" t="str">
            <v>81.0</v>
          </cell>
          <cell r="J120" t="str">
            <v>Tốt</v>
          </cell>
        </row>
        <row r="121">
          <cell r="A121" t="str">
            <v>29206563298</v>
          </cell>
          <cell r="B121" t="str">
            <v>Võ Thị Hoàng Vi</v>
          </cell>
          <cell r="C121" t="str">
            <v>27/05/2005</v>
          </cell>
          <cell r="D121" t="str">
            <v>K30NTD3</v>
          </cell>
          <cell r="E121"/>
          <cell r="F121" t="str">
            <v>0</v>
          </cell>
          <cell r="G121" t="str">
            <v>80</v>
          </cell>
          <cell r="H121"/>
          <cell r="I121" t="str">
            <v>40.0</v>
          </cell>
          <cell r="J121" t="str">
            <v>Yếu</v>
          </cell>
        </row>
        <row r="122">
          <cell r="A122" t="str">
            <v>30206530432</v>
          </cell>
          <cell r="B122" t="str">
            <v>Hoàng Tường Vi</v>
          </cell>
          <cell r="C122" t="str">
            <v>21/10/2006</v>
          </cell>
          <cell r="D122" t="str">
            <v>K30NTD2</v>
          </cell>
          <cell r="E122"/>
          <cell r="F122" t="str">
            <v>0</v>
          </cell>
          <cell r="G122" t="str">
            <v>93</v>
          </cell>
          <cell r="H122"/>
          <cell r="I122" t="str">
            <v>46.5</v>
          </cell>
          <cell r="J122" t="str">
            <v>Yếu</v>
          </cell>
        </row>
        <row r="123">
          <cell r="A123" t="str">
            <v>30206553186</v>
          </cell>
          <cell r="B123" t="str">
            <v>Nguyễn Thuỳ Thuý Vy</v>
          </cell>
          <cell r="C123" t="str">
            <v>05/05/2006</v>
          </cell>
          <cell r="D123" t="str">
            <v>K30NTD3</v>
          </cell>
          <cell r="E123"/>
          <cell r="F123" t="str">
            <v>74</v>
          </cell>
          <cell r="G123" t="str">
            <v>72</v>
          </cell>
          <cell r="H123"/>
          <cell r="I123" t="str">
            <v>73.0</v>
          </cell>
          <cell r="J123" t="str">
            <v>Khá</v>
          </cell>
        </row>
        <row r="124">
          <cell r="A124" t="str">
            <v>30206554019</v>
          </cell>
          <cell r="B124" t="str">
            <v>Nguyễn Thị Tường Vy</v>
          </cell>
          <cell r="C124" t="str">
            <v>07/10/2006</v>
          </cell>
          <cell r="D124" t="str">
            <v>K30NTD2</v>
          </cell>
          <cell r="E124"/>
          <cell r="F124" t="str">
            <v>0</v>
          </cell>
          <cell r="G124" t="str">
            <v>0</v>
          </cell>
          <cell r="H124"/>
          <cell r="I124" t="str">
            <v>0.0</v>
          </cell>
          <cell r="J124" t="str">
            <v>Kém</v>
          </cell>
        </row>
        <row r="125">
          <cell r="A125" t="str">
            <v>30206522734</v>
          </cell>
          <cell r="B125" t="str">
            <v>Nguyễn Vũ Như Ý</v>
          </cell>
          <cell r="C125" t="str">
            <v>24/12/2006</v>
          </cell>
          <cell r="D125" t="str">
            <v>K30NTD2</v>
          </cell>
          <cell r="E125"/>
          <cell r="F125" t="str">
            <v>100</v>
          </cell>
          <cell r="G125" t="str">
            <v>100</v>
          </cell>
          <cell r="H125"/>
          <cell r="I125" t="str">
            <v>100.0</v>
          </cell>
          <cell r="J125" t="str">
            <v>Xuất Sắc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F76E-0761-46E3-A41E-210755815A11}">
  <dimension ref="A1:P135"/>
  <sheetViews>
    <sheetView tabSelected="1" workbookViewId="0">
      <selection activeCell="N5" sqref="N5"/>
    </sheetView>
  </sheetViews>
  <sheetFormatPr defaultRowHeight="14.5" x14ac:dyDescent="0.35"/>
  <cols>
    <col min="14" max="14" width="11.7265625" customWidth="1"/>
  </cols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29" t="s">
        <v>0</v>
      </c>
      <c r="B2" s="29"/>
      <c r="C2" s="29"/>
      <c r="D2" s="30" t="s">
        <v>1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5" x14ac:dyDescent="0.35">
      <c r="A3" s="29" t="s">
        <v>2</v>
      </c>
      <c r="B3" s="29"/>
      <c r="C3" s="29"/>
      <c r="D3" s="30" t="s">
        <v>3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" x14ac:dyDescent="0.35">
      <c r="A4" s="31" t="s">
        <v>4</v>
      </c>
      <c r="B4" s="31"/>
      <c r="C4" s="3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26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7.5" x14ac:dyDescent="0.3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6</v>
      </c>
      <c r="C9" s="10" t="s">
        <v>266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27" t="s">
        <v>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15.5" x14ac:dyDescent="0.35">
      <c r="A12" s="11" t="s">
        <v>8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3"/>
      <c r="B13" s="13"/>
      <c r="C13" s="14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5">
      <c r="A14" s="25" t="s">
        <v>9</v>
      </c>
      <c r="B14" s="25"/>
      <c r="C14" s="25"/>
      <c r="D14" s="25"/>
      <c r="E14" s="25"/>
      <c r="F14" s="25" t="s">
        <v>10</v>
      </c>
      <c r="G14" s="25"/>
      <c r="H14" s="25"/>
      <c r="I14" s="25"/>
      <c r="J14" s="25"/>
      <c r="K14" s="25"/>
      <c r="L14" s="28" t="s">
        <v>11</v>
      </c>
      <c r="M14" s="28" t="s">
        <v>12</v>
      </c>
      <c r="N14" s="28" t="s">
        <v>13</v>
      </c>
      <c r="O14" s="28" t="s">
        <v>14</v>
      </c>
      <c r="P14" s="28" t="s">
        <v>15</v>
      </c>
    </row>
    <row r="15" spans="1:16" x14ac:dyDescent="0.35">
      <c r="A15" s="25"/>
      <c r="B15" s="25"/>
      <c r="C15" s="25"/>
      <c r="D15" s="25"/>
      <c r="E15" s="25"/>
      <c r="F15" s="25" t="s">
        <v>16</v>
      </c>
      <c r="G15" s="25"/>
      <c r="H15" s="25"/>
      <c r="I15" s="25" t="s">
        <v>17</v>
      </c>
      <c r="J15" s="25"/>
      <c r="K15" s="25"/>
      <c r="L15" s="28"/>
      <c r="M15" s="28"/>
      <c r="N15" s="28"/>
      <c r="O15" s="28"/>
      <c r="P15" s="28"/>
    </row>
    <row r="16" spans="1:16" ht="26" x14ac:dyDescent="0.35">
      <c r="A16" s="17" t="s">
        <v>18</v>
      </c>
      <c r="B16" s="16" t="s">
        <v>19</v>
      </c>
      <c r="C16" s="16" t="s">
        <v>20</v>
      </c>
      <c r="D16" s="18" t="s">
        <v>21</v>
      </c>
      <c r="E16" s="16" t="s">
        <v>22</v>
      </c>
      <c r="F16" s="17" t="s">
        <v>23</v>
      </c>
      <c r="G16" s="17" t="s">
        <v>24</v>
      </c>
      <c r="H16" s="17" t="s">
        <v>25</v>
      </c>
      <c r="I16" s="17" t="s">
        <v>26</v>
      </c>
      <c r="J16" s="17" t="s">
        <v>24</v>
      </c>
      <c r="K16" s="17" t="s">
        <v>25</v>
      </c>
      <c r="L16" s="28"/>
      <c r="M16" s="28"/>
      <c r="N16" s="28"/>
      <c r="O16" s="28"/>
      <c r="P16" s="28"/>
    </row>
    <row r="17" spans="1:16" x14ac:dyDescent="0.35">
      <c r="A17" s="19">
        <v>1</v>
      </c>
      <c r="B17" s="20" t="s">
        <v>27</v>
      </c>
      <c r="C17" s="21" t="s">
        <v>28</v>
      </c>
      <c r="D17" s="22">
        <v>38760</v>
      </c>
      <c r="E17" s="23" t="s">
        <v>29</v>
      </c>
      <c r="F17" s="24">
        <v>13</v>
      </c>
      <c r="G17" s="24">
        <v>9.1999999999999993</v>
      </c>
      <c r="H17" s="24">
        <v>4</v>
      </c>
      <c r="I17" s="24">
        <v>16</v>
      </c>
      <c r="J17" s="24">
        <v>8.9499999999999993</v>
      </c>
      <c r="K17" s="24">
        <v>3.92</v>
      </c>
      <c r="L17" s="19">
        <f t="shared" ref="L17:L80" si="0">IF(F17+I17&gt;0,ROUND((G17*F17+J17*I17)/(I17+F17),2),0)</f>
        <v>9.06</v>
      </c>
      <c r="M17" s="19">
        <f t="shared" ref="M17:M80" si="1">IF(F17+I17&gt;0,ROUND((H17*F17+K17*I17)/(I17+F17),2),0)</f>
        <v>3.96</v>
      </c>
      <c r="N17" s="19" t="str">
        <f>IF(M17&gt;=3.68,"Xuất sắc", IF(M17&gt;=3.2, "Giỏi", IF(M17&gt;=2.5, "Khá", IF(M17&gt;=2, "Trung Bình", "Yếu"))))</f>
        <v>Xuất sắc</v>
      </c>
      <c r="O17" s="19" t="str">
        <f>INDEX([1]Sheet!$A$6:$J$125,MATCH(B17,[1]Sheet!$A$6:$A$125,0),MATCH($O$14,[1]Sheet!$A$6:$J$6,0))</f>
        <v>Xuất Sắc</v>
      </c>
      <c r="P17" s="19"/>
    </row>
    <row r="18" spans="1:16" x14ac:dyDescent="0.35">
      <c r="A18" s="19">
        <f>A17+1</f>
        <v>2</v>
      </c>
      <c r="B18" s="20" t="s">
        <v>30</v>
      </c>
      <c r="C18" s="21" t="s">
        <v>31</v>
      </c>
      <c r="D18" s="22">
        <v>38720</v>
      </c>
      <c r="E18" s="23" t="s">
        <v>29</v>
      </c>
      <c r="F18" s="24">
        <v>13</v>
      </c>
      <c r="G18" s="24">
        <v>9.32</v>
      </c>
      <c r="H18" s="24">
        <v>3.95</v>
      </c>
      <c r="I18" s="24">
        <v>16</v>
      </c>
      <c r="J18" s="24">
        <v>9.07</v>
      </c>
      <c r="K18" s="24">
        <v>3.91</v>
      </c>
      <c r="L18" s="19">
        <f t="shared" si="0"/>
        <v>9.18</v>
      </c>
      <c r="M18" s="19">
        <f t="shared" si="1"/>
        <v>3.93</v>
      </c>
      <c r="N18" s="19" t="str">
        <f t="shared" ref="N18:N81" si="2">IF(M18&gt;=3.68,"Xuất sắc", IF(M18&gt;=3.2, "Giỏi", IF(M18&gt;=2.5, "Khá", IF(M18&gt;=2, "Trung Bình", "Yếu"))))</f>
        <v>Xuất sắc</v>
      </c>
      <c r="O18" s="19" t="str">
        <f>INDEX([1]Sheet!$A$6:$J$125,MATCH(B18,[1]Sheet!$A$6:$A$125,0),MATCH($O$14,[1]Sheet!$A$6:$J$6,0))</f>
        <v>Tốt</v>
      </c>
      <c r="P18" s="19"/>
    </row>
    <row r="19" spans="1:16" x14ac:dyDescent="0.35">
      <c r="A19" s="19">
        <f t="shared" ref="A19:A82" si="3">A18+1</f>
        <v>3</v>
      </c>
      <c r="B19" s="20" t="s">
        <v>32</v>
      </c>
      <c r="C19" s="21" t="s">
        <v>33</v>
      </c>
      <c r="D19" s="22">
        <v>38830</v>
      </c>
      <c r="E19" s="23" t="s">
        <v>29</v>
      </c>
      <c r="F19" s="24">
        <v>13</v>
      </c>
      <c r="G19" s="24">
        <v>9.02</v>
      </c>
      <c r="H19" s="24">
        <v>3.97</v>
      </c>
      <c r="I19" s="24">
        <v>16</v>
      </c>
      <c r="J19" s="24">
        <v>8.7200000000000006</v>
      </c>
      <c r="K19" s="24">
        <v>3.87</v>
      </c>
      <c r="L19" s="19">
        <f t="shared" si="0"/>
        <v>8.85</v>
      </c>
      <c r="M19" s="19">
        <f t="shared" si="1"/>
        <v>3.91</v>
      </c>
      <c r="N19" s="19" t="str">
        <f t="shared" si="2"/>
        <v>Xuất sắc</v>
      </c>
      <c r="O19" s="19" t="str">
        <f>INDEX([1]Sheet!$A$6:$J$125,MATCH(B19,[1]Sheet!$A$6:$A$125,0),MATCH($O$14,[1]Sheet!$A$6:$J$6,0))</f>
        <v>Tốt</v>
      </c>
      <c r="P19" s="19"/>
    </row>
    <row r="20" spans="1:16" x14ac:dyDescent="0.35">
      <c r="A20" s="19">
        <f t="shared" si="3"/>
        <v>4</v>
      </c>
      <c r="B20" s="20" t="s">
        <v>34</v>
      </c>
      <c r="C20" s="21" t="s">
        <v>35</v>
      </c>
      <c r="D20" s="22">
        <v>39008</v>
      </c>
      <c r="E20" s="23" t="s">
        <v>29</v>
      </c>
      <c r="F20" s="24">
        <v>13</v>
      </c>
      <c r="G20" s="24">
        <v>8.8800000000000008</v>
      </c>
      <c r="H20" s="24">
        <v>3.87</v>
      </c>
      <c r="I20" s="24">
        <v>18</v>
      </c>
      <c r="J20" s="24">
        <v>8.93</v>
      </c>
      <c r="K20" s="24">
        <v>3.92</v>
      </c>
      <c r="L20" s="19">
        <f t="shared" si="0"/>
        <v>8.91</v>
      </c>
      <c r="M20" s="19">
        <f t="shared" si="1"/>
        <v>3.9</v>
      </c>
      <c r="N20" s="19" t="str">
        <f t="shared" si="2"/>
        <v>Xuất sắc</v>
      </c>
      <c r="O20" s="19" t="str">
        <f>INDEX([1]Sheet!$A$6:$J$125,MATCH(B20,[1]Sheet!$A$6:$A$125,0),MATCH($O$14,[1]Sheet!$A$6:$J$6,0))</f>
        <v>Xuất Sắc</v>
      </c>
      <c r="P20" s="19"/>
    </row>
    <row r="21" spans="1:16" x14ac:dyDescent="0.35">
      <c r="A21" s="19">
        <f t="shared" si="3"/>
        <v>5</v>
      </c>
      <c r="B21" s="20" t="s">
        <v>36</v>
      </c>
      <c r="C21" s="21" t="s">
        <v>37</v>
      </c>
      <c r="D21" s="22">
        <v>38567</v>
      </c>
      <c r="E21" s="23" t="s">
        <v>29</v>
      </c>
      <c r="F21" s="24">
        <v>13</v>
      </c>
      <c r="G21" s="24">
        <v>8.9499999999999993</v>
      </c>
      <c r="H21" s="24">
        <v>3.89</v>
      </c>
      <c r="I21" s="24">
        <v>18</v>
      </c>
      <c r="J21" s="24">
        <v>8.75</v>
      </c>
      <c r="K21" s="24">
        <v>3.87</v>
      </c>
      <c r="L21" s="19">
        <f t="shared" si="0"/>
        <v>8.83</v>
      </c>
      <c r="M21" s="19">
        <f t="shared" si="1"/>
        <v>3.88</v>
      </c>
      <c r="N21" s="19" t="str">
        <f t="shared" si="2"/>
        <v>Xuất sắc</v>
      </c>
      <c r="O21" s="19" t="str">
        <f>INDEX([1]Sheet!$A$6:$J$125,MATCH(B21,[1]Sheet!$A$6:$A$125,0),MATCH($O$14,[1]Sheet!$A$6:$J$6,0))</f>
        <v>Tốt</v>
      </c>
      <c r="P21" s="19"/>
    </row>
    <row r="22" spans="1:16" x14ac:dyDescent="0.35">
      <c r="A22" s="19">
        <f t="shared" si="3"/>
        <v>6</v>
      </c>
      <c r="B22" s="20" t="s">
        <v>38</v>
      </c>
      <c r="C22" s="21" t="s">
        <v>39</v>
      </c>
      <c r="D22" s="22">
        <v>38755</v>
      </c>
      <c r="E22" s="23" t="s">
        <v>29</v>
      </c>
      <c r="F22" s="24">
        <v>13</v>
      </c>
      <c r="G22" s="24">
        <v>9.3800000000000008</v>
      </c>
      <c r="H22" s="24">
        <v>3.97</v>
      </c>
      <c r="I22" s="24">
        <v>19</v>
      </c>
      <c r="J22" s="24">
        <v>8.77</v>
      </c>
      <c r="K22" s="24">
        <v>3.8</v>
      </c>
      <c r="L22" s="19">
        <f t="shared" si="0"/>
        <v>9.02</v>
      </c>
      <c r="M22" s="19">
        <f t="shared" si="1"/>
        <v>3.87</v>
      </c>
      <c r="N22" s="19" t="str">
        <f t="shared" si="2"/>
        <v>Xuất sắc</v>
      </c>
      <c r="O22" s="19" t="str">
        <f>INDEX([1]Sheet!$A$6:$J$125,MATCH(B22,[1]Sheet!$A$6:$A$125,0),MATCH($O$14,[1]Sheet!$A$6:$J$6,0))</f>
        <v>Xuất Sắc</v>
      </c>
      <c r="P22" s="19"/>
    </row>
    <row r="23" spans="1:16" x14ac:dyDescent="0.35">
      <c r="A23" s="19">
        <f t="shared" si="3"/>
        <v>7</v>
      </c>
      <c r="B23" s="20" t="s">
        <v>40</v>
      </c>
      <c r="C23" s="21" t="s">
        <v>41</v>
      </c>
      <c r="D23" s="22">
        <v>39023</v>
      </c>
      <c r="E23" s="23" t="s">
        <v>29</v>
      </c>
      <c r="F23" s="24">
        <v>13</v>
      </c>
      <c r="G23" s="24">
        <v>8.75</v>
      </c>
      <c r="H23" s="24">
        <v>3.95</v>
      </c>
      <c r="I23" s="24">
        <v>16</v>
      </c>
      <c r="J23" s="24">
        <v>8.8000000000000007</v>
      </c>
      <c r="K23" s="24">
        <v>3.81</v>
      </c>
      <c r="L23" s="19">
        <f t="shared" si="0"/>
        <v>8.7799999999999994</v>
      </c>
      <c r="M23" s="19">
        <f t="shared" si="1"/>
        <v>3.87</v>
      </c>
      <c r="N23" s="19" t="str">
        <f t="shared" si="2"/>
        <v>Xuất sắc</v>
      </c>
      <c r="O23" s="19" t="str">
        <f>INDEX([1]Sheet!$A$6:$J$125,MATCH(B23,[1]Sheet!$A$6:$A$125,0),MATCH($O$14,[1]Sheet!$A$6:$J$6,0))</f>
        <v>Tốt</v>
      </c>
      <c r="P23" s="19"/>
    </row>
    <row r="24" spans="1:16" x14ac:dyDescent="0.35">
      <c r="A24" s="19">
        <f t="shared" si="3"/>
        <v>8</v>
      </c>
      <c r="B24" s="20" t="s">
        <v>42</v>
      </c>
      <c r="C24" s="21" t="s">
        <v>43</v>
      </c>
      <c r="D24" s="22">
        <v>38758</v>
      </c>
      <c r="E24" s="23" t="s">
        <v>29</v>
      </c>
      <c r="F24" s="24">
        <v>13</v>
      </c>
      <c r="G24" s="24">
        <v>8.85</v>
      </c>
      <c r="H24" s="24">
        <v>3.9</v>
      </c>
      <c r="I24" s="24">
        <v>16</v>
      </c>
      <c r="J24" s="24">
        <v>8.84</v>
      </c>
      <c r="K24" s="24">
        <v>3.83</v>
      </c>
      <c r="L24" s="19">
        <f t="shared" si="0"/>
        <v>8.84</v>
      </c>
      <c r="M24" s="19">
        <f t="shared" si="1"/>
        <v>3.86</v>
      </c>
      <c r="N24" s="19" t="str">
        <f t="shared" si="2"/>
        <v>Xuất sắc</v>
      </c>
      <c r="O24" s="19" t="str">
        <f>INDEX([1]Sheet!$A$6:$J$125,MATCH(B24,[1]Sheet!$A$6:$A$125,0),MATCH($O$14,[1]Sheet!$A$6:$J$6,0))</f>
        <v>Tốt</v>
      </c>
      <c r="P24" s="19"/>
    </row>
    <row r="25" spans="1:16" x14ac:dyDescent="0.35">
      <c r="A25" s="19">
        <f t="shared" si="3"/>
        <v>9</v>
      </c>
      <c r="B25" s="20" t="s">
        <v>44</v>
      </c>
      <c r="C25" s="21" t="s">
        <v>45</v>
      </c>
      <c r="D25" s="22">
        <v>39050</v>
      </c>
      <c r="E25" s="23" t="s">
        <v>29</v>
      </c>
      <c r="F25" s="24">
        <v>13</v>
      </c>
      <c r="G25" s="24">
        <v>9.15</v>
      </c>
      <c r="H25" s="24">
        <v>3.97</v>
      </c>
      <c r="I25" s="24">
        <v>18</v>
      </c>
      <c r="J25" s="24">
        <v>8.7100000000000009</v>
      </c>
      <c r="K25" s="24">
        <v>3.74</v>
      </c>
      <c r="L25" s="19">
        <f t="shared" si="0"/>
        <v>8.89</v>
      </c>
      <c r="M25" s="19">
        <f t="shared" si="1"/>
        <v>3.84</v>
      </c>
      <c r="N25" s="19" t="str">
        <f t="shared" si="2"/>
        <v>Xuất sắc</v>
      </c>
      <c r="O25" s="19" t="str">
        <f>INDEX([1]Sheet!$A$6:$J$125,MATCH(B25,[1]Sheet!$A$6:$A$125,0),MATCH($O$14,[1]Sheet!$A$6:$J$6,0))</f>
        <v>Tốt</v>
      </c>
      <c r="P25" s="19"/>
    </row>
    <row r="26" spans="1:16" x14ac:dyDescent="0.35">
      <c r="A26" s="19">
        <f t="shared" si="3"/>
        <v>10</v>
      </c>
      <c r="B26" s="20" t="s">
        <v>46</v>
      </c>
      <c r="C26" s="21" t="s">
        <v>47</v>
      </c>
      <c r="D26" s="22">
        <v>38811</v>
      </c>
      <c r="E26" s="23" t="s">
        <v>29</v>
      </c>
      <c r="F26" s="24">
        <v>13</v>
      </c>
      <c r="G26" s="24">
        <v>9.35</v>
      </c>
      <c r="H26" s="24">
        <v>4</v>
      </c>
      <c r="I26" s="24">
        <v>16</v>
      </c>
      <c r="J26" s="24">
        <v>8.69</v>
      </c>
      <c r="K26" s="24">
        <v>3.7</v>
      </c>
      <c r="L26" s="19">
        <f t="shared" si="0"/>
        <v>8.99</v>
      </c>
      <c r="M26" s="19">
        <f t="shared" si="1"/>
        <v>3.83</v>
      </c>
      <c r="N26" s="19" t="str">
        <f t="shared" si="2"/>
        <v>Xuất sắc</v>
      </c>
      <c r="O26" s="19" t="str">
        <f>INDEX([1]Sheet!$A$6:$J$125,MATCH(B26,[1]Sheet!$A$6:$A$125,0),MATCH($O$14,[1]Sheet!$A$6:$J$6,0))</f>
        <v>Xuất Sắc</v>
      </c>
      <c r="P26" s="19"/>
    </row>
    <row r="27" spans="1:16" x14ac:dyDescent="0.35">
      <c r="A27" s="19">
        <f t="shared" si="3"/>
        <v>11</v>
      </c>
      <c r="B27" s="20" t="s">
        <v>48</v>
      </c>
      <c r="C27" s="21" t="s">
        <v>49</v>
      </c>
      <c r="D27" s="22">
        <v>39021</v>
      </c>
      <c r="E27" s="23" t="s">
        <v>29</v>
      </c>
      <c r="F27" s="24">
        <v>13</v>
      </c>
      <c r="G27" s="24">
        <v>8.6300000000000008</v>
      </c>
      <c r="H27" s="24">
        <v>3.79</v>
      </c>
      <c r="I27" s="24">
        <v>16</v>
      </c>
      <c r="J27" s="24">
        <v>8.6999999999999993</v>
      </c>
      <c r="K27" s="24">
        <v>3.87</v>
      </c>
      <c r="L27" s="19">
        <f t="shared" si="0"/>
        <v>8.67</v>
      </c>
      <c r="M27" s="19">
        <f t="shared" si="1"/>
        <v>3.83</v>
      </c>
      <c r="N27" s="19" t="str">
        <f t="shared" si="2"/>
        <v>Xuất sắc</v>
      </c>
      <c r="O27" s="19" t="str">
        <f>INDEX([1]Sheet!$A$6:$J$125,MATCH(B27,[1]Sheet!$A$6:$A$125,0),MATCH($O$14,[1]Sheet!$A$6:$J$6,0))</f>
        <v>Tốt</v>
      </c>
      <c r="P27" s="19"/>
    </row>
    <row r="28" spans="1:16" x14ac:dyDescent="0.35">
      <c r="A28" s="19">
        <f t="shared" si="3"/>
        <v>12</v>
      </c>
      <c r="B28" s="20" t="s">
        <v>50</v>
      </c>
      <c r="C28" s="21" t="s">
        <v>51</v>
      </c>
      <c r="D28" s="22">
        <v>38972</v>
      </c>
      <c r="E28" s="23" t="s">
        <v>29</v>
      </c>
      <c r="F28" s="24">
        <v>13</v>
      </c>
      <c r="G28" s="24">
        <v>8.75</v>
      </c>
      <c r="H28" s="24">
        <v>3.95</v>
      </c>
      <c r="I28" s="24">
        <v>16</v>
      </c>
      <c r="J28" s="24">
        <v>8.4499999999999993</v>
      </c>
      <c r="K28" s="24">
        <v>3.71</v>
      </c>
      <c r="L28" s="19">
        <f t="shared" si="0"/>
        <v>8.58</v>
      </c>
      <c r="M28" s="19">
        <f t="shared" si="1"/>
        <v>3.82</v>
      </c>
      <c r="N28" s="19" t="str">
        <f t="shared" si="2"/>
        <v>Xuất sắc</v>
      </c>
      <c r="O28" s="19" t="str">
        <f>INDEX([1]Sheet!$A$6:$J$125,MATCH(B28,[1]Sheet!$A$6:$A$125,0),MATCH($O$14,[1]Sheet!$A$6:$J$6,0))</f>
        <v>Yếu</v>
      </c>
      <c r="P28" s="19"/>
    </row>
    <row r="29" spans="1:16" x14ac:dyDescent="0.35">
      <c r="A29" s="19">
        <f t="shared" si="3"/>
        <v>13</v>
      </c>
      <c r="B29" s="20" t="s">
        <v>52</v>
      </c>
      <c r="C29" s="21" t="s">
        <v>53</v>
      </c>
      <c r="D29" s="22">
        <v>38998</v>
      </c>
      <c r="E29" s="23" t="s">
        <v>29</v>
      </c>
      <c r="F29" s="24">
        <v>13</v>
      </c>
      <c r="G29" s="24">
        <v>8.92</v>
      </c>
      <c r="H29" s="24">
        <v>3.84</v>
      </c>
      <c r="I29" s="24">
        <v>19</v>
      </c>
      <c r="J29" s="24">
        <v>8.61</v>
      </c>
      <c r="K29" s="24">
        <v>3.77</v>
      </c>
      <c r="L29" s="19">
        <f t="shared" si="0"/>
        <v>8.74</v>
      </c>
      <c r="M29" s="19">
        <f t="shared" si="1"/>
        <v>3.8</v>
      </c>
      <c r="N29" s="19" t="str">
        <f t="shared" si="2"/>
        <v>Xuất sắc</v>
      </c>
      <c r="O29" s="19" t="str">
        <f>INDEX([1]Sheet!$A$6:$J$125,MATCH(B29,[1]Sheet!$A$6:$A$125,0),MATCH($O$14,[1]Sheet!$A$6:$J$6,0))</f>
        <v>Tốt</v>
      </c>
      <c r="P29" s="19"/>
    </row>
    <row r="30" spans="1:16" x14ac:dyDescent="0.35">
      <c r="A30" s="19">
        <f t="shared" si="3"/>
        <v>14</v>
      </c>
      <c r="B30" s="20" t="s">
        <v>54</v>
      </c>
      <c r="C30" s="21" t="s">
        <v>55</v>
      </c>
      <c r="D30" s="22">
        <v>38543</v>
      </c>
      <c r="E30" s="23" t="s">
        <v>29</v>
      </c>
      <c r="F30" s="24">
        <v>13</v>
      </c>
      <c r="G30" s="24">
        <v>8.65</v>
      </c>
      <c r="H30" s="24">
        <v>3.92</v>
      </c>
      <c r="I30" s="24">
        <v>16</v>
      </c>
      <c r="J30" s="24">
        <v>8.5</v>
      </c>
      <c r="K30" s="24">
        <v>3.69</v>
      </c>
      <c r="L30" s="19">
        <f t="shared" si="0"/>
        <v>8.57</v>
      </c>
      <c r="M30" s="19">
        <f t="shared" si="1"/>
        <v>3.79</v>
      </c>
      <c r="N30" s="19" t="str">
        <f t="shared" si="2"/>
        <v>Xuất sắc</v>
      </c>
      <c r="O30" s="19" t="str">
        <f>INDEX([1]Sheet!$A$6:$J$125,MATCH(B30,[1]Sheet!$A$6:$A$125,0),MATCH($O$14,[1]Sheet!$A$6:$J$6,0))</f>
        <v>Tốt</v>
      </c>
      <c r="P30" s="19"/>
    </row>
    <row r="31" spans="1:16" x14ac:dyDescent="0.35">
      <c r="A31" s="19">
        <f t="shared" si="3"/>
        <v>15</v>
      </c>
      <c r="B31" s="20" t="s">
        <v>56</v>
      </c>
      <c r="C31" s="21" t="s">
        <v>57</v>
      </c>
      <c r="D31" s="22">
        <v>38799</v>
      </c>
      <c r="E31" s="23" t="s">
        <v>29</v>
      </c>
      <c r="F31" s="24">
        <v>13</v>
      </c>
      <c r="G31" s="24">
        <v>8.67</v>
      </c>
      <c r="H31" s="24">
        <v>3.76</v>
      </c>
      <c r="I31" s="24">
        <v>16</v>
      </c>
      <c r="J31" s="24">
        <v>8.6199999999999992</v>
      </c>
      <c r="K31" s="24">
        <v>3.81</v>
      </c>
      <c r="L31" s="19">
        <f t="shared" si="0"/>
        <v>8.64</v>
      </c>
      <c r="M31" s="19">
        <f t="shared" si="1"/>
        <v>3.79</v>
      </c>
      <c r="N31" s="19" t="str">
        <f t="shared" si="2"/>
        <v>Xuất sắc</v>
      </c>
      <c r="O31" s="19" t="str">
        <f>INDEX([1]Sheet!$A$6:$J$125,MATCH(B31,[1]Sheet!$A$6:$A$125,0),MATCH($O$14,[1]Sheet!$A$6:$J$6,0))</f>
        <v>Tốt</v>
      </c>
      <c r="P31" s="19"/>
    </row>
    <row r="32" spans="1:16" x14ac:dyDescent="0.35">
      <c r="A32" s="19">
        <f t="shared" si="3"/>
        <v>16</v>
      </c>
      <c r="B32" s="20" t="s">
        <v>58</v>
      </c>
      <c r="C32" s="21" t="s">
        <v>59</v>
      </c>
      <c r="D32" s="22">
        <v>38788</v>
      </c>
      <c r="E32" s="23" t="s">
        <v>29</v>
      </c>
      <c r="F32" s="24">
        <v>13</v>
      </c>
      <c r="G32" s="24">
        <v>8.76</v>
      </c>
      <c r="H32" s="24">
        <v>3.87</v>
      </c>
      <c r="I32" s="24">
        <v>16</v>
      </c>
      <c r="J32" s="24">
        <v>8.44</v>
      </c>
      <c r="K32" s="24">
        <v>3.68</v>
      </c>
      <c r="L32" s="19">
        <f t="shared" si="0"/>
        <v>8.58</v>
      </c>
      <c r="M32" s="19">
        <f t="shared" si="1"/>
        <v>3.77</v>
      </c>
      <c r="N32" s="19" t="str">
        <f t="shared" si="2"/>
        <v>Xuất sắc</v>
      </c>
      <c r="O32" s="19" t="str">
        <f>INDEX([1]Sheet!$A$6:$J$125,MATCH(B32,[1]Sheet!$A$6:$A$125,0),MATCH($O$14,[1]Sheet!$A$6:$J$6,0))</f>
        <v>Xuất Sắc</v>
      </c>
      <c r="P32" s="19"/>
    </row>
    <row r="33" spans="1:16" x14ac:dyDescent="0.35">
      <c r="A33" s="19">
        <f t="shared" si="3"/>
        <v>17</v>
      </c>
      <c r="B33" s="20" t="s">
        <v>60</v>
      </c>
      <c r="C33" s="21" t="s">
        <v>61</v>
      </c>
      <c r="D33" s="22">
        <v>38821</v>
      </c>
      <c r="E33" s="23" t="s">
        <v>29</v>
      </c>
      <c r="F33" s="24">
        <v>13</v>
      </c>
      <c r="G33" s="24">
        <v>9.06</v>
      </c>
      <c r="H33" s="24">
        <v>3.95</v>
      </c>
      <c r="I33" s="24">
        <v>16</v>
      </c>
      <c r="J33" s="24">
        <v>8.6199999999999992</v>
      </c>
      <c r="K33" s="24">
        <v>3.62</v>
      </c>
      <c r="L33" s="19">
        <f t="shared" si="0"/>
        <v>8.82</v>
      </c>
      <c r="M33" s="19">
        <f t="shared" si="1"/>
        <v>3.77</v>
      </c>
      <c r="N33" s="19" t="str">
        <f t="shared" si="2"/>
        <v>Xuất sắc</v>
      </c>
      <c r="O33" s="19" t="str">
        <f>INDEX([1]Sheet!$A$6:$J$125,MATCH(B33,[1]Sheet!$A$6:$A$125,0),MATCH($O$14,[1]Sheet!$A$6:$J$6,0))</f>
        <v>Yếu</v>
      </c>
      <c r="P33" s="19"/>
    </row>
    <row r="34" spans="1:16" x14ac:dyDescent="0.35">
      <c r="A34" s="19">
        <f t="shared" si="3"/>
        <v>18</v>
      </c>
      <c r="B34" s="20" t="s">
        <v>62</v>
      </c>
      <c r="C34" s="21" t="s">
        <v>63</v>
      </c>
      <c r="D34" s="22">
        <v>38951</v>
      </c>
      <c r="E34" s="23" t="s">
        <v>29</v>
      </c>
      <c r="F34" s="24">
        <v>13</v>
      </c>
      <c r="G34" s="24">
        <v>8.3699999999999992</v>
      </c>
      <c r="H34" s="24">
        <v>3.66</v>
      </c>
      <c r="I34" s="24">
        <v>16</v>
      </c>
      <c r="J34" s="24">
        <v>8.5500000000000007</v>
      </c>
      <c r="K34" s="24">
        <v>3.8</v>
      </c>
      <c r="L34" s="19">
        <f t="shared" si="0"/>
        <v>8.4700000000000006</v>
      </c>
      <c r="M34" s="19">
        <f t="shared" si="1"/>
        <v>3.74</v>
      </c>
      <c r="N34" s="19" t="str">
        <f t="shared" si="2"/>
        <v>Xuất sắc</v>
      </c>
      <c r="O34" s="19" t="str">
        <f>INDEX([1]Sheet!$A$6:$J$125,MATCH(B34,[1]Sheet!$A$6:$A$125,0),MATCH($O$14,[1]Sheet!$A$6:$J$6,0))</f>
        <v>Yếu</v>
      </c>
      <c r="P34" s="19"/>
    </row>
    <row r="35" spans="1:16" x14ac:dyDescent="0.35">
      <c r="A35" s="19">
        <f t="shared" si="3"/>
        <v>19</v>
      </c>
      <c r="B35" s="20" t="s">
        <v>64</v>
      </c>
      <c r="C35" s="21" t="s">
        <v>65</v>
      </c>
      <c r="D35" s="22">
        <v>38881</v>
      </c>
      <c r="E35" s="23" t="s">
        <v>29</v>
      </c>
      <c r="F35" s="24">
        <v>13</v>
      </c>
      <c r="G35" s="24">
        <v>8.9499999999999993</v>
      </c>
      <c r="H35" s="24">
        <v>3.87</v>
      </c>
      <c r="I35" s="24">
        <v>16</v>
      </c>
      <c r="J35" s="24">
        <v>8.5399999999999991</v>
      </c>
      <c r="K35" s="24">
        <v>3.62</v>
      </c>
      <c r="L35" s="19">
        <f t="shared" si="0"/>
        <v>8.7200000000000006</v>
      </c>
      <c r="M35" s="19">
        <f t="shared" si="1"/>
        <v>3.73</v>
      </c>
      <c r="N35" s="19" t="str">
        <f t="shared" si="2"/>
        <v>Xuất sắc</v>
      </c>
      <c r="O35" s="19" t="str">
        <f>INDEX([1]Sheet!$A$6:$J$125,MATCH(B35,[1]Sheet!$A$6:$A$125,0),MATCH($O$14,[1]Sheet!$A$6:$J$6,0))</f>
        <v>Tốt</v>
      </c>
      <c r="P35" s="19"/>
    </row>
    <row r="36" spans="1:16" x14ac:dyDescent="0.35">
      <c r="A36" s="19">
        <f t="shared" si="3"/>
        <v>20</v>
      </c>
      <c r="B36" s="20" t="s">
        <v>66</v>
      </c>
      <c r="C36" s="21" t="s">
        <v>67</v>
      </c>
      <c r="D36" s="22">
        <v>39037</v>
      </c>
      <c r="E36" s="23" t="s">
        <v>29</v>
      </c>
      <c r="F36" s="24">
        <v>13</v>
      </c>
      <c r="G36" s="24">
        <v>8.2100000000000009</v>
      </c>
      <c r="H36" s="24">
        <v>3.63</v>
      </c>
      <c r="I36" s="24">
        <v>16</v>
      </c>
      <c r="J36" s="24">
        <v>8.39</v>
      </c>
      <c r="K36" s="24">
        <v>3.79</v>
      </c>
      <c r="L36" s="19">
        <f t="shared" si="0"/>
        <v>8.31</v>
      </c>
      <c r="M36" s="19">
        <f t="shared" si="1"/>
        <v>3.72</v>
      </c>
      <c r="N36" s="19" t="str">
        <f t="shared" si="2"/>
        <v>Xuất sắc</v>
      </c>
      <c r="O36" s="19" t="str">
        <f>INDEX([1]Sheet!$A$6:$J$125,MATCH(B36,[1]Sheet!$A$6:$A$125,0),MATCH($O$14,[1]Sheet!$A$6:$J$6,0))</f>
        <v>Yếu</v>
      </c>
      <c r="P36" s="19"/>
    </row>
    <row r="37" spans="1:16" x14ac:dyDescent="0.35">
      <c r="A37" s="19">
        <f t="shared" si="3"/>
        <v>21</v>
      </c>
      <c r="B37" s="20" t="s">
        <v>68</v>
      </c>
      <c r="C37" s="21" t="s">
        <v>69</v>
      </c>
      <c r="D37" s="22">
        <v>38791</v>
      </c>
      <c r="E37" s="23" t="s">
        <v>29</v>
      </c>
      <c r="F37" s="24">
        <v>13</v>
      </c>
      <c r="G37" s="24">
        <v>8.56</v>
      </c>
      <c r="H37" s="24">
        <v>3.74</v>
      </c>
      <c r="I37" s="24">
        <v>18</v>
      </c>
      <c r="J37" s="24">
        <v>8.48</v>
      </c>
      <c r="K37" s="24">
        <v>3.7</v>
      </c>
      <c r="L37" s="19">
        <f t="shared" si="0"/>
        <v>8.51</v>
      </c>
      <c r="M37" s="19">
        <f t="shared" si="1"/>
        <v>3.72</v>
      </c>
      <c r="N37" s="19" t="str">
        <f t="shared" si="2"/>
        <v>Xuất sắc</v>
      </c>
      <c r="O37" s="19" t="str">
        <f>INDEX([1]Sheet!$A$6:$J$125,MATCH(B37,[1]Sheet!$A$6:$A$125,0),MATCH($O$14,[1]Sheet!$A$6:$J$6,0))</f>
        <v>Khá</v>
      </c>
      <c r="P37" s="19"/>
    </row>
    <row r="38" spans="1:16" x14ac:dyDescent="0.35">
      <c r="A38" s="19">
        <f t="shared" si="3"/>
        <v>22</v>
      </c>
      <c r="B38" s="20" t="s">
        <v>70</v>
      </c>
      <c r="C38" s="21" t="s">
        <v>71</v>
      </c>
      <c r="D38" s="22">
        <v>39019</v>
      </c>
      <c r="E38" s="23" t="s">
        <v>29</v>
      </c>
      <c r="F38" s="24">
        <v>13</v>
      </c>
      <c r="G38" s="24">
        <v>8.48</v>
      </c>
      <c r="H38" s="24">
        <v>3.82</v>
      </c>
      <c r="I38" s="24">
        <v>16</v>
      </c>
      <c r="J38" s="24">
        <v>8.23</v>
      </c>
      <c r="K38" s="24">
        <v>3.62</v>
      </c>
      <c r="L38" s="19">
        <f t="shared" si="0"/>
        <v>8.34</v>
      </c>
      <c r="M38" s="19">
        <f t="shared" si="1"/>
        <v>3.71</v>
      </c>
      <c r="N38" s="19" t="str">
        <f t="shared" si="2"/>
        <v>Xuất sắc</v>
      </c>
      <c r="O38" s="19" t="str">
        <f>INDEX([1]Sheet!$A$6:$J$125,MATCH(B38,[1]Sheet!$A$6:$A$125,0),MATCH($O$14,[1]Sheet!$A$6:$J$6,0))</f>
        <v>Tốt</v>
      </c>
      <c r="P38" s="19"/>
    </row>
    <row r="39" spans="1:16" x14ac:dyDescent="0.35">
      <c r="A39" s="19">
        <f t="shared" si="3"/>
        <v>23</v>
      </c>
      <c r="B39" s="20" t="s">
        <v>72</v>
      </c>
      <c r="C39" s="21" t="s">
        <v>73</v>
      </c>
      <c r="D39" s="22">
        <v>39016</v>
      </c>
      <c r="E39" s="23" t="s">
        <v>29</v>
      </c>
      <c r="F39" s="24">
        <v>13</v>
      </c>
      <c r="G39" s="24">
        <v>8.82</v>
      </c>
      <c r="H39" s="24">
        <v>3.92</v>
      </c>
      <c r="I39" s="24">
        <v>16</v>
      </c>
      <c r="J39" s="24">
        <v>8.18</v>
      </c>
      <c r="K39" s="24">
        <v>3.53</v>
      </c>
      <c r="L39" s="19">
        <f t="shared" si="0"/>
        <v>8.4700000000000006</v>
      </c>
      <c r="M39" s="19">
        <f t="shared" si="1"/>
        <v>3.7</v>
      </c>
      <c r="N39" s="19" t="str">
        <f t="shared" si="2"/>
        <v>Xuất sắc</v>
      </c>
      <c r="O39" s="19" t="str">
        <f>INDEX([1]Sheet!$A$6:$J$125,MATCH(B39,[1]Sheet!$A$6:$A$125,0),MATCH($O$14,[1]Sheet!$A$6:$J$6,0))</f>
        <v>Tốt</v>
      </c>
      <c r="P39" s="19"/>
    </row>
    <row r="40" spans="1:16" x14ac:dyDescent="0.35">
      <c r="A40" s="19">
        <f t="shared" si="3"/>
        <v>24</v>
      </c>
      <c r="B40" s="20" t="s">
        <v>74</v>
      </c>
      <c r="C40" s="21" t="s">
        <v>75</v>
      </c>
      <c r="D40" s="22">
        <v>38641</v>
      </c>
      <c r="E40" s="23" t="s">
        <v>29</v>
      </c>
      <c r="F40" s="24">
        <v>13</v>
      </c>
      <c r="G40" s="24">
        <v>8.48</v>
      </c>
      <c r="H40" s="24">
        <v>3.74</v>
      </c>
      <c r="I40" s="24">
        <v>16</v>
      </c>
      <c r="J40" s="24">
        <v>8.27</v>
      </c>
      <c r="K40" s="24">
        <v>3.66</v>
      </c>
      <c r="L40" s="19">
        <f t="shared" si="0"/>
        <v>8.36</v>
      </c>
      <c r="M40" s="19">
        <f t="shared" si="1"/>
        <v>3.7</v>
      </c>
      <c r="N40" s="19" t="str">
        <f t="shared" si="2"/>
        <v>Xuất sắc</v>
      </c>
      <c r="O40" s="19" t="str">
        <f>INDEX([1]Sheet!$A$6:$J$125,MATCH(B40,[1]Sheet!$A$6:$A$125,0),MATCH($O$14,[1]Sheet!$A$6:$J$6,0))</f>
        <v>Tốt</v>
      </c>
      <c r="P40" s="19"/>
    </row>
    <row r="41" spans="1:16" x14ac:dyDescent="0.35">
      <c r="A41" s="19">
        <f t="shared" si="3"/>
        <v>25</v>
      </c>
      <c r="B41" s="20" t="s">
        <v>76</v>
      </c>
      <c r="C41" s="21" t="s">
        <v>77</v>
      </c>
      <c r="D41" s="22">
        <v>38855</v>
      </c>
      <c r="E41" s="23" t="s">
        <v>29</v>
      </c>
      <c r="F41" s="24">
        <v>13</v>
      </c>
      <c r="G41" s="24">
        <v>8.44</v>
      </c>
      <c r="H41" s="24">
        <v>3.73</v>
      </c>
      <c r="I41" s="24">
        <v>16</v>
      </c>
      <c r="J41" s="24">
        <v>8.39</v>
      </c>
      <c r="K41" s="24">
        <v>3.66</v>
      </c>
      <c r="L41" s="19">
        <f t="shared" si="0"/>
        <v>8.41</v>
      </c>
      <c r="M41" s="19">
        <f t="shared" si="1"/>
        <v>3.69</v>
      </c>
      <c r="N41" s="19" t="str">
        <f t="shared" si="2"/>
        <v>Xuất sắc</v>
      </c>
      <c r="O41" s="19" t="str">
        <f>INDEX([1]Sheet!$A$6:$J$125,MATCH(B41,[1]Sheet!$A$6:$A$125,0),MATCH($O$14,[1]Sheet!$A$6:$J$6,0))</f>
        <v>Khá</v>
      </c>
      <c r="P41" s="19"/>
    </row>
    <row r="42" spans="1:16" x14ac:dyDescent="0.35">
      <c r="A42" s="19">
        <f t="shared" si="3"/>
        <v>26</v>
      </c>
      <c r="B42" s="20" t="s">
        <v>78</v>
      </c>
      <c r="C42" s="21" t="s">
        <v>79</v>
      </c>
      <c r="D42" s="22">
        <v>38901</v>
      </c>
      <c r="E42" s="23" t="s">
        <v>29</v>
      </c>
      <c r="F42" s="24">
        <v>13</v>
      </c>
      <c r="G42" s="24">
        <v>8.69</v>
      </c>
      <c r="H42" s="24">
        <v>3.82</v>
      </c>
      <c r="I42" s="24">
        <v>16</v>
      </c>
      <c r="J42" s="24">
        <v>8.06</v>
      </c>
      <c r="K42" s="24">
        <v>3.58</v>
      </c>
      <c r="L42" s="19">
        <f t="shared" si="0"/>
        <v>8.34</v>
      </c>
      <c r="M42" s="19">
        <f t="shared" si="1"/>
        <v>3.69</v>
      </c>
      <c r="N42" s="19" t="str">
        <f t="shared" si="2"/>
        <v>Xuất sắc</v>
      </c>
      <c r="O42" s="19" t="str">
        <f>INDEX([1]Sheet!$A$6:$J$125,MATCH(B42,[1]Sheet!$A$6:$A$125,0),MATCH($O$14,[1]Sheet!$A$6:$J$6,0))</f>
        <v>Tốt</v>
      </c>
      <c r="P42" s="19"/>
    </row>
    <row r="43" spans="1:16" x14ac:dyDescent="0.35">
      <c r="A43" s="19">
        <f t="shared" si="3"/>
        <v>27</v>
      </c>
      <c r="B43" s="20" t="s">
        <v>80</v>
      </c>
      <c r="C43" s="21" t="s">
        <v>81</v>
      </c>
      <c r="D43" s="22">
        <v>38906</v>
      </c>
      <c r="E43" s="23" t="s">
        <v>29</v>
      </c>
      <c r="F43" s="24">
        <v>13</v>
      </c>
      <c r="G43" s="24">
        <v>8.65</v>
      </c>
      <c r="H43" s="24">
        <v>3.72</v>
      </c>
      <c r="I43" s="24">
        <v>19</v>
      </c>
      <c r="J43" s="24">
        <v>8.24</v>
      </c>
      <c r="K43" s="24">
        <v>3.66</v>
      </c>
      <c r="L43" s="19">
        <f t="shared" si="0"/>
        <v>8.41</v>
      </c>
      <c r="M43" s="19">
        <f t="shared" si="1"/>
        <v>3.68</v>
      </c>
      <c r="N43" s="19" t="str">
        <f t="shared" si="2"/>
        <v>Xuất sắc</v>
      </c>
      <c r="O43" s="19" t="str">
        <f>INDEX([1]Sheet!$A$6:$J$125,MATCH(B43,[1]Sheet!$A$6:$A$125,0),MATCH($O$14,[1]Sheet!$A$6:$J$6,0))</f>
        <v>Tốt</v>
      </c>
      <c r="P43" s="19"/>
    </row>
    <row r="44" spans="1:16" x14ac:dyDescent="0.35">
      <c r="A44" s="19">
        <f t="shared" si="3"/>
        <v>28</v>
      </c>
      <c r="B44" s="20" t="s">
        <v>82</v>
      </c>
      <c r="C44" s="21" t="s">
        <v>83</v>
      </c>
      <c r="D44" s="22">
        <v>38733</v>
      </c>
      <c r="E44" s="23" t="s">
        <v>29</v>
      </c>
      <c r="F44" s="24">
        <v>13</v>
      </c>
      <c r="G44" s="24">
        <v>8.94</v>
      </c>
      <c r="H44" s="24">
        <v>3.95</v>
      </c>
      <c r="I44" s="24">
        <v>16</v>
      </c>
      <c r="J44" s="24">
        <v>7.9</v>
      </c>
      <c r="K44" s="24">
        <v>3.43</v>
      </c>
      <c r="L44" s="19">
        <f t="shared" si="0"/>
        <v>8.3699999999999992</v>
      </c>
      <c r="M44" s="19">
        <f t="shared" si="1"/>
        <v>3.66</v>
      </c>
      <c r="N44" s="19" t="str">
        <f t="shared" si="2"/>
        <v>Giỏi</v>
      </c>
      <c r="O44" s="19" t="str">
        <f>INDEX([1]Sheet!$A$6:$J$125,MATCH(B44,[1]Sheet!$A$6:$A$125,0),MATCH($O$14,[1]Sheet!$A$6:$J$6,0))</f>
        <v>Yếu</v>
      </c>
      <c r="P44" s="19"/>
    </row>
    <row r="45" spans="1:16" x14ac:dyDescent="0.35">
      <c r="A45" s="19">
        <f t="shared" si="3"/>
        <v>29</v>
      </c>
      <c r="B45" s="20" t="s">
        <v>84</v>
      </c>
      <c r="C45" s="21" t="s">
        <v>85</v>
      </c>
      <c r="D45" s="22">
        <v>38567</v>
      </c>
      <c r="E45" s="23" t="s">
        <v>29</v>
      </c>
      <c r="F45" s="24">
        <v>13</v>
      </c>
      <c r="G45" s="24">
        <v>8.33</v>
      </c>
      <c r="H45" s="24">
        <v>3.64</v>
      </c>
      <c r="I45" s="24">
        <v>18</v>
      </c>
      <c r="J45" s="24">
        <v>8.4</v>
      </c>
      <c r="K45" s="24">
        <v>3.65</v>
      </c>
      <c r="L45" s="19">
        <f t="shared" si="0"/>
        <v>8.3699999999999992</v>
      </c>
      <c r="M45" s="19">
        <f t="shared" si="1"/>
        <v>3.65</v>
      </c>
      <c r="N45" s="19" t="str">
        <f t="shared" si="2"/>
        <v>Giỏi</v>
      </c>
      <c r="O45" s="19" t="str">
        <f>INDEX([1]Sheet!$A$6:$J$125,MATCH(B45,[1]Sheet!$A$6:$A$125,0),MATCH($O$14,[1]Sheet!$A$6:$J$6,0))</f>
        <v>Tốt</v>
      </c>
      <c r="P45" s="19"/>
    </row>
    <row r="46" spans="1:16" x14ac:dyDescent="0.35">
      <c r="A46" s="19">
        <f t="shared" si="3"/>
        <v>30</v>
      </c>
      <c r="B46" s="20" t="s">
        <v>86</v>
      </c>
      <c r="C46" s="21" t="s">
        <v>87</v>
      </c>
      <c r="D46" s="22">
        <v>39013</v>
      </c>
      <c r="E46" s="23" t="s">
        <v>29</v>
      </c>
      <c r="F46" s="24">
        <v>13</v>
      </c>
      <c r="G46" s="24">
        <v>7.91</v>
      </c>
      <c r="H46" s="24">
        <v>3.38</v>
      </c>
      <c r="I46" s="24">
        <v>16</v>
      </c>
      <c r="J46" s="24">
        <v>8.3800000000000008</v>
      </c>
      <c r="K46" s="24">
        <v>3.79</v>
      </c>
      <c r="L46" s="19">
        <f t="shared" si="0"/>
        <v>8.17</v>
      </c>
      <c r="M46" s="19">
        <f t="shared" si="1"/>
        <v>3.61</v>
      </c>
      <c r="N46" s="19" t="str">
        <f t="shared" si="2"/>
        <v>Giỏi</v>
      </c>
      <c r="O46" s="19" t="str">
        <f>INDEX([1]Sheet!$A$6:$J$125,MATCH(B46,[1]Sheet!$A$6:$A$125,0),MATCH($O$14,[1]Sheet!$A$6:$J$6,0))</f>
        <v>Xuất Sắc</v>
      </c>
      <c r="P46" s="19"/>
    </row>
    <row r="47" spans="1:16" x14ac:dyDescent="0.35">
      <c r="A47" s="19">
        <f t="shared" si="3"/>
        <v>31</v>
      </c>
      <c r="B47" s="20" t="s">
        <v>88</v>
      </c>
      <c r="C47" s="21" t="s">
        <v>89</v>
      </c>
      <c r="D47" s="22">
        <v>38963</v>
      </c>
      <c r="E47" s="23" t="s">
        <v>29</v>
      </c>
      <c r="F47" s="24">
        <v>13</v>
      </c>
      <c r="G47" s="24">
        <v>8.6</v>
      </c>
      <c r="H47" s="24">
        <v>3.92</v>
      </c>
      <c r="I47" s="24">
        <v>16</v>
      </c>
      <c r="J47" s="24">
        <v>7.7</v>
      </c>
      <c r="K47" s="24">
        <v>3.35</v>
      </c>
      <c r="L47" s="19">
        <f t="shared" si="0"/>
        <v>8.1</v>
      </c>
      <c r="M47" s="19">
        <f t="shared" si="1"/>
        <v>3.61</v>
      </c>
      <c r="N47" s="19" t="str">
        <f t="shared" si="2"/>
        <v>Giỏi</v>
      </c>
      <c r="O47" s="19" t="str">
        <f>INDEX([1]Sheet!$A$6:$J$125,MATCH(B47,[1]Sheet!$A$6:$A$125,0),MATCH($O$14,[1]Sheet!$A$6:$J$6,0))</f>
        <v>Tốt</v>
      </c>
      <c r="P47" s="19"/>
    </row>
    <row r="48" spans="1:16" x14ac:dyDescent="0.35">
      <c r="A48" s="19">
        <f t="shared" si="3"/>
        <v>32</v>
      </c>
      <c r="B48" s="20" t="s">
        <v>90</v>
      </c>
      <c r="C48" s="21" t="s">
        <v>91</v>
      </c>
      <c r="D48" s="22">
        <v>38835</v>
      </c>
      <c r="E48" s="23" t="s">
        <v>29</v>
      </c>
      <c r="F48" s="24">
        <v>13</v>
      </c>
      <c r="G48" s="24">
        <v>8.51</v>
      </c>
      <c r="H48" s="24">
        <v>3.76</v>
      </c>
      <c r="I48" s="24">
        <v>16</v>
      </c>
      <c r="J48" s="24">
        <v>8.0500000000000007</v>
      </c>
      <c r="K48" s="24">
        <v>3.48</v>
      </c>
      <c r="L48" s="19">
        <f t="shared" si="0"/>
        <v>8.26</v>
      </c>
      <c r="M48" s="19">
        <f t="shared" si="1"/>
        <v>3.61</v>
      </c>
      <c r="N48" s="19" t="str">
        <f t="shared" si="2"/>
        <v>Giỏi</v>
      </c>
      <c r="O48" s="19" t="str">
        <f>INDEX([1]Sheet!$A$6:$J$125,MATCH(B48,[1]Sheet!$A$6:$A$125,0),MATCH($O$14,[1]Sheet!$A$6:$J$6,0))</f>
        <v>Xuất Sắc</v>
      </c>
      <c r="P48" s="19"/>
    </row>
    <row r="49" spans="1:16" x14ac:dyDescent="0.35">
      <c r="A49" s="19">
        <f t="shared" si="3"/>
        <v>33</v>
      </c>
      <c r="B49" s="20" t="s">
        <v>92</v>
      </c>
      <c r="C49" s="21" t="s">
        <v>93</v>
      </c>
      <c r="D49" s="22">
        <v>38797</v>
      </c>
      <c r="E49" s="23" t="s">
        <v>29</v>
      </c>
      <c r="F49" s="24">
        <v>13</v>
      </c>
      <c r="G49" s="24">
        <v>8.1</v>
      </c>
      <c r="H49" s="24">
        <v>3.61</v>
      </c>
      <c r="I49" s="24">
        <v>16</v>
      </c>
      <c r="J49" s="24">
        <v>8.18</v>
      </c>
      <c r="K49" s="24">
        <v>3.54</v>
      </c>
      <c r="L49" s="19">
        <f t="shared" si="0"/>
        <v>8.14</v>
      </c>
      <c r="M49" s="19">
        <f t="shared" si="1"/>
        <v>3.57</v>
      </c>
      <c r="N49" s="19" t="str">
        <f t="shared" si="2"/>
        <v>Giỏi</v>
      </c>
      <c r="O49" s="19" t="str">
        <f>INDEX([1]Sheet!$A$6:$J$125,MATCH(B49,[1]Sheet!$A$6:$A$125,0),MATCH($O$14,[1]Sheet!$A$6:$J$6,0))</f>
        <v>Khá</v>
      </c>
      <c r="P49" s="19"/>
    </row>
    <row r="50" spans="1:16" x14ac:dyDescent="0.35">
      <c r="A50" s="19">
        <f t="shared" si="3"/>
        <v>34</v>
      </c>
      <c r="B50" s="20" t="s">
        <v>94</v>
      </c>
      <c r="C50" s="21" t="s">
        <v>95</v>
      </c>
      <c r="D50" s="22">
        <v>37480</v>
      </c>
      <c r="E50" s="23" t="s">
        <v>29</v>
      </c>
      <c r="F50" s="24">
        <v>13</v>
      </c>
      <c r="G50" s="24">
        <v>8.6199999999999992</v>
      </c>
      <c r="H50" s="24">
        <v>3.69</v>
      </c>
      <c r="I50" s="24">
        <v>16</v>
      </c>
      <c r="J50" s="24">
        <v>7.98</v>
      </c>
      <c r="K50" s="24">
        <v>3.45</v>
      </c>
      <c r="L50" s="19">
        <f t="shared" si="0"/>
        <v>8.27</v>
      </c>
      <c r="M50" s="19">
        <f t="shared" si="1"/>
        <v>3.56</v>
      </c>
      <c r="N50" s="19" t="str">
        <f t="shared" si="2"/>
        <v>Giỏi</v>
      </c>
      <c r="O50" s="19" t="str">
        <f>INDEX([1]Sheet!$A$6:$J$125,MATCH(B50,[1]Sheet!$A$6:$A$125,0),MATCH($O$14,[1]Sheet!$A$6:$J$6,0))</f>
        <v>Xuất Sắc</v>
      </c>
      <c r="P50" s="19"/>
    </row>
    <row r="51" spans="1:16" x14ac:dyDescent="0.35">
      <c r="A51" s="19">
        <f t="shared" si="3"/>
        <v>35</v>
      </c>
      <c r="B51" s="20" t="s">
        <v>96</v>
      </c>
      <c r="C51" s="21" t="s">
        <v>97</v>
      </c>
      <c r="D51" s="22">
        <v>38962</v>
      </c>
      <c r="E51" s="23" t="s">
        <v>29</v>
      </c>
      <c r="F51" s="24">
        <v>13</v>
      </c>
      <c r="G51" s="24">
        <v>8.42</v>
      </c>
      <c r="H51" s="24">
        <v>3.72</v>
      </c>
      <c r="I51" s="24">
        <v>16</v>
      </c>
      <c r="J51" s="24">
        <v>7.84</v>
      </c>
      <c r="K51" s="24">
        <v>3.41</v>
      </c>
      <c r="L51" s="19">
        <f t="shared" si="0"/>
        <v>8.1</v>
      </c>
      <c r="M51" s="19">
        <f t="shared" si="1"/>
        <v>3.55</v>
      </c>
      <c r="N51" s="19" t="str">
        <f t="shared" si="2"/>
        <v>Giỏi</v>
      </c>
      <c r="O51" s="19" t="str">
        <f>INDEX([1]Sheet!$A$6:$J$125,MATCH(B51,[1]Sheet!$A$6:$A$125,0),MATCH($O$14,[1]Sheet!$A$6:$J$6,0))</f>
        <v>Khá</v>
      </c>
      <c r="P51" s="19"/>
    </row>
    <row r="52" spans="1:16" x14ac:dyDescent="0.35">
      <c r="A52" s="19">
        <f t="shared" si="3"/>
        <v>36</v>
      </c>
      <c r="B52" s="20" t="s">
        <v>98</v>
      </c>
      <c r="C52" s="21" t="s">
        <v>99</v>
      </c>
      <c r="D52" s="22">
        <v>38932</v>
      </c>
      <c r="E52" s="23" t="s">
        <v>29</v>
      </c>
      <c r="F52" s="24">
        <v>13</v>
      </c>
      <c r="G52" s="24">
        <v>8.6999999999999993</v>
      </c>
      <c r="H52" s="24">
        <v>3.76</v>
      </c>
      <c r="I52" s="24">
        <v>16</v>
      </c>
      <c r="J52" s="24">
        <v>7.84</v>
      </c>
      <c r="K52" s="24">
        <v>3.34</v>
      </c>
      <c r="L52" s="19">
        <f t="shared" si="0"/>
        <v>8.23</v>
      </c>
      <c r="M52" s="19">
        <f t="shared" si="1"/>
        <v>3.53</v>
      </c>
      <c r="N52" s="19" t="str">
        <f t="shared" si="2"/>
        <v>Giỏi</v>
      </c>
      <c r="O52" s="19" t="str">
        <f>INDEX([1]Sheet!$A$6:$J$125,MATCH(B52,[1]Sheet!$A$6:$A$125,0),MATCH($O$14,[1]Sheet!$A$6:$J$6,0))</f>
        <v>Khá</v>
      </c>
      <c r="P52" s="19"/>
    </row>
    <row r="53" spans="1:16" x14ac:dyDescent="0.35">
      <c r="A53" s="19">
        <f t="shared" si="3"/>
        <v>37</v>
      </c>
      <c r="B53" s="20" t="s">
        <v>100</v>
      </c>
      <c r="C53" s="21" t="s">
        <v>101</v>
      </c>
      <c r="D53" s="22">
        <v>38857</v>
      </c>
      <c r="E53" s="23" t="s">
        <v>29</v>
      </c>
      <c r="F53" s="24">
        <v>13</v>
      </c>
      <c r="G53" s="24">
        <v>8.86</v>
      </c>
      <c r="H53" s="24">
        <v>3.87</v>
      </c>
      <c r="I53" s="24">
        <v>19</v>
      </c>
      <c r="J53" s="24">
        <v>7.77</v>
      </c>
      <c r="K53" s="24">
        <v>3.3</v>
      </c>
      <c r="L53" s="19">
        <f t="shared" si="0"/>
        <v>8.2100000000000009</v>
      </c>
      <c r="M53" s="19">
        <f t="shared" si="1"/>
        <v>3.53</v>
      </c>
      <c r="N53" s="19" t="str">
        <f t="shared" si="2"/>
        <v>Giỏi</v>
      </c>
      <c r="O53" s="19" t="str">
        <f>INDEX([1]Sheet!$A$6:$J$125,MATCH(B53,[1]Sheet!$A$6:$A$125,0),MATCH($O$14,[1]Sheet!$A$6:$J$6,0))</f>
        <v>Tốt</v>
      </c>
      <c r="P53" s="19"/>
    </row>
    <row r="54" spans="1:16" x14ac:dyDescent="0.35">
      <c r="A54" s="19">
        <f t="shared" si="3"/>
        <v>38</v>
      </c>
      <c r="B54" s="20" t="s">
        <v>102</v>
      </c>
      <c r="C54" s="21" t="s">
        <v>103</v>
      </c>
      <c r="D54" s="22">
        <v>38909</v>
      </c>
      <c r="E54" s="23" t="s">
        <v>29</v>
      </c>
      <c r="F54" s="24">
        <v>13</v>
      </c>
      <c r="G54" s="24">
        <v>8.75</v>
      </c>
      <c r="H54" s="24">
        <v>3.84</v>
      </c>
      <c r="I54" s="24">
        <v>19</v>
      </c>
      <c r="J54" s="24">
        <v>7.74</v>
      </c>
      <c r="K54" s="24">
        <v>3.29</v>
      </c>
      <c r="L54" s="19">
        <f t="shared" si="0"/>
        <v>8.15</v>
      </c>
      <c r="M54" s="19">
        <f t="shared" si="1"/>
        <v>3.51</v>
      </c>
      <c r="N54" s="19" t="str">
        <f t="shared" si="2"/>
        <v>Giỏi</v>
      </c>
      <c r="O54" s="19" t="str">
        <f>INDEX([1]Sheet!$A$6:$J$125,MATCH(B54,[1]Sheet!$A$6:$A$125,0),MATCH($O$14,[1]Sheet!$A$6:$J$6,0))</f>
        <v>Xuất Sắc</v>
      </c>
      <c r="P54" s="19"/>
    </row>
    <row r="55" spans="1:16" x14ac:dyDescent="0.35">
      <c r="A55" s="19">
        <f t="shared" si="3"/>
        <v>39</v>
      </c>
      <c r="B55" s="20" t="s">
        <v>104</v>
      </c>
      <c r="C55" s="21" t="s">
        <v>105</v>
      </c>
      <c r="D55" s="22">
        <v>38823</v>
      </c>
      <c r="E55" s="23" t="s">
        <v>29</v>
      </c>
      <c r="F55" s="24">
        <v>13</v>
      </c>
      <c r="G55" s="24">
        <v>8.49</v>
      </c>
      <c r="H55" s="24">
        <v>3.69</v>
      </c>
      <c r="I55" s="24">
        <v>16</v>
      </c>
      <c r="J55" s="24">
        <v>7.83</v>
      </c>
      <c r="K55" s="24">
        <v>3.35</v>
      </c>
      <c r="L55" s="19">
        <f t="shared" si="0"/>
        <v>8.1300000000000008</v>
      </c>
      <c r="M55" s="19">
        <f t="shared" si="1"/>
        <v>3.5</v>
      </c>
      <c r="N55" s="19" t="str">
        <f t="shared" si="2"/>
        <v>Giỏi</v>
      </c>
      <c r="O55" s="19" t="str">
        <f>INDEX([1]Sheet!$A$6:$J$125,MATCH(B55,[1]Sheet!$A$6:$A$125,0),MATCH($O$14,[1]Sheet!$A$6:$J$6,0))</f>
        <v>Xuất Sắc</v>
      </c>
      <c r="P55" s="19"/>
    </row>
    <row r="56" spans="1:16" x14ac:dyDescent="0.35">
      <c r="A56" s="19">
        <f t="shared" si="3"/>
        <v>40</v>
      </c>
      <c r="B56" s="20" t="s">
        <v>106</v>
      </c>
      <c r="C56" s="21" t="s">
        <v>107</v>
      </c>
      <c r="D56" s="22">
        <v>38768</v>
      </c>
      <c r="E56" s="23" t="s">
        <v>29</v>
      </c>
      <c r="F56" s="24">
        <v>13</v>
      </c>
      <c r="G56" s="24">
        <v>8.0500000000000007</v>
      </c>
      <c r="H56" s="24">
        <v>3.53</v>
      </c>
      <c r="I56" s="24">
        <v>16</v>
      </c>
      <c r="J56" s="24">
        <v>8.0500000000000007</v>
      </c>
      <c r="K56" s="24">
        <v>3.46</v>
      </c>
      <c r="L56" s="19">
        <f t="shared" si="0"/>
        <v>8.0500000000000007</v>
      </c>
      <c r="M56" s="19">
        <f t="shared" si="1"/>
        <v>3.49</v>
      </c>
      <c r="N56" s="19" t="str">
        <f t="shared" si="2"/>
        <v>Giỏi</v>
      </c>
      <c r="O56" s="19" t="str">
        <f>INDEX([1]Sheet!$A$6:$J$125,MATCH(B56,[1]Sheet!$A$6:$A$125,0),MATCH($O$14,[1]Sheet!$A$6:$J$6,0))</f>
        <v>Tốt</v>
      </c>
      <c r="P56" s="19"/>
    </row>
    <row r="57" spans="1:16" x14ac:dyDescent="0.35">
      <c r="A57" s="19">
        <f t="shared" si="3"/>
        <v>41</v>
      </c>
      <c r="B57" s="20" t="s">
        <v>108</v>
      </c>
      <c r="C57" s="21" t="s">
        <v>109</v>
      </c>
      <c r="D57" s="22">
        <v>38718</v>
      </c>
      <c r="E57" s="23" t="s">
        <v>29</v>
      </c>
      <c r="F57" s="24">
        <v>13</v>
      </c>
      <c r="G57" s="24">
        <v>8.19</v>
      </c>
      <c r="H57" s="24">
        <v>3.67</v>
      </c>
      <c r="I57" s="24">
        <v>16</v>
      </c>
      <c r="J57" s="24">
        <v>7.66</v>
      </c>
      <c r="K57" s="24">
        <v>3.35</v>
      </c>
      <c r="L57" s="19">
        <f t="shared" si="0"/>
        <v>7.9</v>
      </c>
      <c r="M57" s="19">
        <f t="shared" si="1"/>
        <v>3.49</v>
      </c>
      <c r="N57" s="19" t="str">
        <f t="shared" si="2"/>
        <v>Giỏi</v>
      </c>
      <c r="O57" s="19" t="str">
        <f>INDEX([1]Sheet!$A$6:$J$125,MATCH(B57,[1]Sheet!$A$6:$A$125,0),MATCH($O$14,[1]Sheet!$A$6:$J$6,0))</f>
        <v>Khá</v>
      </c>
      <c r="P57" s="19"/>
    </row>
    <row r="58" spans="1:16" x14ac:dyDescent="0.35">
      <c r="A58" s="19">
        <f t="shared" si="3"/>
        <v>42</v>
      </c>
      <c r="B58" s="20" t="s">
        <v>110</v>
      </c>
      <c r="C58" s="21" t="s">
        <v>111</v>
      </c>
      <c r="D58" s="22">
        <v>38831</v>
      </c>
      <c r="E58" s="23" t="s">
        <v>29</v>
      </c>
      <c r="F58" s="24">
        <v>13</v>
      </c>
      <c r="G58" s="24">
        <v>8.82</v>
      </c>
      <c r="H58" s="24">
        <v>3.77</v>
      </c>
      <c r="I58" s="24">
        <v>16</v>
      </c>
      <c r="J58" s="24">
        <v>7.51</v>
      </c>
      <c r="K58" s="24">
        <v>3.27</v>
      </c>
      <c r="L58" s="19">
        <f t="shared" si="0"/>
        <v>8.1</v>
      </c>
      <c r="M58" s="19">
        <f t="shared" si="1"/>
        <v>3.49</v>
      </c>
      <c r="N58" s="19" t="str">
        <f t="shared" si="2"/>
        <v>Giỏi</v>
      </c>
      <c r="O58" s="19" t="str">
        <f>INDEX([1]Sheet!$A$6:$J$125,MATCH(B58,[1]Sheet!$A$6:$A$125,0),MATCH($O$14,[1]Sheet!$A$6:$J$6,0))</f>
        <v>Khá</v>
      </c>
      <c r="P58" s="19"/>
    </row>
    <row r="59" spans="1:16" x14ac:dyDescent="0.35">
      <c r="A59" s="19">
        <f t="shared" si="3"/>
        <v>43</v>
      </c>
      <c r="B59" s="20" t="s">
        <v>112</v>
      </c>
      <c r="C59" s="21" t="s">
        <v>113</v>
      </c>
      <c r="D59" s="22">
        <v>38969</v>
      </c>
      <c r="E59" s="23" t="s">
        <v>29</v>
      </c>
      <c r="F59" s="24">
        <v>13</v>
      </c>
      <c r="G59" s="24">
        <v>8.44</v>
      </c>
      <c r="H59" s="24">
        <v>3.79</v>
      </c>
      <c r="I59" s="24">
        <v>16</v>
      </c>
      <c r="J59" s="24">
        <v>7.44</v>
      </c>
      <c r="K59" s="24">
        <v>3.16</v>
      </c>
      <c r="L59" s="19">
        <f t="shared" si="0"/>
        <v>7.89</v>
      </c>
      <c r="M59" s="19">
        <f t="shared" si="1"/>
        <v>3.44</v>
      </c>
      <c r="N59" s="19" t="str">
        <f t="shared" si="2"/>
        <v>Giỏi</v>
      </c>
      <c r="O59" s="19" t="str">
        <f>INDEX([1]Sheet!$A$6:$J$125,MATCH(B59,[1]Sheet!$A$6:$A$125,0),MATCH($O$14,[1]Sheet!$A$6:$J$6,0))</f>
        <v>Khá</v>
      </c>
      <c r="P59" s="19"/>
    </row>
    <row r="60" spans="1:16" x14ac:dyDescent="0.35">
      <c r="A60" s="19">
        <f t="shared" si="3"/>
        <v>44</v>
      </c>
      <c r="B60" s="20" t="s">
        <v>114</v>
      </c>
      <c r="C60" s="21" t="s">
        <v>115</v>
      </c>
      <c r="D60" s="22">
        <v>38793</v>
      </c>
      <c r="E60" s="23" t="s">
        <v>29</v>
      </c>
      <c r="F60" s="24">
        <v>13</v>
      </c>
      <c r="G60" s="24">
        <v>7.97</v>
      </c>
      <c r="H60" s="24">
        <v>3.46</v>
      </c>
      <c r="I60" s="24">
        <v>16</v>
      </c>
      <c r="J60" s="24">
        <v>7.87</v>
      </c>
      <c r="K60" s="24">
        <v>3.42</v>
      </c>
      <c r="L60" s="19">
        <f t="shared" si="0"/>
        <v>7.91</v>
      </c>
      <c r="M60" s="19">
        <f t="shared" si="1"/>
        <v>3.44</v>
      </c>
      <c r="N60" s="19" t="str">
        <f t="shared" si="2"/>
        <v>Giỏi</v>
      </c>
      <c r="O60" s="19" t="str">
        <f>INDEX([1]Sheet!$A$6:$J$125,MATCH(B60,[1]Sheet!$A$6:$A$125,0),MATCH($O$14,[1]Sheet!$A$6:$J$6,0))</f>
        <v>Yếu</v>
      </c>
      <c r="P60" s="19"/>
    </row>
    <row r="61" spans="1:16" x14ac:dyDescent="0.35">
      <c r="A61" s="19">
        <f t="shared" si="3"/>
        <v>45</v>
      </c>
      <c r="B61" s="20" t="s">
        <v>116</v>
      </c>
      <c r="C61" s="21" t="s">
        <v>117</v>
      </c>
      <c r="D61" s="22">
        <v>38997</v>
      </c>
      <c r="E61" s="23" t="s">
        <v>29</v>
      </c>
      <c r="F61" s="24">
        <v>13</v>
      </c>
      <c r="G61" s="24">
        <v>8.15</v>
      </c>
      <c r="H61" s="24">
        <v>3.63</v>
      </c>
      <c r="I61" s="24">
        <v>16</v>
      </c>
      <c r="J61" s="24">
        <v>7.58</v>
      </c>
      <c r="K61" s="24">
        <v>3.26</v>
      </c>
      <c r="L61" s="19">
        <f t="shared" si="0"/>
        <v>7.84</v>
      </c>
      <c r="M61" s="19">
        <f t="shared" si="1"/>
        <v>3.43</v>
      </c>
      <c r="N61" s="19" t="str">
        <f t="shared" si="2"/>
        <v>Giỏi</v>
      </c>
      <c r="O61" s="19" t="str">
        <f>INDEX([1]Sheet!$A$6:$J$125,MATCH(B61,[1]Sheet!$A$6:$A$125,0),MATCH($O$14,[1]Sheet!$A$6:$J$6,0))</f>
        <v>Xuất Sắc</v>
      </c>
      <c r="P61" s="19"/>
    </row>
    <row r="62" spans="1:16" x14ac:dyDescent="0.35">
      <c r="A62" s="19">
        <f t="shared" si="3"/>
        <v>46</v>
      </c>
      <c r="B62" s="20" t="s">
        <v>118</v>
      </c>
      <c r="C62" s="21" t="s">
        <v>119</v>
      </c>
      <c r="D62" s="22">
        <v>38918</v>
      </c>
      <c r="E62" s="23" t="s">
        <v>29</v>
      </c>
      <c r="F62" s="24">
        <v>13</v>
      </c>
      <c r="G62" s="24">
        <v>7.62</v>
      </c>
      <c r="H62" s="24">
        <v>3.3</v>
      </c>
      <c r="I62" s="24">
        <v>16</v>
      </c>
      <c r="J62" s="24">
        <v>8.08</v>
      </c>
      <c r="K62" s="24">
        <v>3.52</v>
      </c>
      <c r="L62" s="19">
        <f t="shared" si="0"/>
        <v>7.87</v>
      </c>
      <c r="M62" s="19">
        <f t="shared" si="1"/>
        <v>3.42</v>
      </c>
      <c r="N62" s="19" t="str">
        <f t="shared" si="2"/>
        <v>Giỏi</v>
      </c>
      <c r="O62" s="19" t="str">
        <f>INDEX([1]Sheet!$A$6:$J$125,MATCH(B62,[1]Sheet!$A$6:$A$125,0),MATCH($O$14,[1]Sheet!$A$6:$J$6,0))</f>
        <v>Tốt</v>
      </c>
      <c r="P62" s="19"/>
    </row>
    <row r="63" spans="1:16" x14ac:dyDescent="0.35">
      <c r="A63" s="19">
        <f t="shared" si="3"/>
        <v>47</v>
      </c>
      <c r="B63" s="20" t="s">
        <v>120</v>
      </c>
      <c r="C63" s="21" t="s">
        <v>121</v>
      </c>
      <c r="D63" s="22">
        <v>38893</v>
      </c>
      <c r="E63" s="23" t="s">
        <v>29</v>
      </c>
      <c r="F63" s="24">
        <v>13</v>
      </c>
      <c r="G63" s="24">
        <v>8.15</v>
      </c>
      <c r="H63" s="24">
        <v>3.63</v>
      </c>
      <c r="I63" s="24">
        <v>16</v>
      </c>
      <c r="J63" s="24">
        <v>7.48</v>
      </c>
      <c r="K63" s="24">
        <v>3.22</v>
      </c>
      <c r="L63" s="19">
        <f t="shared" si="0"/>
        <v>7.78</v>
      </c>
      <c r="M63" s="19">
        <f t="shared" si="1"/>
        <v>3.4</v>
      </c>
      <c r="N63" s="19" t="str">
        <f t="shared" si="2"/>
        <v>Giỏi</v>
      </c>
      <c r="O63" s="19" t="str">
        <f>INDEX([1]Sheet!$A$6:$J$125,MATCH(B63,[1]Sheet!$A$6:$A$125,0),MATCH($O$14,[1]Sheet!$A$6:$J$6,0))</f>
        <v>Khá</v>
      </c>
      <c r="P63" s="19"/>
    </row>
    <row r="64" spans="1:16" x14ac:dyDescent="0.35">
      <c r="A64" s="19">
        <f t="shared" si="3"/>
        <v>48</v>
      </c>
      <c r="B64" s="20" t="s">
        <v>122</v>
      </c>
      <c r="C64" s="21" t="s">
        <v>123</v>
      </c>
      <c r="D64" s="22">
        <v>38623</v>
      </c>
      <c r="E64" s="23" t="s">
        <v>29</v>
      </c>
      <c r="F64" s="24">
        <v>13</v>
      </c>
      <c r="G64" s="24">
        <v>8.15</v>
      </c>
      <c r="H64" s="24">
        <v>3.61</v>
      </c>
      <c r="I64" s="24">
        <v>16</v>
      </c>
      <c r="J64" s="24">
        <v>7.58</v>
      </c>
      <c r="K64" s="24">
        <v>3.22</v>
      </c>
      <c r="L64" s="19">
        <f t="shared" si="0"/>
        <v>7.84</v>
      </c>
      <c r="M64" s="19">
        <f t="shared" si="1"/>
        <v>3.39</v>
      </c>
      <c r="N64" s="19" t="str">
        <f t="shared" si="2"/>
        <v>Giỏi</v>
      </c>
      <c r="O64" s="19" t="str">
        <f>INDEX([1]Sheet!$A$6:$J$125,MATCH(B64,[1]Sheet!$A$6:$A$125,0),MATCH($O$14,[1]Sheet!$A$6:$J$6,0))</f>
        <v>Khá</v>
      </c>
      <c r="P64" s="19"/>
    </row>
    <row r="65" spans="1:16" x14ac:dyDescent="0.35">
      <c r="A65" s="19">
        <f t="shared" si="3"/>
        <v>49</v>
      </c>
      <c r="B65" s="20" t="s">
        <v>124</v>
      </c>
      <c r="C65" s="21" t="s">
        <v>125</v>
      </c>
      <c r="D65" s="22">
        <v>38762</v>
      </c>
      <c r="E65" s="23" t="s">
        <v>29</v>
      </c>
      <c r="F65" s="24">
        <v>13</v>
      </c>
      <c r="G65" s="24">
        <v>8.39</v>
      </c>
      <c r="H65" s="24">
        <v>3.56</v>
      </c>
      <c r="I65" s="24">
        <v>16</v>
      </c>
      <c r="J65" s="24">
        <v>7.63</v>
      </c>
      <c r="K65" s="24">
        <v>3.24</v>
      </c>
      <c r="L65" s="19">
        <f t="shared" si="0"/>
        <v>7.97</v>
      </c>
      <c r="M65" s="19">
        <f t="shared" si="1"/>
        <v>3.38</v>
      </c>
      <c r="N65" s="19" t="str">
        <f t="shared" si="2"/>
        <v>Giỏi</v>
      </c>
      <c r="O65" s="19" t="str">
        <f>INDEX([1]Sheet!$A$6:$J$125,MATCH(B65,[1]Sheet!$A$6:$A$125,0),MATCH($O$14,[1]Sheet!$A$6:$J$6,0))</f>
        <v>Xuất Sắc</v>
      </c>
      <c r="P65" s="19"/>
    </row>
    <row r="66" spans="1:16" x14ac:dyDescent="0.35">
      <c r="A66" s="19">
        <f t="shared" si="3"/>
        <v>50</v>
      </c>
      <c r="B66" s="20" t="s">
        <v>126</v>
      </c>
      <c r="C66" s="21" t="s">
        <v>127</v>
      </c>
      <c r="D66" s="22">
        <v>38764</v>
      </c>
      <c r="E66" s="23" t="s">
        <v>29</v>
      </c>
      <c r="F66" s="24">
        <v>13</v>
      </c>
      <c r="G66" s="24">
        <v>8.19</v>
      </c>
      <c r="H66" s="24">
        <v>3.58</v>
      </c>
      <c r="I66" s="24">
        <v>16</v>
      </c>
      <c r="J66" s="24">
        <v>7.6</v>
      </c>
      <c r="K66" s="24">
        <v>3.2</v>
      </c>
      <c r="L66" s="19">
        <f t="shared" si="0"/>
        <v>7.86</v>
      </c>
      <c r="M66" s="19">
        <f t="shared" si="1"/>
        <v>3.37</v>
      </c>
      <c r="N66" s="19" t="str">
        <f t="shared" si="2"/>
        <v>Giỏi</v>
      </c>
      <c r="O66" s="19" t="str">
        <f>INDEX([1]Sheet!$A$6:$J$125,MATCH(B66,[1]Sheet!$A$6:$A$125,0),MATCH($O$14,[1]Sheet!$A$6:$J$6,0))</f>
        <v>Khá</v>
      </c>
      <c r="P66" s="19"/>
    </row>
    <row r="67" spans="1:16" x14ac:dyDescent="0.35">
      <c r="A67" s="19">
        <f t="shared" si="3"/>
        <v>51</v>
      </c>
      <c r="B67" s="20" t="s">
        <v>128</v>
      </c>
      <c r="C67" s="21" t="s">
        <v>129</v>
      </c>
      <c r="D67" s="22">
        <v>38772</v>
      </c>
      <c r="E67" s="23" t="s">
        <v>29</v>
      </c>
      <c r="F67" s="24">
        <v>13</v>
      </c>
      <c r="G67" s="24">
        <v>7.78</v>
      </c>
      <c r="H67" s="24">
        <v>3.35</v>
      </c>
      <c r="I67" s="24">
        <v>16</v>
      </c>
      <c r="J67" s="24">
        <v>7.74</v>
      </c>
      <c r="K67" s="24">
        <v>3.35</v>
      </c>
      <c r="L67" s="19">
        <f t="shared" si="0"/>
        <v>7.76</v>
      </c>
      <c r="M67" s="19">
        <f t="shared" si="1"/>
        <v>3.35</v>
      </c>
      <c r="N67" s="19" t="str">
        <f t="shared" si="2"/>
        <v>Giỏi</v>
      </c>
      <c r="O67" s="19" t="str">
        <f>INDEX([1]Sheet!$A$6:$J$125,MATCH(B67,[1]Sheet!$A$6:$A$125,0),MATCH($O$14,[1]Sheet!$A$6:$J$6,0))</f>
        <v>Yếu</v>
      </c>
      <c r="P67" s="19"/>
    </row>
    <row r="68" spans="1:16" x14ac:dyDescent="0.35">
      <c r="A68" s="19">
        <f t="shared" si="3"/>
        <v>52</v>
      </c>
      <c r="B68" s="20" t="s">
        <v>130</v>
      </c>
      <c r="C68" s="21" t="s">
        <v>131</v>
      </c>
      <c r="D68" s="22">
        <v>38962</v>
      </c>
      <c r="E68" s="23" t="s">
        <v>29</v>
      </c>
      <c r="F68" s="24">
        <v>13</v>
      </c>
      <c r="G68" s="24">
        <v>8.5299999999999994</v>
      </c>
      <c r="H68" s="24">
        <v>3.74</v>
      </c>
      <c r="I68" s="24">
        <v>19</v>
      </c>
      <c r="J68" s="24">
        <v>7.26</v>
      </c>
      <c r="K68" s="24">
        <v>3.06</v>
      </c>
      <c r="L68" s="19">
        <f t="shared" si="0"/>
        <v>7.78</v>
      </c>
      <c r="M68" s="19">
        <f t="shared" si="1"/>
        <v>3.34</v>
      </c>
      <c r="N68" s="19" t="str">
        <f t="shared" si="2"/>
        <v>Giỏi</v>
      </c>
      <c r="O68" s="19" t="str">
        <f>INDEX([1]Sheet!$A$6:$J$125,MATCH(B68,[1]Sheet!$A$6:$A$125,0),MATCH($O$14,[1]Sheet!$A$6:$J$6,0))</f>
        <v>Xuất Sắc</v>
      </c>
      <c r="P68" s="19"/>
    </row>
    <row r="69" spans="1:16" x14ac:dyDescent="0.35">
      <c r="A69" s="19">
        <f t="shared" si="3"/>
        <v>53</v>
      </c>
      <c r="B69" s="20" t="s">
        <v>132</v>
      </c>
      <c r="C69" s="21" t="s">
        <v>133</v>
      </c>
      <c r="D69" s="22">
        <v>38839</v>
      </c>
      <c r="E69" s="23" t="s">
        <v>29</v>
      </c>
      <c r="F69" s="24">
        <v>13</v>
      </c>
      <c r="G69" s="24">
        <v>8.1199999999999992</v>
      </c>
      <c r="H69" s="24">
        <v>3.46</v>
      </c>
      <c r="I69" s="24">
        <v>19</v>
      </c>
      <c r="J69" s="24">
        <v>7.55</v>
      </c>
      <c r="K69" s="24">
        <v>3.25</v>
      </c>
      <c r="L69" s="19">
        <f t="shared" si="0"/>
        <v>7.78</v>
      </c>
      <c r="M69" s="19">
        <f t="shared" si="1"/>
        <v>3.34</v>
      </c>
      <c r="N69" s="19" t="str">
        <f t="shared" si="2"/>
        <v>Giỏi</v>
      </c>
      <c r="O69" s="19" t="str">
        <f>INDEX([1]Sheet!$A$6:$J$125,MATCH(B69,[1]Sheet!$A$6:$A$125,0),MATCH($O$14,[1]Sheet!$A$6:$J$6,0))</f>
        <v>Xuất Sắc</v>
      </c>
      <c r="P69" s="19"/>
    </row>
    <row r="70" spans="1:16" x14ac:dyDescent="0.35">
      <c r="A70" s="19">
        <f t="shared" si="3"/>
        <v>54</v>
      </c>
      <c r="B70" s="20" t="s">
        <v>134</v>
      </c>
      <c r="C70" s="21" t="s">
        <v>135</v>
      </c>
      <c r="D70" s="22">
        <v>38746</v>
      </c>
      <c r="E70" s="23" t="s">
        <v>29</v>
      </c>
      <c r="F70" s="24">
        <v>13</v>
      </c>
      <c r="G70" s="24">
        <v>8.08</v>
      </c>
      <c r="H70" s="24">
        <v>3.51</v>
      </c>
      <c r="I70" s="24">
        <v>16</v>
      </c>
      <c r="J70" s="24">
        <v>7.53</v>
      </c>
      <c r="K70" s="24">
        <v>3.18</v>
      </c>
      <c r="L70" s="19">
        <f t="shared" si="0"/>
        <v>7.78</v>
      </c>
      <c r="M70" s="19">
        <f t="shared" si="1"/>
        <v>3.33</v>
      </c>
      <c r="N70" s="19" t="str">
        <f t="shared" si="2"/>
        <v>Giỏi</v>
      </c>
      <c r="O70" s="19" t="str">
        <f>INDEX([1]Sheet!$A$6:$J$125,MATCH(B70,[1]Sheet!$A$6:$A$125,0),MATCH($O$14,[1]Sheet!$A$6:$J$6,0))</f>
        <v>Tốt</v>
      </c>
      <c r="P70" s="19"/>
    </row>
    <row r="71" spans="1:16" x14ac:dyDescent="0.35">
      <c r="A71" s="19">
        <f t="shared" si="3"/>
        <v>55</v>
      </c>
      <c r="B71" s="20" t="s">
        <v>136</v>
      </c>
      <c r="C71" s="21" t="s">
        <v>137</v>
      </c>
      <c r="D71" s="22">
        <v>39082</v>
      </c>
      <c r="E71" s="23" t="s">
        <v>29</v>
      </c>
      <c r="F71" s="24">
        <v>13</v>
      </c>
      <c r="G71" s="24">
        <v>8</v>
      </c>
      <c r="H71" s="24">
        <v>3.42</v>
      </c>
      <c r="I71" s="24">
        <v>16</v>
      </c>
      <c r="J71" s="24">
        <v>7.61</v>
      </c>
      <c r="K71" s="24">
        <v>3.25</v>
      </c>
      <c r="L71" s="19">
        <f t="shared" si="0"/>
        <v>7.78</v>
      </c>
      <c r="M71" s="19">
        <f t="shared" si="1"/>
        <v>3.33</v>
      </c>
      <c r="N71" s="19" t="str">
        <f t="shared" si="2"/>
        <v>Giỏi</v>
      </c>
      <c r="O71" s="19" t="str">
        <f>INDEX([1]Sheet!$A$6:$J$125,MATCH(B71,[1]Sheet!$A$6:$A$125,0),MATCH($O$14,[1]Sheet!$A$6:$J$6,0))</f>
        <v>Khá</v>
      </c>
      <c r="P71" s="19"/>
    </row>
    <row r="72" spans="1:16" x14ac:dyDescent="0.35">
      <c r="A72" s="19">
        <f t="shared" si="3"/>
        <v>56</v>
      </c>
      <c r="B72" s="20" t="s">
        <v>138</v>
      </c>
      <c r="C72" s="21" t="s">
        <v>139</v>
      </c>
      <c r="D72" s="22">
        <v>38738</v>
      </c>
      <c r="E72" s="23" t="s">
        <v>29</v>
      </c>
      <c r="F72" s="24">
        <v>13</v>
      </c>
      <c r="G72" s="24">
        <v>8.08</v>
      </c>
      <c r="H72" s="24">
        <v>3.43</v>
      </c>
      <c r="I72" s="24">
        <v>19</v>
      </c>
      <c r="J72" s="24">
        <v>7.62</v>
      </c>
      <c r="K72" s="24">
        <v>3.22</v>
      </c>
      <c r="L72" s="19">
        <f t="shared" si="0"/>
        <v>7.81</v>
      </c>
      <c r="M72" s="19">
        <f t="shared" si="1"/>
        <v>3.31</v>
      </c>
      <c r="N72" s="19" t="str">
        <f t="shared" si="2"/>
        <v>Giỏi</v>
      </c>
      <c r="O72" s="19" t="str">
        <f>INDEX([1]Sheet!$A$6:$J$125,MATCH(B72,[1]Sheet!$A$6:$A$125,0),MATCH($O$14,[1]Sheet!$A$6:$J$6,0))</f>
        <v>Xuất Sắc</v>
      </c>
      <c r="P72" s="19"/>
    </row>
    <row r="73" spans="1:16" x14ac:dyDescent="0.35">
      <c r="A73" s="19">
        <f t="shared" si="3"/>
        <v>57</v>
      </c>
      <c r="B73" s="20" t="s">
        <v>140</v>
      </c>
      <c r="C73" s="21" t="s">
        <v>141</v>
      </c>
      <c r="D73" s="22">
        <v>38761</v>
      </c>
      <c r="E73" s="23" t="s">
        <v>29</v>
      </c>
      <c r="F73" s="24">
        <v>13</v>
      </c>
      <c r="G73" s="24">
        <v>7.79</v>
      </c>
      <c r="H73" s="24">
        <v>3.37</v>
      </c>
      <c r="I73" s="24">
        <v>16</v>
      </c>
      <c r="J73" s="24">
        <v>7.58</v>
      </c>
      <c r="K73" s="24">
        <v>3.26</v>
      </c>
      <c r="L73" s="19">
        <f t="shared" si="0"/>
        <v>7.67</v>
      </c>
      <c r="M73" s="19">
        <f t="shared" si="1"/>
        <v>3.31</v>
      </c>
      <c r="N73" s="19" t="str">
        <f t="shared" si="2"/>
        <v>Giỏi</v>
      </c>
      <c r="O73" s="19" t="str">
        <f>INDEX([1]Sheet!$A$6:$J$125,MATCH(B73,[1]Sheet!$A$6:$A$125,0),MATCH($O$14,[1]Sheet!$A$6:$J$6,0))</f>
        <v>Khá</v>
      </c>
      <c r="P73" s="19"/>
    </row>
    <row r="74" spans="1:16" x14ac:dyDescent="0.35">
      <c r="A74" s="19">
        <f t="shared" si="3"/>
        <v>58</v>
      </c>
      <c r="B74" s="20" t="s">
        <v>142</v>
      </c>
      <c r="C74" s="21" t="s">
        <v>143</v>
      </c>
      <c r="D74" s="22">
        <v>38766</v>
      </c>
      <c r="E74" s="23" t="s">
        <v>29</v>
      </c>
      <c r="F74" s="24">
        <v>13</v>
      </c>
      <c r="G74" s="24">
        <v>7.86</v>
      </c>
      <c r="H74" s="24">
        <v>3.38</v>
      </c>
      <c r="I74" s="24">
        <v>16</v>
      </c>
      <c r="J74" s="24">
        <v>7.55</v>
      </c>
      <c r="K74" s="24">
        <v>3.24</v>
      </c>
      <c r="L74" s="19">
        <f t="shared" si="0"/>
        <v>7.69</v>
      </c>
      <c r="M74" s="19">
        <f t="shared" si="1"/>
        <v>3.3</v>
      </c>
      <c r="N74" s="19" t="str">
        <f t="shared" si="2"/>
        <v>Giỏi</v>
      </c>
      <c r="O74" s="19" t="str">
        <f>INDEX([1]Sheet!$A$6:$J$125,MATCH(B74,[1]Sheet!$A$6:$A$125,0),MATCH($O$14,[1]Sheet!$A$6:$J$6,0))</f>
        <v>Xuất Sắc</v>
      </c>
      <c r="P74" s="19"/>
    </row>
    <row r="75" spans="1:16" x14ac:dyDescent="0.35">
      <c r="A75" s="19">
        <f t="shared" si="3"/>
        <v>59</v>
      </c>
      <c r="B75" s="20" t="s">
        <v>144</v>
      </c>
      <c r="C75" s="21" t="s">
        <v>145</v>
      </c>
      <c r="D75" s="22">
        <v>38751</v>
      </c>
      <c r="E75" s="23" t="s">
        <v>29</v>
      </c>
      <c r="F75" s="24">
        <v>13</v>
      </c>
      <c r="G75" s="24">
        <v>8.2200000000000006</v>
      </c>
      <c r="H75" s="24">
        <v>3.64</v>
      </c>
      <c r="I75" s="24">
        <v>18</v>
      </c>
      <c r="J75" s="24">
        <v>7.24</v>
      </c>
      <c r="K75" s="24">
        <v>3</v>
      </c>
      <c r="L75" s="19">
        <f t="shared" si="0"/>
        <v>7.65</v>
      </c>
      <c r="M75" s="19">
        <f t="shared" si="1"/>
        <v>3.27</v>
      </c>
      <c r="N75" s="19" t="str">
        <f t="shared" si="2"/>
        <v>Giỏi</v>
      </c>
      <c r="O75" s="19" t="str">
        <f>INDEX([1]Sheet!$A$6:$J$125,MATCH(B75,[1]Sheet!$A$6:$A$125,0),MATCH($O$14,[1]Sheet!$A$6:$J$6,0))</f>
        <v>Khá</v>
      </c>
      <c r="P75" s="19"/>
    </row>
    <row r="76" spans="1:16" x14ac:dyDescent="0.35">
      <c r="A76" s="19">
        <f t="shared" si="3"/>
        <v>60</v>
      </c>
      <c r="B76" s="20" t="s">
        <v>146</v>
      </c>
      <c r="C76" s="21" t="s">
        <v>147</v>
      </c>
      <c r="D76" s="22">
        <v>38762</v>
      </c>
      <c r="E76" s="23" t="s">
        <v>29</v>
      </c>
      <c r="F76" s="24">
        <v>13</v>
      </c>
      <c r="G76" s="24">
        <v>8.2100000000000009</v>
      </c>
      <c r="H76" s="24">
        <v>3.43</v>
      </c>
      <c r="I76" s="24">
        <v>16</v>
      </c>
      <c r="J76" s="24">
        <v>7.43</v>
      </c>
      <c r="K76" s="24">
        <v>3.12</v>
      </c>
      <c r="L76" s="19">
        <f t="shared" si="0"/>
        <v>7.78</v>
      </c>
      <c r="M76" s="19">
        <f t="shared" si="1"/>
        <v>3.26</v>
      </c>
      <c r="N76" s="19" t="str">
        <f t="shared" si="2"/>
        <v>Giỏi</v>
      </c>
      <c r="O76" s="19" t="str">
        <f>INDEX([1]Sheet!$A$6:$J$125,MATCH(B76,[1]Sheet!$A$6:$A$125,0),MATCH($O$14,[1]Sheet!$A$6:$J$6,0))</f>
        <v>Tốt</v>
      </c>
      <c r="P76" s="19"/>
    </row>
    <row r="77" spans="1:16" x14ac:dyDescent="0.35">
      <c r="A77" s="19">
        <f t="shared" si="3"/>
        <v>61</v>
      </c>
      <c r="B77" s="20" t="s">
        <v>148</v>
      </c>
      <c r="C77" s="21" t="s">
        <v>149</v>
      </c>
      <c r="D77" s="22">
        <v>38856</v>
      </c>
      <c r="E77" s="23" t="s">
        <v>29</v>
      </c>
      <c r="F77" s="24">
        <v>13</v>
      </c>
      <c r="G77" s="24">
        <v>8.08</v>
      </c>
      <c r="H77" s="24">
        <v>3.51</v>
      </c>
      <c r="I77" s="24">
        <v>16</v>
      </c>
      <c r="J77" s="24">
        <v>7.28</v>
      </c>
      <c r="K77" s="24">
        <v>3.06</v>
      </c>
      <c r="L77" s="19">
        <f t="shared" si="0"/>
        <v>7.64</v>
      </c>
      <c r="M77" s="19">
        <f t="shared" si="1"/>
        <v>3.26</v>
      </c>
      <c r="N77" s="19" t="str">
        <f t="shared" si="2"/>
        <v>Giỏi</v>
      </c>
      <c r="O77" s="19" t="str">
        <f>INDEX([1]Sheet!$A$6:$J$125,MATCH(B77,[1]Sheet!$A$6:$A$125,0),MATCH($O$14,[1]Sheet!$A$6:$J$6,0))</f>
        <v>Khá</v>
      </c>
      <c r="P77" s="19"/>
    </row>
    <row r="78" spans="1:16" x14ac:dyDescent="0.35">
      <c r="A78" s="19">
        <f t="shared" si="3"/>
        <v>62</v>
      </c>
      <c r="B78" s="20" t="s">
        <v>150</v>
      </c>
      <c r="C78" s="21" t="s">
        <v>151</v>
      </c>
      <c r="D78" s="22">
        <v>38756</v>
      </c>
      <c r="E78" s="23" t="s">
        <v>29</v>
      </c>
      <c r="F78" s="24">
        <v>13</v>
      </c>
      <c r="G78" s="24">
        <v>7.55</v>
      </c>
      <c r="H78" s="24">
        <v>3.28</v>
      </c>
      <c r="I78" s="24">
        <v>18</v>
      </c>
      <c r="J78" s="24">
        <v>7.63</v>
      </c>
      <c r="K78" s="24">
        <v>3.23</v>
      </c>
      <c r="L78" s="19">
        <f t="shared" si="0"/>
        <v>7.6</v>
      </c>
      <c r="M78" s="19">
        <f t="shared" si="1"/>
        <v>3.25</v>
      </c>
      <c r="N78" s="19" t="str">
        <f t="shared" si="2"/>
        <v>Giỏi</v>
      </c>
      <c r="O78" s="19" t="str">
        <f>INDEX([1]Sheet!$A$6:$J$125,MATCH(B78,[1]Sheet!$A$6:$A$125,0),MATCH($O$14,[1]Sheet!$A$6:$J$6,0))</f>
        <v>Xuất Sắc</v>
      </c>
      <c r="P78" s="19"/>
    </row>
    <row r="79" spans="1:16" x14ac:dyDescent="0.35">
      <c r="A79" s="19">
        <f t="shared" si="3"/>
        <v>63</v>
      </c>
      <c r="B79" s="20" t="s">
        <v>152</v>
      </c>
      <c r="C79" s="21" t="s">
        <v>153</v>
      </c>
      <c r="D79" s="22">
        <v>38973</v>
      </c>
      <c r="E79" s="23" t="s">
        <v>29</v>
      </c>
      <c r="F79" s="24">
        <v>13</v>
      </c>
      <c r="G79" s="24">
        <v>7.77</v>
      </c>
      <c r="H79" s="24">
        <v>3.36</v>
      </c>
      <c r="I79" s="24">
        <v>16</v>
      </c>
      <c r="J79" s="24">
        <v>7.57</v>
      </c>
      <c r="K79" s="24">
        <v>3.14</v>
      </c>
      <c r="L79" s="19">
        <f t="shared" si="0"/>
        <v>7.66</v>
      </c>
      <c r="M79" s="19">
        <f t="shared" si="1"/>
        <v>3.24</v>
      </c>
      <c r="N79" s="19" t="str">
        <f t="shared" si="2"/>
        <v>Giỏi</v>
      </c>
      <c r="O79" s="19" t="str">
        <f>INDEX([1]Sheet!$A$6:$J$125,MATCH(B79,[1]Sheet!$A$6:$A$125,0),MATCH($O$14,[1]Sheet!$A$6:$J$6,0))</f>
        <v>Xuất Sắc</v>
      </c>
      <c r="P79" s="19"/>
    </row>
    <row r="80" spans="1:16" x14ac:dyDescent="0.35">
      <c r="A80" s="19">
        <f t="shared" si="3"/>
        <v>64</v>
      </c>
      <c r="B80" s="20" t="s">
        <v>154</v>
      </c>
      <c r="C80" s="21" t="s">
        <v>155</v>
      </c>
      <c r="D80" s="22">
        <v>38722</v>
      </c>
      <c r="E80" s="23" t="s">
        <v>29</v>
      </c>
      <c r="F80" s="24">
        <v>13</v>
      </c>
      <c r="G80" s="24">
        <v>7.7</v>
      </c>
      <c r="H80" s="24">
        <v>3.18</v>
      </c>
      <c r="I80" s="24">
        <v>19</v>
      </c>
      <c r="J80" s="24">
        <v>7.71</v>
      </c>
      <c r="K80" s="24">
        <v>3.26</v>
      </c>
      <c r="L80" s="19">
        <f t="shared" si="0"/>
        <v>7.71</v>
      </c>
      <c r="M80" s="19">
        <f t="shared" si="1"/>
        <v>3.23</v>
      </c>
      <c r="N80" s="19" t="str">
        <f t="shared" si="2"/>
        <v>Giỏi</v>
      </c>
      <c r="O80" s="19" t="str">
        <f>INDEX([1]Sheet!$A$6:$J$125,MATCH(B80,[1]Sheet!$A$6:$A$125,0),MATCH($O$14,[1]Sheet!$A$6:$J$6,0))</f>
        <v>Tốt</v>
      </c>
      <c r="P80" s="19"/>
    </row>
    <row r="81" spans="1:16" x14ac:dyDescent="0.35">
      <c r="A81" s="19">
        <f t="shared" si="3"/>
        <v>65</v>
      </c>
      <c r="B81" s="20" t="s">
        <v>156</v>
      </c>
      <c r="C81" s="21" t="s">
        <v>157</v>
      </c>
      <c r="D81" s="22">
        <v>38782</v>
      </c>
      <c r="E81" s="23" t="s">
        <v>29</v>
      </c>
      <c r="F81" s="24">
        <v>13</v>
      </c>
      <c r="G81" s="24">
        <v>8.0399999999999991</v>
      </c>
      <c r="H81" s="24">
        <v>3.48</v>
      </c>
      <c r="I81" s="24">
        <v>19</v>
      </c>
      <c r="J81" s="24">
        <v>7.34</v>
      </c>
      <c r="K81" s="24">
        <v>3.04</v>
      </c>
      <c r="L81" s="19">
        <f t="shared" ref="L81:L135" si="4">IF(F81+I81&gt;0,ROUND((G81*F81+J81*I81)/(I81+F81),2),0)</f>
        <v>7.62</v>
      </c>
      <c r="M81" s="19">
        <f t="shared" ref="M81:M135" si="5">IF(F81+I81&gt;0,ROUND((H81*F81+K81*I81)/(I81+F81),2),0)</f>
        <v>3.22</v>
      </c>
      <c r="N81" s="19" t="str">
        <f t="shared" si="2"/>
        <v>Giỏi</v>
      </c>
      <c r="O81" s="19" t="str">
        <f>INDEX([1]Sheet!$A$6:$J$125,MATCH(B81,[1]Sheet!$A$6:$A$125,0),MATCH($O$14,[1]Sheet!$A$6:$J$6,0))</f>
        <v>Xuất Sắc</v>
      </c>
      <c r="P81" s="19"/>
    </row>
    <row r="82" spans="1:16" x14ac:dyDescent="0.35">
      <c r="A82" s="19">
        <f t="shared" si="3"/>
        <v>66</v>
      </c>
      <c r="B82" s="20" t="s">
        <v>158</v>
      </c>
      <c r="C82" s="21" t="s">
        <v>159</v>
      </c>
      <c r="D82" s="22">
        <v>39041</v>
      </c>
      <c r="E82" s="23" t="s">
        <v>29</v>
      </c>
      <c r="F82" s="24">
        <v>13</v>
      </c>
      <c r="G82" s="24">
        <v>8.11</v>
      </c>
      <c r="H82" s="24">
        <v>3.53</v>
      </c>
      <c r="I82" s="24">
        <v>16</v>
      </c>
      <c r="J82" s="24">
        <v>7.21</v>
      </c>
      <c r="K82" s="24">
        <v>2.97</v>
      </c>
      <c r="L82" s="19">
        <f t="shared" si="4"/>
        <v>7.61</v>
      </c>
      <c r="M82" s="19">
        <f t="shared" si="5"/>
        <v>3.22</v>
      </c>
      <c r="N82" s="19" t="str">
        <f t="shared" ref="N82:N135" si="6">IF(M82&gt;=3.68,"Xuất sắc", IF(M82&gt;=3.2, "Giỏi", IF(M82&gt;=2.5, "Khá", IF(M82&gt;=2, "Trung Bình", "Yếu"))))</f>
        <v>Giỏi</v>
      </c>
      <c r="O82" s="19" t="str">
        <f>INDEX([1]Sheet!$A$6:$J$125,MATCH(B82,[1]Sheet!$A$6:$A$125,0),MATCH($O$14,[1]Sheet!$A$6:$J$6,0))</f>
        <v>Tốt</v>
      </c>
      <c r="P82" s="19"/>
    </row>
    <row r="83" spans="1:16" x14ac:dyDescent="0.35">
      <c r="A83" s="19">
        <f t="shared" ref="A83:A135" si="7">A82+1</f>
        <v>67</v>
      </c>
      <c r="B83" s="20" t="s">
        <v>160</v>
      </c>
      <c r="C83" s="21" t="s">
        <v>161</v>
      </c>
      <c r="D83" s="22">
        <v>38864</v>
      </c>
      <c r="E83" s="23" t="s">
        <v>29</v>
      </c>
      <c r="F83" s="24">
        <v>13</v>
      </c>
      <c r="G83" s="24">
        <v>8.23</v>
      </c>
      <c r="H83" s="24">
        <v>3.61</v>
      </c>
      <c r="I83" s="24">
        <v>16</v>
      </c>
      <c r="J83" s="24">
        <v>7.04</v>
      </c>
      <c r="K83" s="24">
        <v>2.89</v>
      </c>
      <c r="L83" s="19">
        <f t="shared" si="4"/>
        <v>7.57</v>
      </c>
      <c r="M83" s="19">
        <f t="shared" si="5"/>
        <v>3.21</v>
      </c>
      <c r="N83" s="19" t="str">
        <f t="shared" si="6"/>
        <v>Giỏi</v>
      </c>
      <c r="O83" s="19" t="str">
        <f>INDEX([1]Sheet!$A$6:$J$125,MATCH(B83,[1]Sheet!$A$6:$A$125,0),MATCH($O$14,[1]Sheet!$A$6:$J$6,0))</f>
        <v>Khá</v>
      </c>
      <c r="P83" s="19"/>
    </row>
    <row r="84" spans="1:16" x14ac:dyDescent="0.35">
      <c r="A84" s="19">
        <f t="shared" si="7"/>
        <v>68</v>
      </c>
      <c r="B84" s="20" t="s">
        <v>162</v>
      </c>
      <c r="C84" s="21" t="s">
        <v>163</v>
      </c>
      <c r="D84" s="22">
        <v>39007</v>
      </c>
      <c r="E84" s="23" t="s">
        <v>29</v>
      </c>
      <c r="F84" s="24">
        <v>13</v>
      </c>
      <c r="G84" s="24">
        <v>7.88</v>
      </c>
      <c r="H84" s="24">
        <v>3.38</v>
      </c>
      <c r="I84" s="24">
        <v>16</v>
      </c>
      <c r="J84" s="24">
        <v>7.22</v>
      </c>
      <c r="K84" s="24">
        <v>3.06</v>
      </c>
      <c r="L84" s="19">
        <f t="shared" si="4"/>
        <v>7.52</v>
      </c>
      <c r="M84" s="19">
        <f t="shared" si="5"/>
        <v>3.2</v>
      </c>
      <c r="N84" s="19" t="str">
        <f t="shared" si="6"/>
        <v>Giỏi</v>
      </c>
      <c r="O84" s="19" t="str">
        <f>INDEX([1]Sheet!$A$6:$J$125,MATCH(B84,[1]Sheet!$A$6:$A$125,0),MATCH($O$14,[1]Sheet!$A$6:$J$6,0))</f>
        <v>Khá</v>
      </c>
      <c r="P84" s="19"/>
    </row>
    <row r="85" spans="1:16" x14ac:dyDescent="0.35">
      <c r="A85" s="19">
        <f t="shared" si="7"/>
        <v>69</v>
      </c>
      <c r="B85" s="20" t="s">
        <v>164</v>
      </c>
      <c r="C85" s="21" t="s">
        <v>165</v>
      </c>
      <c r="D85" s="22">
        <v>38896</v>
      </c>
      <c r="E85" s="23" t="s">
        <v>29</v>
      </c>
      <c r="F85" s="24">
        <v>13</v>
      </c>
      <c r="G85" s="24">
        <v>8.41</v>
      </c>
      <c r="H85" s="24">
        <v>3.66</v>
      </c>
      <c r="I85" s="24">
        <v>16</v>
      </c>
      <c r="J85" s="24">
        <v>6.96</v>
      </c>
      <c r="K85" s="24">
        <v>2.82</v>
      </c>
      <c r="L85" s="19">
        <f t="shared" si="4"/>
        <v>7.61</v>
      </c>
      <c r="M85" s="19">
        <f t="shared" si="5"/>
        <v>3.2</v>
      </c>
      <c r="N85" s="19" t="str">
        <f t="shared" si="6"/>
        <v>Giỏi</v>
      </c>
      <c r="O85" s="19" t="str">
        <f>INDEX([1]Sheet!$A$6:$J$125,MATCH(B85,[1]Sheet!$A$6:$A$125,0),MATCH($O$14,[1]Sheet!$A$6:$J$6,0))</f>
        <v>Xuất Sắc</v>
      </c>
      <c r="P85" s="19"/>
    </row>
    <row r="86" spans="1:16" x14ac:dyDescent="0.35">
      <c r="A86" s="19">
        <f t="shared" si="7"/>
        <v>70</v>
      </c>
      <c r="B86" s="20" t="s">
        <v>166</v>
      </c>
      <c r="C86" s="21" t="s">
        <v>167</v>
      </c>
      <c r="D86" s="22">
        <v>38848</v>
      </c>
      <c r="E86" s="23" t="s">
        <v>29</v>
      </c>
      <c r="F86" s="24">
        <v>13</v>
      </c>
      <c r="G86" s="24">
        <v>8.2899999999999991</v>
      </c>
      <c r="H86" s="24">
        <v>3.64</v>
      </c>
      <c r="I86" s="24">
        <v>16</v>
      </c>
      <c r="J86" s="24">
        <v>6.92</v>
      </c>
      <c r="K86" s="24">
        <v>2.83</v>
      </c>
      <c r="L86" s="19">
        <f t="shared" si="4"/>
        <v>7.53</v>
      </c>
      <c r="M86" s="19">
        <f t="shared" si="5"/>
        <v>3.19</v>
      </c>
      <c r="N86" s="19" t="str">
        <f t="shared" si="6"/>
        <v>Khá</v>
      </c>
      <c r="O86" s="19" t="str">
        <f>INDEX([1]Sheet!$A$6:$J$125,MATCH(B86,[1]Sheet!$A$6:$A$125,0),MATCH($O$14,[1]Sheet!$A$6:$J$6,0))</f>
        <v>Khá</v>
      </c>
      <c r="P86" s="19"/>
    </row>
    <row r="87" spans="1:16" x14ac:dyDescent="0.35">
      <c r="A87" s="19">
        <f t="shared" si="7"/>
        <v>71</v>
      </c>
      <c r="B87" s="20" t="s">
        <v>168</v>
      </c>
      <c r="C87" s="21" t="s">
        <v>169</v>
      </c>
      <c r="D87" s="22">
        <v>38824</v>
      </c>
      <c r="E87" s="23" t="s">
        <v>29</v>
      </c>
      <c r="F87" s="24">
        <v>13</v>
      </c>
      <c r="G87" s="24">
        <v>7.86</v>
      </c>
      <c r="H87" s="24">
        <v>3.38</v>
      </c>
      <c r="I87" s="24">
        <v>16</v>
      </c>
      <c r="J87" s="24">
        <v>7.31</v>
      </c>
      <c r="K87" s="24">
        <v>3.04</v>
      </c>
      <c r="L87" s="19">
        <f t="shared" si="4"/>
        <v>7.56</v>
      </c>
      <c r="M87" s="19">
        <f t="shared" si="5"/>
        <v>3.19</v>
      </c>
      <c r="N87" s="19" t="str">
        <f t="shared" si="6"/>
        <v>Khá</v>
      </c>
      <c r="O87" s="19" t="str">
        <f>INDEX([1]Sheet!$A$6:$J$125,MATCH(B87,[1]Sheet!$A$6:$A$125,0),MATCH($O$14,[1]Sheet!$A$6:$J$6,0))</f>
        <v>Yếu</v>
      </c>
      <c r="P87" s="19"/>
    </row>
    <row r="88" spans="1:16" x14ac:dyDescent="0.35">
      <c r="A88" s="19">
        <f t="shared" si="7"/>
        <v>72</v>
      </c>
      <c r="B88" s="20" t="s">
        <v>170</v>
      </c>
      <c r="C88" s="21" t="s">
        <v>171</v>
      </c>
      <c r="D88" s="22">
        <v>38520</v>
      </c>
      <c r="E88" s="23" t="s">
        <v>29</v>
      </c>
      <c r="F88" s="24">
        <v>13</v>
      </c>
      <c r="G88" s="24">
        <v>7.72</v>
      </c>
      <c r="H88" s="24">
        <v>3.3</v>
      </c>
      <c r="I88" s="24">
        <v>16</v>
      </c>
      <c r="J88" s="24">
        <v>7.21</v>
      </c>
      <c r="K88" s="24">
        <v>3</v>
      </c>
      <c r="L88" s="19">
        <f t="shared" si="4"/>
        <v>7.44</v>
      </c>
      <c r="M88" s="19">
        <f t="shared" si="5"/>
        <v>3.13</v>
      </c>
      <c r="N88" s="19" t="str">
        <f t="shared" si="6"/>
        <v>Khá</v>
      </c>
      <c r="O88" s="19" t="str">
        <f>INDEX([1]Sheet!$A$6:$J$125,MATCH(B88,[1]Sheet!$A$6:$A$125,0),MATCH($O$14,[1]Sheet!$A$6:$J$6,0))</f>
        <v>Khá</v>
      </c>
      <c r="P88" s="19"/>
    </row>
    <row r="89" spans="1:16" x14ac:dyDescent="0.35">
      <c r="A89" s="19">
        <f t="shared" si="7"/>
        <v>73</v>
      </c>
      <c r="B89" s="20" t="s">
        <v>172</v>
      </c>
      <c r="C89" s="21" t="s">
        <v>173</v>
      </c>
      <c r="D89" s="22">
        <v>39048</v>
      </c>
      <c r="E89" s="23" t="s">
        <v>29</v>
      </c>
      <c r="F89" s="24">
        <v>13</v>
      </c>
      <c r="G89" s="24">
        <v>7.43</v>
      </c>
      <c r="H89" s="24">
        <v>3.1</v>
      </c>
      <c r="I89" s="24">
        <v>16</v>
      </c>
      <c r="J89" s="24">
        <v>7.4</v>
      </c>
      <c r="K89" s="24">
        <v>3.12</v>
      </c>
      <c r="L89" s="19">
        <f t="shared" si="4"/>
        <v>7.41</v>
      </c>
      <c r="M89" s="19">
        <f t="shared" si="5"/>
        <v>3.11</v>
      </c>
      <c r="N89" s="19" t="str">
        <f t="shared" si="6"/>
        <v>Khá</v>
      </c>
      <c r="O89" s="19" t="str">
        <f>INDEX([1]Sheet!$A$6:$J$125,MATCH(B89,[1]Sheet!$A$6:$A$125,0),MATCH($O$14,[1]Sheet!$A$6:$J$6,0))</f>
        <v>Yếu</v>
      </c>
      <c r="P89" s="19"/>
    </row>
    <row r="90" spans="1:16" x14ac:dyDescent="0.35">
      <c r="A90" s="19">
        <f t="shared" si="7"/>
        <v>74</v>
      </c>
      <c r="B90" s="20" t="s">
        <v>174</v>
      </c>
      <c r="C90" s="21" t="s">
        <v>175</v>
      </c>
      <c r="D90" s="22">
        <v>38842</v>
      </c>
      <c r="E90" s="23" t="s">
        <v>29</v>
      </c>
      <c r="F90" s="24">
        <v>13</v>
      </c>
      <c r="G90" s="24">
        <v>8.3800000000000008</v>
      </c>
      <c r="H90" s="24">
        <v>3.69</v>
      </c>
      <c r="I90" s="24">
        <v>16</v>
      </c>
      <c r="J90" s="24">
        <v>6.48</v>
      </c>
      <c r="K90" s="24">
        <v>2.4900000000000002</v>
      </c>
      <c r="L90" s="19">
        <f t="shared" si="4"/>
        <v>7.33</v>
      </c>
      <c r="M90" s="19">
        <f t="shared" si="5"/>
        <v>3.03</v>
      </c>
      <c r="N90" s="19" t="str">
        <f t="shared" si="6"/>
        <v>Khá</v>
      </c>
      <c r="O90" s="19" t="str">
        <f>INDEX([1]Sheet!$A$6:$J$125,MATCH(B90,[1]Sheet!$A$6:$A$125,0),MATCH($O$14,[1]Sheet!$A$6:$J$6,0))</f>
        <v>Khá</v>
      </c>
      <c r="P90" s="19"/>
    </row>
    <row r="91" spans="1:16" x14ac:dyDescent="0.35">
      <c r="A91" s="19">
        <f t="shared" si="7"/>
        <v>75</v>
      </c>
      <c r="B91" s="20" t="s">
        <v>176</v>
      </c>
      <c r="C91" s="21" t="s">
        <v>177</v>
      </c>
      <c r="D91" s="22">
        <v>38752</v>
      </c>
      <c r="E91" s="23" t="s">
        <v>29</v>
      </c>
      <c r="F91" s="24">
        <v>13</v>
      </c>
      <c r="G91" s="24">
        <v>7.71</v>
      </c>
      <c r="H91" s="24">
        <v>3.23</v>
      </c>
      <c r="I91" s="24">
        <v>16</v>
      </c>
      <c r="J91" s="24">
        <v>7.06</v>
      </c>
      <c r="K91" s="24">
        <v>2.85</v>
      </c>
      <c r="L91" s="19">
        <f t="shared" si="4"/>
        <v>7.35</v>
      </c>
      <c r="M91" s="19">
        <f t="shared" si="5"/>
        <v>3.02</v>
      </c>
      <c r="N91" s="19" t="str">
        <f t="shared" si="6"/>
        <v>Khá</v>
      </c>
      <c r="O91" s="19" t="str">
        <f>INDEX([1]Sheet!$A$6:$J$125,MATCH(B91,[1]Sheet!$A$6:$A$125,0),MATCH($O$14,[1]Sheet!$A$6:$J$6,0))</f>
        <v>Khá</v>
      </c>
      <c r="P91" s="19"/>
    </row>
    <row r="92" spans="1:16" x14ac:dyDescent="0.35">
      <c r="A92" s="19">
        <f t="shared" si="7"/>
        <v>76</v>
      </c>
      <c r="B92" s="20" t="s">
        <v>178</v>
      </c>
      <c r="C92" s="21" t="s">
        <v>179</v>
      </c>
      <c r="D92" s="22">
        <v>39066</v>
      </c>
      <c r="E92" s="23" t="s">
        <v>29</v>
      </c>
      <c r="F92" s="24">
        <v>13</v>
      </c>
      <c r="G92" s="24">
        <v>7.2</v>
      </c>
      <c r="H92" s="24">
        <v>2.95</v>
      </c>
      <c r="I92" s="24">
        <v>16</v>
      </c>
      <c r="J92" s="24">
        <v>7.24</v>
      </c>
      <c r="K92" s="24">
        <v>3.04</v>
      </c>
      <c r="L92" s="19">
        <f t="shared" si="4"/>
        <v>7.22</v>
      </c>
      <c r="M92" s="19">
        <f t="shared" si="5"/>
        <v>3</v>
      </c>
      <c r="N92" s="19" t="str">
        <f t="shared" si="6"/>
        <v>Khá</v>
      </c>
      <c r="O92" s="19" t="str">
        <f>INDEX([1]Sheet!$A$6:$J$125,MATCH(B92,[1]Sheet!$A$6:$A$125,0),MATCH($O$14,[1]Sheet!$A$6:$J$6,0))</f>
        <v>Tốt</v>
      </c>
      <c r="P92" s="19"/>
    </row>
    <row r="93" spans="1:16" x14ac:dyDescent="0.35">
      <c r="A93" s="19">
        <f t="shared" si="7"/>
        <v>77</v>
      </c>
      <c r="B93" s="20" t="s">
        <v>180</v>
      </c>
      <c r="C93" s="21" t="s">
        <v>181</v>
      </c>
      <c r="D93" s="22">
        <v>38852</v>
      </c>
      <c r="E93" s="23" t="s">
        <v>29</v>
      </c>
      <c r="F93" s="24">
        <v>13</v>
      </c>
      <c r="G93" s="24">
        <v>7.37</v>
      </c>
      <c r="H93" s="24">
        <v>3.05</v>
      </c>
      <c r="I93" s="24">
        <v>16</v>
      </c>
      <c r="J93" s="24">
        <v>7.02</v>
      </c>
      <c r="K93" s="24">
        <v>2.85</v>
      </c>
      <c r="L93" s="19">
        <f t="shared" si="4"/>
        <v>7.18</v>
      </c>
      <c r="M93" s="19">
        <f t="shared" si="5"/>
        <v>2.94</v>
      </c>
      <c r="N93" s="19" t="str">
        <f t="shared" si="6"/>
        <v>Khá</v>
      </c>
      <c r="O93" s="19" t="str">
        <f>INDEX([1]Sheet!$A$6:$J$125,MATCH(B93,[1]Sheet!$A$6:$A$125,0),MATCH($O$14,[1]Sheet!$A$6:$J$6,0))</f>
        <v>Yếu</v>
      </c>
      <c r="P93" s="19"/>
    </row>
    <row r="94" spans="1:16" x14ac:dyDescent="0.35">
      <c r="A94" s="19">
        <f t="shared" si="7"/>
        <v>78</v>
      </c>
      <c r="B94" s="20" t="s">
        <v>182</v>
      </c>
      <c r="C94" s="21" t="s">
        <v>183</v>
      </c>
      <c r="D94" s="22">
        <v>38789</v>
      </c>
      <c r="E94" s="23" t="s">
        <v>29</v>
      </c>
      <c r="F94" s="24">
        <v>13</v>
      </c>
      <c r="G94" s="24">
        <v>8.09</v>
      </c>
      <c r="H94" s="24">
        <v>3.5</v>
      </c>
      <c r="I94" s="24">
        <v>16</v>
      </c>
      <c r="J94" s="24">
        <v>6.5</v>
      </c>
      <c r="K94" s="24">
        <v>2.4900000000000002</v>
      </c>
      <c r="L94" s="19">
        <f t="shared" si="4"/>
        <v>7.21</v>
      </c>
      <c r="M94" s="19">
        <f t="shared" si="5"/>
        <v>2.94</v>
      </c>
      <c r="N94" s="19" t="str">
        <f t="shared" si="6"/>
        <v>Khá</v>
      </c>
      <c r="O94" s="19" t="str">
        <f>INDEX([1]Sheet!$A$6:$J$125,MATCH(B94,[1]Sheet!$A$6:$A$125,0),MATCH($O$14,[1]Sheet!$A$6:$J$6,0))</f>
        <v>Khá</v>
      </c>
      <c r="P94" s="19"/>
    </row>
    <row r="95" spans="1:16" x14ac:dyDescent="0.35">
      <c r="A95" s="19">
        <f t="shared" si="7"/>
        <v>79</v>
      </c>
      <c r="B95" s="20" t="s">
        <v>184</v>
      </c>
      <c r="C95" s="21" t="s">
        <v>185</v>
      </c>
      <c r="D95" s="22">
        <v>38918</v>
      </c>
      <c r="E95" s="23" t="s">
        <v>29</v>
      </c>
      <c r="F95" s="24">
        <v>13</v>
      </c>
      <c r="G95" s="24">
        <v>7.03</v>
      </c>
      <c r="H95" s="24">
        <v>2.91</v>
      </c>
      <c r="I95" s="24">
        <v>16</v>
      </c>
      <c r="J95" s="24">
        <v>7.11</v>
      </c>
      <c r="K95" s="24">
        <v>2.97</v>
      </c>
      <c r="L95" s="19">
        <f t="shared" si="4"/>
        <v>7.07</v>
      </c>
      <c r="M95" s="19">
        <f t="shared" si="5"/>
        <v>2.94</v>
      </c>
      <c r="N95" s="19" t="str">
        <f t="shared" si="6"/>
        <v>Khá</v>
      </c>
      <c r="O95" s="19" t="str">
        <f>INDEX([1]Sheet!$A$6:$J$125,MATCH(B95,[1]Sheet!$A$6:$A$125,0),MATCH($O$14,[1]Sheet!$A$6:$J$6,0))</f>
        <v>Khá</v>
      </c>
      <c r="P95" s="19"/>
    </row>
    <row r="96" spans="1:16" x14ac:dyDescent="0.35">
      <c r="A96" s="19">
        <f t="shared" si="7"/>
        <v>80</v>
      </c>
      <c r="B96" s="20" t="s">
        <v>186</v>
      </c>
      <c r="C96" s="21" t="s">
        <v>187</v>
      </c>
      <c r="D96" s="22">
        <v>39011</v>
      </c>
      <c r="E96" s="23" t="s">
        <v>29</v>
      </c>
      <c r="F96" s="24">
        <v>13</v>
      </c>
      <c r="G96" s="24">
        <v>8.5500000000000007</v>
      </c>
      <c r="H96" s="24">
        <v>3.69</v>
      </c>
      <c r="I96" s="24">
        <v>16</v>
      </c>
      <c r="J96" s="24">
        <v>6.07</v>
      </c>
      <c r="K96" s="24">
        <v>2.33</v>
      </c>
      <c r="L96" s="19">
        <f t="shared" si="4"/>
        <v>7.18</v>
      </c>
      <c r="M96" s="19">
        <f t="shared" si="5"/>
        <v>2.94</v>
      </c>
      <c r="N96" s="19" t="str">
        <f t="shared" si="6"/>
        <v>Khá</v>
      </c>
      <c r="O96" s="19" t="str">
        <f>INDEX([1]Sheet!$A$6:$J$125,MATCH(B96,[1]Sheet!$A$6:$A$125,0),MATCH($O$14,[1]Sheet!$A$6:$J$6,0))</f>
        <v>Yếu</v>
      </c>
      <c r="P96" s="19"/>
    </row>
    <row r="97" spans="1:16" x14ac:dyDescent="0.35">
      <c r="A97" s="19">
        <f t="shared" si="7"/>
        <v>81</v>
      </c>
      <c r="B97" s="20" t="s">
        <v>188</v>
      </c>
      <c r="C97" s="21" t="s">
        <v>189</v>
      </c>
      <c r="D97" s="22">
        <v>38878</v>
      </c>
      <c r="E97" s="23" t="s">
        <v>29</v>
      </c>
      <c r="F97" s="24">
        <v>13</v>
      </c>
      <c r="G97" s="24">
        <v>7.57</v>
      </c>
      <c r="H97" s="24">
        <v>3.22</v>
      </c>
      <c r="I97" s="24">
        <v>16</v>
      </c>
      <c r="J97" s="24">
        <v>6.88</v>
      </c>
      <c r="K97" s="24">
        <v>2.68</v>
      </c>
      <c r="L97" s="19">
        <f t="shared" si="4"/>
        <v>7.19</v>
      </c>
      <c r="M97" s="19">
        <f t="shared" si="5"/>
        <v>2.92</v>
      </c>
      <c r="N97" s="19" t="str">
        <f t="shared" si="6"/>
        <v>Khá</v>
      </c>
      <c r="O97" s="19" t="str">
        <f>INDEX([1]Sheet!$A$6:$J$125,MATCH(B97,[1]Sheet!$A$6:$A$125,0),MATCH($O$14,[1]Sheet!$A$6:$J$6,0))</f>
        <v>Tốt</v>
      </c>
      <c r="P97" s="19"/>
    </row>
    <row r="98" spans="1:16" x14ac:dyDescent="0.35">
      <c r="A98" s="19">
        <f t="shared" si="7"/>
        <v>82</v>
      </c>
      <c r="B98" s="20" t="s">
        <v>190</v>
      </c>
      <c r="C98" s="21" t="s">
        <v>191</v>
      </c>
      <c r="D98" s="22">
        <v>39060</v>
      </c>
      <c r="E98" s="23" t="s">
        <v>29</v>
      </c>
      <c r="F98" s="24">
        <v>13</v>
      </c>
      <c r="G98" s="24">
        <v>7.11</v>
      </c>
      <c r="H98" s="24">
        <v>2.89</v>
      </c>
      <c r="I98" s="24">
        <v>16</v>
      </c>
      <c r="J98" s="24">
        <v>7.06</v>
      </c>
      <c r="K98" s="24">
        <v>2.89</v>
      </c>
      <c r="L98" s="19">
        <f t="shared" si="4"/>
        <v>7.08</v>
      </c>
      <c r="M98" s="19">
        <f t="shared" si="5"/>
        <v>2.89</v>
      </c>
      <c r="N98" s="19" t="str">
        <f t="shared" si="6"/>
        <v>Khá</v>
      </c>
      <c r="O98" s="19" t="str">
        <f>INDEX([1]Sheet!$A$6:$J$125,MATCH(B98,[1]Sheet!$A$6:$A$125,0),MATCH($O$14,[1]Sheet!$A$6:$J$6,0))</f>
        <v>Yếu</v>
      </c>
      <c r="P98" s="19"/>
    </row>
    <row r="99" spans="1:16" x14ac:dyDescent="0.35">
      <c r="A99" s="19">
        <f t="shared" si="7"/>
        <v>83</v>
      </c>
      <c r="B99" s="20" t="s">
        <v>192</v>
      </c>
      <c r="C99" s="21" t="s">
        <v>193</v>
      </c>
      <c r="D99" s="22">
        <v>38758</v>
      </c>
      <c r="E99" s="23" t="s">
        <v>29</v>
      </c>
      <c r="F99" s="24">
        <v>13</v>
      </c>
      <c r="G99" s="24">
        <v>7.37</v>
      </c>
      <c r="H99" s="24">
        <v>3.09</v>
      </c>
      <c r="I99" s="24">
        <v>18</v>
      </c>
      <c r="J99" s="24">
        <v>6.61</v>
      </c>
      <c r="K99" s="24">
        <v>2.75</v>
      </c>
      <c r="L99" s="19">
        <f t="shared" si="4"/>
        <v>6.93</v>
      </c>
      <c r="M99" s="19">
        <f t="shared" si="5"/>
        <v>2.89</v>
      </c>
      <c r="N99" s="19" t="str">
        <f t="shared" si="6"/>
        <v>Khá</v>
      </c>
      <c r="O99" s="19" t="str">
        <f>INDEX([1]Sheet!$A$6:$J$125,MATCH(B99,[1]Sheet!$A$6:$A$125,0),MATCH($O$14,[1]Sheet!$A$6:$J$6,0))</f>
        <v>Tốt</v>
      </c>
      <c r="P99" s="19"/>
    </row>
    <row r="100" spans="1:16" x14ac:dyDescent="0.35">
      <c r="A100" s="19">
        <f t="shared" si="7"/>
        <v>84</v>
      </c>
      <c r="B100" s="20" t="s">
        <v>194</v>
      </c>
      <c r="C100" s="21" t="s">
        <v>195</v>
      </c>
      <c r="D100" s="22">
        <v>38858</v>
      </c>
      <c r="E100" s="23" t="s">
        <v>29</v>
      </c>
      <c r="F100" s="24">
        <v>13</v>
      </c>
      <c r="G100" s="24">
        <v>8.8000000000000007</v>
      </c>
      <c r="H100" s="24">
        <v>3.84</v>
      </c>
      <c r="I100" s="24">
        <v>16</v>
      </c>
      <c r="J100" s="24">
        <v>4.97</v>
      </c>
      <c r="K100" s="24">
        <v>2.08</v>
      </c>
      <c r="L100" s="19">
        <f t="shared" si="4"/>
        <v>6.69</v>
      </c>
      <c r="M100" s="19">
        <f t="shared" si="5"/>
        <v>2.87</v>
      </c>
      <c r="N100" s="19" t="str">
        <f t="shared" si="6"/>
        <v>Khá</v>
      </c>
      <c r="O100" s="19" t="str">
        <f>INDEX([1]Sheet!$A$6:$J$125,MATCH(B100,[1]Sheet!$A$6:$A$125,0),MATCH($O$14,[1]Sheet!$A$6:$J$6,0))</f>
        <v>Khá</v>
      </c>
      <c r="P100" s="19"/>
    </row>
    <row r="101" spans="1:16" x14ac:dyDescent="0.35">
      <c r="A101" s="19">
        <f t="shared" si="7"/>
        <v>85</v>
      </c>
      <c r="B101" s="20" t="s">
        <v>196</v>
      </c>
      <c r="C101" s="21" t="s">
        <v>197</v>
      </c>
      <c r="D101" s="22">
        <v>38758</v>
      </c>
      <c r="E101" s="23" t="s">
        <v>29</v>
      </c>
      <c r="F101" s="24">
        <v>13</v>
      </c>
      <c r="G101" s="24">
        <v>6.75</v>
      </c>
      <c r="H101" s="24">
        <v>2.69</v>
      </c>
      <c r="I101" s="24">
        <v>16</v>
      </c>
      <c r="J101" s="24">
        <v>7.18</v>
      </c>
      <c r="K101" s="24">
        <v>2.95</v>
      </c>
      <c r="L101" s="19">
        <f t="shared" si="4"/>
        <v>6.99</v>
      </c>
      <c r="M101" s="19">
        <f t="shared" si="5"/>
        <v>2.83</v>
      </c>
      <c r="N101" s="19" t="str">
        <f t="shared" si="6"/>
        <v>Khá</v>
      </c>
      <c r="O101" s="19" t="str">
        <f>INDEX([1]Sheet!$A$6:$J$125,MATCH(B101,[1]Sheet!$A$6:$A$125,0),MATCH($O$14,[1]Sheet!$A$6:$J$6,0))</f>
        <v>Yếu</v>
      </c>
      <c r="P101" s="19"/>
    </row>
    <row r="102" spans="1:16" x14ac:dyDescent="0.35">
      <c r="A102" s="19">
        <f t="shared" si="7"/>
        <v>86</v>
      </c>
      <c r="B102" s="20" t="s">
        <v>198</v>
      </c>
      <c r="C102" s="21" t="s">
        <v>199</v>
      </c>
      <c r="D102" s="22">
        <v>39063</v>
      </c>
      <c r="E102" s="23" t="s">
        <v>29</v>
      </c>
      <c r="F102" s="24">
        <v>13</v>
      </c>
      <c r="G102" s="24">
        <v>7.18</v>
      </c>
      <c r="H102" s="24">
        <v>2.97</v>
      </c>
      <c r="I102" s="24">
        <v>16</v>
      </c>
      <c r="J102" s="24">
        <v>6.74</v>
      </c>
      <c r="K102" s="24">
        <v>2.68</v>
      </c>
      <c r="L102" s="19">
        <f t="shared" si="4"/>
        <v>6.94</v>
      </c>
      <c r="M102" s="19">
        <f t="shared" si="5"/>
        <v>2.81</v>
      </c>
      <c r="N102" s="19" t="str">
        <f t="shared" si="6"/>
        <v>Khá</v>
      </c>
      <c r="O102" s="19" t="str">
        <f>INDEX([1]Sheet!$A$6:$J$125,MATCH(B102,[1]Sheet!$A$6:$A$125,0),MATCH($O$14,[1]Sheet!$A$6:$J$6,0))</f>
        <v>Tốt</v>
      </c>
      <c r="P102" s="19"/>
    </row>
    <row r="103" spans="1:16" x14ac:dyDescent="0.35">
      <c r="A103" s="19">
        <f t="shared" si="7"/>
        <v>87</v>
      </c>
      <c r="B103" s="20" t="s">
        <v>200</v>
      </c>
      <c r="C103" s="21" t="s">
        <v>201</v>
      </c>
      <c r="D103" s="22">
        <v>38685</v>
      </c>
      <c r="E103" s="23" t="s">
        <v>29</v>
      </c>
      <c r="F103" s="24">
        <v>13</v>
      </c>
      <c r="G103" s="24">
        <v>7.62</v>
      </c>
      <c r="H103" s="24">
        <v>3.22</v>
      </c>
      <c r="I103" s="24">
        <v>16</v>
      </c>
      <c r="J103" s="24">
        <v>6.54</v>
      </c>
      <c r="K103" s="24">
        <v>2.4500000000000002</v>
      </c>
      <c r="L103" s="19">
        <f t="shared" si="4"/>
        <v>7.02</v>
      </c>
      <c r="M103" s="19">
        <f t="shared" si="5"/>
        <v>2.8</v>
      </c>
      <c r="N103" s="19" t="str">
        <f t="shared" si="6"/>
        <v>Khá</v>
      </c>
      <c r="O103" s="19" t="str">
        <f>INDEX([1]Sheet!$A$6:$J$125,MATCH(B103,[1]Sheet!$A$6:$A$125,0),MATCH($O$14,[1]Sheet!$A$6:$J$6,0))</f>
        <v>Khá</v>
      </c>
      <c r="P103" s="19"/>
    </row>
    <row r="104" spans="1:16" x14ac:dyDescent="0.35">
      <c r="A104" s="19">
        <f t="shared" si="7"/>
        <v>88</v>
      </c>
      <c r="B104" s="20" t="s">
        <v>202</v>
      </c>
      <c r="C104" s="21" t="s">
        <v>203</v>
      </c>
      <c r="D104" s="22">
        <v>38749</v>
      </c>
      <c r="E104" s="23" t="s">
        <v>29</v>
      </c>
      <c r="F104" s="24">
        <v>13</v>
      </c>
      <c r="G104" s="24">
        <v>6.94</v>
      </c>
      <c r="H104" s="24">
        <v>2.84</v>
      </c>
      <c r="I104" s="24">
        <v>16</v>
      </c>
      <c r="J104" s="24">
        <v>6.87</v>
      </c>
      <c r="K104" s="24">
        <v>2.72</v>
      </c>
      <c r="L104" s="19">
        <f t="shared" si="4"/>
        <v>6.9</v>
      </c>
      <c r="M104" s="19">
        <f t="shared" si="5"/>
        <v>2.77</v>
      </c>
      <c r="N104" s="19" t="str">
        <f t="shared" si="6"/>
        <v>Khá</v>
      </c>
      <c r="O104" s="19" t="str">
        <f>INDEX([1]Sheet!$A$6:$J$125,MATCH(B104,[1]Sheet!$A$6:$A$125,0),MATCH($O$14,[1]Sheet!$A$6:$J$6,0))</f>
        <v>Xuất Sắc</v>
      </c>
      <c r="P104" s="19"/>
    </row>
    <row r="105" spans="1:16" x14ac:dyDescent="0.35">
      <c r="A105" s="19">
        <f t="shared" si="7"/>
        <v>89</v>
      </c>
      <c r="B105" s="20" t="s">
        <v>204</v>
      </c>
      <c r="C105" s="21" t="s">
        <v>205</v>
      </c>
      <c r="D105" s="22">
        <v>38829</v>
      </c>
      <c r="E105" s="23" t="s">
        <v>29</v>
      </c>
      <c r="F105" s="24">
        <v>13</v>
      </c>
      <c r="G105" s="24">
        <v>7.31</v>
      </c>
      <c r="H105" s="24">
        <v>3.07</v>
      </c>
      <c r="I105" s="24">
        <v>16</v>
      </c>
      <c r="J105" s="24">
        <v>6.47</v>
      </c>
      <c r="K105" s="24">
        <v>2.5099999999999998</v>
      </c>
      <c r="L105" s="19">
        <f t="shared" si="4"/>
        <v>6.85</v>
      </c>
      <c r="M105" s="19">
        <f t="shared" si="5"/>
        <v>2.76</v>
      </c>
      <c r="N105" s="19" t="str">
        <f t="shared" si="6"/>
        <v>Khá</v>
      </c>
      <c r="O105" s="19" t="str">
        <f>INDEX([1]Sheet!$A$6:$J$125,MATCH(B105,[1]Sheet!$A$6:$A$125,0),MATCH($O$14,[1]Sheet!$A$6:$J$6,0))</f>
        <v>Xuất Sắc</v>
      </c>
      <c r="P105" s="19"/>
    </row>
    <row r="106" spans="1:16" x14ac:dyDescent="0.35">
      <c r="A106" s="19">
        <f t="shared" si="7"/>
        <v>90</v>
      </c>
      <c r="B106" s="20" t="s">
        <v>206</v>
      </c>
      <c r="C106" s="21" t="s">
        <v>207</v>
      </c>
      <c r="D106" s="22">
        <v>39082</v>
      </c>
      <c r="E106" s="23" t="s">
        <v>29</v>
      </c>
      <c r="F106" s="24">
        <v>13</v>
      </c>
      <c r="G106" s="24">
        <v>6.96</v>
      </c>
      <c r="H106" s="24">
        <v>2.84</v>
      </c>
      <c r="I106" s="24">
        <v>16</v>
      </c>
      <c r="J106" s="24">
        <v>6.54</v>
      </c>
      <c r="K106" s="24">
        <v>2.64</v>
      </c>
      <c r="L106" s="19">
        <f t="shared" si="4"/>
        <v>6.73</v>
      </c>
      <c r="M106" s="19">
        <f t="shared" si="5"/>
        <v>2.73</v>
      </c>
      <c r="N106" s="19" t="str">
        <f t="shared" si="6"/>
        <v>Khá</v>
      </c>
      <c r="O106" s="19" t="str">
        <f>INDEX([1]Sheet!$A$6:$J$125,MATCH(B106,[1]Sheet!$A$6:$A$125,0),MATCH($O$14,[1]Sheet!$A$6:$J$6,0))</f>
        <v>Xuất Sắc</v>
      </c>
      <c r="P106" s="19"/>
    </row>
    <row r="107" spans="1:16" x14ac:dyDescent="0.35">
      <c r="A107" s="19">
        <f t="shared" si="7"/>
        <v>91</v>
      </c>
      <c r="B107" s="20" t="s">
        <v>208</v>
      </c>
      <c r="C107" s="21" t="s">
        <v>209</v>
      </c>
      <c r="D107" s="22">
        <v>38944</v>
      </c>
      <c r="E107" s="23" t="s">
        <v>29</v>
      </c>
      <c r="F107" s="24">
        <v>13</v>
      </c>
      <c r="G107" s="24">
        <v>6.75</v>
      </c>
      <c r="H107" s="24">
        <v>2.68</v>
      </c>
      <c r="I107" s="24">
        <v>16</v>
      </c>
      <c r="J107" s="24">
        <v>6.69</v>
      </c>
      <c r="K107" s="24">
        <v>2.66</v>
      </c>
      <c r="L107" s="19">
        <f t="shared" si="4"/>
        <v>6.72</v>
      </c>
      <c r="M107" s="19">
        <f t="shared" si="5"/>
        <v>2.67</v>
      </c>
      <c r="N107" s="19" t="str">
        <f t="shared" si="6"/>
        <v>Khá</v>
      </c>
      <c r="O107" s="19" t="str">
        <f>INDEX([1]Sheet!$A$6:$J$125,MATCH(B107,[1]Sheet!$A$6:$A$125,0),MATCH($O$14,[1]Sheet!$A$6:$J$6,0))</f>
        <v>Xuất Sắc</v>
      </c>
      <c r="P107" s="19"/>
    </row>
    <row r="108" spans="1:16" x14ac:dyDescent="0.35">
      <c r="A108" s="19">
        <f t="shared" si="7"/>
        <v>92</v>
      </c>
      <c r="B108" s="20" t="s">
        <v>210</v>
      </c>
      <c r="C108" s="21" t="s">
        <v>211</v>
      </c>
      <c r="D108" s="22">
        <v>39008</v>
      </c>
      <c r="E108" s="23" t="s">
        <v>29</v>
      </c>
      <c r="F108" s="24">
        <v>13</v>
      </c>
      <c r="G108" s="24">
        <v>6.79</v>
      </c>
      <c r="H108" s="24">
        <v>2.74</v>
      </c>
      <c r="I108" s="24">
        <v>16</v>
      </c>
      <c r="J108" s="24">
        <v>6.49</v>
      </c>
      <c r="K108" s="24">
        <v>2.56</v>
      </c>
      <c r="L108" s="19">
        <f t="shared" si="4"/>
        <v>6.62</v>
      </c>
      <c r="M108" s="19">
        <f t="shared" si="5"/>
        <v>2.64</v>
      </c>
      <c r="N108" s="19" t="str">
        <f t="shared" si="6"/>
        <v>Khá</v>
      </c>
      <c r="O108" s="19" t="str">
        <f>INDEX([1]Sheet!$A$6:$J$125,MATCH(B108,[1]Sheet!$A$6:$A$125,0),MATCH($O$14,[1]Sheet!$A$6:$J$6,0))</f>
        <v>Yếu</v>
      </c>
      <c r="P108" s="19"/>
    </row>
    <row r="109" spans="1:16" x14ac:dyDescent="0.35">
      <c r="A109" s="19">
        <f t="shared" si="7"/>
        <v>93</v>
      </c>
      <c r="B109" s="20" t="s">
        <v>212</v>
      </c>
      <c r="C109" s="21" t="s">
        <v>213</v>
      </c>
      <c r="D109" s="22">
        <v>38769</v>
      </c>
      <c r="E109" s="23" t="s">
        <v>29</v>
      </c>
      <c r="F109" s="24">
        <v>13</v>
      </c>
      <c r="G109" s="24">
        <v>6.94</v>
      </c>
      <c r="H109" s="24">
        <v>2.84</v>
      </c>
      <c r="I109" s="24">
        <v>16</v>
      </c>
      <c r="J109" s="24">
        <v>6.26</v>
      </c>
      <c r="K109" s="24">
        <v>2.4500000000000002</v>
      </c>
      <c r="L109" s="19">
        <f t="shared" si="4"/>
        <v>6.56</v>
      </c>
      <c r="M109" s="19">
        <f t="shared" si="5"/>
        <v>2.62</v>
      </c>
      <c r="N109" s="19" t="str">
        <f t="shared" si="6"/>
        <v>Khá</v>
      </c>
      <c r="O109" s="19" t="str">
        <f>INDEX([1]Sheet!$A$6:$J$125,MATCH(B109,[1]Sheet!$A$6:$A$125,0),MATCH($O$14,[1]Sheet!$A$6:$J$6,0))</f>
        <v>Kém</v>
      </c>
      <c r="P109" s="19"/>
    </row>
    <row r="110" spans="1:16" x14ac:dyDescent="0.35">
      <c r="A110" s="19">
        <f t="shared" si="7"/>
        <v>94</v>
      </c>
      <c r="B110" s="20" t="s">
        <v>214</v>
      </c>
      <c r="C110" s="21" t="s">
        <v>215</v>
      </c>
      <c r="D110" s="22">
        <v>38043</v>
      </c>
      <c r="E110" s="23" t="s">
        <v>29</v>
      </c>
      <c r="F110" s="24">
        <v>13</v>
      </c>
      <c r="G110" s="24">
        <v>7.14</v>
      </c>
      <c r="H110" s="24">
        <v>2.91</v>
      </c>
      <c r="I110" s="24">
        <v>19</v>
      </c>
      <c r="J110" s="24">
        <v>6.12</v>
      </c>
      <c r="K110" s="24">
        <v>2.25</v>
      </c>
      <c r="L110" s="19">
        <f t="shared" si="4"/>
        <v>6.53</v>
      </c>
      <c r="M110" s="19">
        <f t="shared" si="5"/>
        <v>2.52</v>
      </c>
      <c r="N110" s="19" t="str">
        <f t="shared" si="6"/>
        <v>Khá</v>
      </c>
      <c r="O110" s="19" t="str">
        <f>INDEX([1]Sheet!$A$6:$J$125,MATCH(B110,[1]Sheet!$A$6:$A$125,0),MATCH($O$14,[1]Sheet!$A$6:$J$6,0))</f>
        <v>Yếu</v>
      </c>
      <c r="P110" s="19"/>
    </row>
    <row r="111" spans="1:16" x14ac:dyDescent="0.35">
      <c r="A111" s="19">
        <f t="shared" si="7"/>
        <v>95</v>
      </c>
      <c r="B111" s="20" t="s">
        <v>216</v>
      </c>
      <c r="C111" s="21" t="s">
        <v>217</v>
      </c>
      <c r="D111" s="22">
        <v>39047</v>
      </c>
      <c r="E111" s="23" t="s">
        <v>29</v>
      </c>
      <c r="F111" s="24">
        <v>13</v>
      </c>
      <c r="G111" s="24">
        <v>6.95</v>
      </c>
      <c r="H111" s="24">
        <v>2.79</v>
      </c>
      <c r="I111" s="24">
        <v>16</v>
      </c>
      <c r="J111" s="24">
        <v>5.56</v>
      </c>
      <c r="K111" s="24">
        <v>2.16</v>
      </c>
      <c r="L111" s="19">
        <f t="shared" si="4"/>
        <v>6.18</v>
      </c>
      <c r="M111" s="19">
        <f t="shared" si="5"/>
        <v>2.44</v>
      </c>
      <c r="N111" s="19" t="str">
        <f t="shared" si="6"/>
        <v>Trung Bình</v>
      </c>
      <c r="O111" s="19" t="str">
        <f>INDEX([1]Sheet!$A$6:$J$125,MATCH(B111,[1]Sheet!$A$6:$A$125,0),MATCH($O$14,[1]Sheet!$A$6:$J$6,0))</f>
        <v>Kém</v>
      </c>
      <c r="P111" s="19"/>
    </row>
    <row r="112" spans="1:16" x14ac:dyDescent="0.35">
      <c r="A112" s="19">
        <f t="shared" si="7"/>
        <v>96</v>
      </c>
      <c r="B112" s="20" t="s">
        <v>218</v>
      </c>
      <c r="C112" s="21" t="s">
        <v>219</v>
      </c>
      <c r="D112" s="22">
        <v>39075</v>
      </c>
      <c r="E112" s="23" t="s">
        <v>29</v>
      </c>
      <c r="F112" s="24">
        <v>13</v>
      </c>
      <c r="G112" s="24">
        <v>8.35</v>
      </c>
      <c r="H112" s="24">
        <v>3.69</v>
      </c>
      <c r="I112" s="24">
        <v>19</v>
      </c>
      <c r="J112" s="24">
        <v>4.5</v>
      </c>
      <c r="K112" s="24">
        <v>1.51</v>
      </c>
      <c r="L112" s="19">
        <f t="shared" si="4"/>
        <v>6.06</v>
      </c>
      <c r="M112" s="19">
        <f t="shared" si="5"/>
        <v>2.4</v>
      </c>
      <c r="N112" s="19" t="str">
        <f t="shared" si="6"/>
        <v>Trung Bình</v>
      </c>
      <c r="O112" s="19" t="str">
        <f>INDEX([1]Sheet!$A$6:$J$125,MATCH(B112,[1]Sheet!$A$6:$A$125,0),MATCH($O$14,[1]Sheet!$A$6:$J$6,0))</f>
        <v>Xuất Sắc</v>
      </c>
      <c r="P112" s="19"/>
    </row>
    <row r="113" spans="1:16" x14ac:dyDescent="0.35">
      <c r="A113" s="19">
        <f t="shared" si="7"/>
        <v>97</v>
      </c>
      <c r="B113" s="20" t="s">
        <v>220</v>
      </c>
      <c r="C113" s="21" t="s">
        <v>221</v>
      </c>
      <c r="D113" s="22">
        <v>38726</v>
      </c>
      <c r="E113" s="23" t="s">
        <v>29</v>
      </c>
      <c r="F113" s="24">
        <v>13</v>
      </c>
      <c r="G113" s="24">
        <v>7.78</v>
      </c>
      <c r="H113" s="24">
        <v>3.3</v>
      </c>
      <c r="I113" s="24">
        <v>16</v>
      </c>
      <c r="J113" s="24">
        <v>4.41</v>
      </c>
      <c r="K113" s="24">
        <v>1.5</v>
      </c>
      <c r="L113" s="19">
        <f t="shared" si="4"/>
        <v>5.92</v>
      </c>
      <c r="M113" s="19">
        <f t="shared" si="5"/>
        <v>2.31</v>
      </c>
      <c r="N113" s="19" t="str">
        <f t="shared" si="6"/>
        <v>Trung Bình</v>
      </c>
      <c r="O113" s="19" t="str">
        <f>INDEX([1]Sheet!$A$6:$J$125,MATCH(B113,[1]Sheet!$A$6:$A$125,0),MATCH($O$14,[1]Sheet!$A$6:$J$6,0))</f>
        <v>Khá</v>
      </c>
      <c r="P113" s="19"/>
    </row>
    <row r="114" spans="1:16" x14ac:dyDescent="0.35">
      <c r="A114" s="19">
        <f t="shared" si="7"/>
        <v>98</v>
      </c>
      <c r="B114" s="20" t="s">
        <v>222</v>
      </c>
      <c r="C114" s="21" t="s">
        <v>223</v>
      </c>
      <c r="D114" s="22">
        <v>39027</v>
      </c>
      <c r="E114" s="23" t="s">
        <v>29</v>
      </c>
      <c r="F114" s="24">
        <v>13</v>
      </c>
      <c r="G114" s="24">
        <v>6.61</v>
      </c>
      <c r="H114" s="24">
        <v>2.5299999999999998</v>
      </c>
      <c r="I114" s="24">
        <v>16</v>
      </c>
      <c r="J114" s="24">
        <v>5.81</v>
      </c>
      <c r="K114" s="24">
        <v>2.14</v>
      </c>
      <c r="L114" s="19">
        <f t="shared" si="4"/>
        <v>6.17</v>
      </c>
      <c r="M114" s="19">
        <f t="shared" si="5"/>
        <v>2.31</v>
      </c>
      <c r="N114" s="19" t="str">
        <f t="shared" si="6"/>
        <v>Trung Bình</v>
      </c>
      <c r="O114" s="19" t="str">
        <f>INDEX([1]Sheet!$A$6:$J$125,MATCH(B114,[1]Sheet!$A$6:$A$125,0),MATCH($O$14,[1]Sheet!$A$6:$J$6,0))</f>
        <v>Yếu</v>
      </c>
      <c r="P114" s="19"/>
    </row>
    <row r="115" spans="1:16" x14ac:dyDescent="0.35">
      <c r="A115" s="19">
        <f t="shared" si="7"/>
        <v>99</v>
      </c>
      <c r="B115" s="20" t="s">
        <v>224</v>
      </c>
      <c r="C115" s="21" t="s">
        <v>225</v>
      </c>
      <c r="D115" s="22">
        <v>38733</v>
      </c>
      <c r="E115" s="23" t="s">
        <v>29</v>
      </c>
      <c r="F115" s="24">
        <v>13</v>
      </c>
      <c r="G115" s="24">
        <v>5.96</v>
      </c>
      <c r="H115" s="24">
        <v>2.2000000000000002</v>
      </c>
      <c r="I115" s="24">
        <v>16</v>
      </c>
      <c r="J115" s="24">
        <v>6.14</v>
      </c>
      <c r="K115" s="24">
        <v>2.34</v>
      </c>
      <c r="L115" s="19">
        <f t="shared" si="4"/>
        <v>6.06</v>
      </c>
      <c r="M115" s="19">
        <f t="shared" si="5"/>
        <v>2.2799999999999998</v>
      </c>
      <c r="N115" s="19" t="str">
        <f t="shared" si="6"/>
        <v>Trung Bình</v>
      </c>
      <c r="O115" s="19" t="str">
        <f>INDEX([1]Sheet!$A$6:$J$125,MATCH(B115,[1]Sheet!$A$6:$A$125,0),MATCH($O$14,[1]Sheet!$A$6:$J$6,0))</f>
        <v>Tốt</v>
      </c>
      <c r="P115" s="19"/>
    </row>
    <row r="116" spans="1:16" x14ac:dyDescent="0.35">
      <c r="A116" s="19">
        <f t="shared" si="7"/>
        <v>100</v>
      </c>
      <c r="B116" s="20" t="s">
        <v>226</v>
      </c>
      <c r="C116" s="21" t="s">
        <v>227</v>
      </c>
      <c r="D116" s="22">
        <v>38990</v>
      </c>
      <c r="E116" s="23" t="s">
        <v>29</v>
      </c>
      <c r="F116" s="24">
        <v>13</v>
      </c>
      <c r="G116" s="24">
        <v>7.38</v>
      </c>
      <c r="H116" s="24">
        <v>3.13</v>
      </c>
      <c r="I116" s="24">
        <v>16</v>
      </c>
      <c r="J116" s="24">
        <v>4.71</v>
      </c>
      <c r="K116" s="24">
        <v>1.52</v>
      </c>
      <c r="L116" s="19">
        <f t="shared" si="4"/>
        <v>5.91</v>
      </c>
      <c r="M116" s="19">
        <f t="shared" si="5"/>
        <v>2.2400000000000002</v>
      </c>
      <c r="N116" s="19" t="str">
        <f t="shared" si="6"/>
        <v>Trung Bình</v>
      </c>
      <c r="O116" s="19" t="str">
        <f>INDEX([1]Sheet!$A$6:$J$125,MATCH(B116,[1]Sheet!$A$6:$A$125,0),MATCH($O$14,[1]Sheet!$A$6:$J$6,0))</f>
        <v>Trung Bình</v>
      </c>
      <c r="P116" s="19"/>
    </row>
    <row r="117" spans="1:16" x14ac:dyDescent="0.35">
      <c r="A117" s="19">
        <f t="shared" si="7"/>
        <v>101</v>
      </c>
      <c r="B117" s="20" t="s">
        <v>228</v>
      </c>
      <c r="C117" s="21" t="s">
        <v>229</v>
      </c>
      <c r="D117" s="22">
        <v>38856</v>
      </c>
      <c r="E117" s="23" t="s">
        <v>29</v>
      </c>
      <c r="F117" s="24">
        <v>13</v>
      </c>
      <c r="G117" s="24">
        <v>6.69</v>
      </c>
      <c r="H117" s="24">
        <v>2.61</v>
      </c>
      <c r="I117" s="24">
        <v>16</v>
      </c>
      <c r="J117" s="24">
        <v>5.62</v>
      </c>
      <c r="K117" s="24">
        <v>1.82</v>
      </c>
      <c r="L117" s="19">
        <f t="shared" si="4"/>
        <v>6.1</v>
      </c>
      <c r="M117" s="19">
        <f t="shared" si="5"/>
        <v>2.17</v>
      </c>
      <c r="N117" s="19" t="str">
        <f t="shared" si="6"/>
        <v>Trung Bình</v>
      </c>
      <c r="O117" s="19" t="str">
        <f>INDEX([1]Sheet!$A$6:$J$125,MATCH(B117,[1]Sheet!$A$6:$A$125,0),MATCH($O$14,[1]Sheet!$A$6:$J$6,0))</f>
        <v>Khá</v>
      </c>
      <c r="P117" s="19"/>
    </row>
    <row r="118" spans="1:16" x14ac:dyDescent="0.35">
      <c r="A118" s="19">
        <f t="shared" si="7"/>
        <v>102</v>
      </c>
      <c r="B118" s="20" t="s">
        <v>230</v>
      </c>
      <c r="C118" s="21" t="s">
        <v>231</v>
      </c>
      <c r="D118" s="22">
        <v>39066</v>
      </c>
      <c r="E118" s="23" t="s">
        <v>29</v>
      </c>
      <c r="F118" s="24">
        <v>13</v>
      </c>
      <c r="G118" s="24">
        <v>6.5</v>
      </c>
      <c r="H118" s="24">
        <v>2.61</v>
      </c>
      <c r="I118" s="24">
        <v>16</v>
      </c>
      <c r="J118" s="24">
        <v>5.44</v>
      </c>
      <c r="K118" s="24">
        <v>1.76</v>
      </c>
      <c r="L118" s="19">
        <f t="shared" si="4"/>
        <v>5.92</v>
      </c>
      <c r="M118" s="19">
        <f t="shared" si="5"/>
        <v>2.14</v>
      </c>
      <c r="N118" s="19" t="str">
        <f t="shared" si="6"/>
        <v>Trung Bình</v>
      </c>
      <c r="O118" s="19" t="str">
        <f>INDEX([1]Sheet!$A$6:$J$125,MATCH(B118,[1]Sheet!$A$6:$A$125,0),MATCH($O$14,[1]Sheet!$A$6:$J$6,0))</f>
        <v>Khá</v>
      </c>
      <c r="P118" s="19"/>
    </row>
    <row r="119" spans="1:16" x14ac:dyDescent="0.35">
      <c r="A119" s="19">
        <f t="shared" si="7"/>
        <v>103</v>
      </c>
      <c r="B119" s="20" t="s">
        <v>232</v>
      </c>
      <c r="C119" s="21" t="s">
        <v>233</v>
      </c>
      <c r="D119" s="22">
        <v>39076</v>
      </c>
      <c r="E119" s="23" t="s">
        <v>29</v>
      </c>
      <c r="F119" s="24">
        <v>13</v>
      </c>
      <c r="G119" s="24">
        <v>6.29</v>
      </c>
      <c r="H119" s="24">
        <v>2.59</v>
      </c>
      <c r="I119" s="24">
        <v>16</v>
      </c>
      <c r="J119" s="24">
        <v>5.01</v>
      </c>
      <c r="K119" s="24">
        <v>1.73</v>
      </c>
      <c r="L119" s="19">
        <f t="shared" si="4"/>
        <v>5.58</v>
      </c>
      <c r="M119" s="19">
        <f t="shared" si="5"/>
        <v>2.12</v>
      </c>
      <c r="N119" s="19" t="str">
        <f t="shared" si="6"/>
        <v>Trung Bình</v>
      </c>
      <c r="O119" s="19" t="str">
        <f>INDEX([1]Sheet!$A$6:$J$125,MATCH(B119,[1]Sheet!$A$6:$A$125,0),MATCH($O$14,[1]Sheet!$A$6:$J$6,0))</f>
        <v>Khá</v>
      </c>
      <c r="P119" s="19"/>
    </row>
    <row r="120" spans="1:16" x14ac:dyDescent="0.35">
      <c r="A120" s="19">
        <f t="shared" si="7"/>
        <v>104</v>
      </c>
      <c r="B120" s="20" t="s">
        <v>234</v>
      </c>
      <c r="C120" s="21" t="s">
        <v>235</v>
      </c>
      <c r="D120" s="22">
        <v>38441</v>
      </c>
      <c r="E120" s="23" t="s">
        <v>29</v>
      </c>
      <c r="F120" s="24">
        <v>13</v>
      </c>
      <c r="G120" s="24">
        <v>5.76</v>
      </c>
      <c r="H120" s="24">
        <v>2.31</v>
      </c>
      <c r="I120" s="24">
        <v>16</v>
      </c>
      <c r="J120" s="24">
        <v>5.45</v>
      </c>
      <c r="K120" s="24">
        <v>1.82</v>
      </c>
      <c r="L120" s="19">
        <f t="shared" si="4"/>
        <v>5.59</v>
      </c>
      <c r="M120" s="19">
        <f t="shared" si="5"/>
        <v>2.04</v>
      </c>
      <c r="N120" s="19" t="str">
        <f t="shared" si="6"/>
        <v>Trung Bình</v>
      </c>
      <c r="O120" s="19" t="str">
        <f>INDEX([1]Sheet!$A$6:$J$125,MATCH(B120,[1]Sheet!$A$6:$A$125,0),MATCH($O$14,[1]Sheet!$A$6:$J$6,0))</f>
        <v>Khá</v>
      </c>
      <c r="P120" s="19"/>
    </row>
    <row r="121" spans="1:16" x14ac:dyDescent="0.35">
      <c r="A121" s="19">
        <f t="shared" si="7"/>
        <v>105</v>
      </c>
      <c r="B121" s="20" t="s">
        <v>236</v>
      </c>
      <c r="C121" s="21" t="s">
        <v>237</v>
      </c>
      <c r="D121" s="22">
        <v>38899</v>
      </c>
      <c r="E121" s="23" t="s">
        <v>29</v>
      </c>
      <c r="F121" s="24">
        <v>13</v>
      </c>
      <c r="G121" s="24">
        <v>6.2</v>
      </c>
      <c r="H121" s="24">
        <v>2.2999999999999998</v>
      </c>
      <c r="I121" s="24">
        <v>16</v>
      </c>
      <c r="J121" s="24">
        <v>4.95</v>
      </c>
      <c r="K121" s="24">
        <v>1.32</v>
      </c>
      <c r="L121" s="19">
        <f t="shared" si="4"/>
        <v>5.51</v>
      </c>
      <c r="M121" s="19">
        <f t="shared" si="5"/>
        <v>1.76</v>
      </c>
      <c r="N121" s="19" t="str">
        <f t="shared" si="6"/>
        <v>Yếu</v>
      </c>
      <c r="O121" s="19" t="str">
        <f>INDEX([1]Sheet!$A$6:$J$125,MATCH(B121,[1]Sheet!$A$6:$A$125,0),MATCH($O$14,[1]Sheet!$A$6:$J$6,0))</f>
        <v>Khá</v>
      </c>
      <c r="P121" s="19"/>
    </row>
    <row r="122" spans="1:16" x14ac:dyDescent="0.35">
      <c r="A122" s="19">
        <f t="shared" si="7"/>
        <v>106</v>
      </c>
      <c r="B122" s="20" t="s">
        <v>238</v>
      </c>
      <c r="C122" s="21" t="s">
        <v>239</v>
      </c>
      <c r="D122" s="22">
        <v>38969</v>
      </c>
      <c r="E122" s="23" t="s">
        <v>29</v>
      </c>
      <c r="F122" s="24">
        <v>13</v>
      </c>
      <c r="G122" s="24">
        <v>6.52</v>
      </c>
      <c r="H122" s="24">
        <v>2.5299999999999998</v>
      </c>
      <c r="I122" s="24">
        <v>16</v>
      </c>
      <c r="J122" s="24">
        <v>3.48</v>
      </c>
      <c r="K122" s="24">
        <v>0.98</v>
      </c>
      <c r="L122" s="19">
        <f t="shared" si="4"/>
        <v>4.84</v>
      </c>
      <c r="M122" s="19">
        <f t="shared" si="5"/>
        <v>1.67</v>
      </c>
      <c r="N122" s="19" t="str">
        <f t="shared" si="6"/>
        <v>Yếu</v>
      </c>
      <c r="O122" s="19" t="str">
        <f>INDEX([1]Sheet!$A$6:$J$125,MATCH(B122,[1]Sheet!$A$6:$A$125,0),MATCH($O$14,[1]Sheet!$A$6:$J$6,0))</f>
        <v>Tốt</v>
      </c>
      <c r="P122" s="19"/>
    </row>
    <row r="123" spans="1:16" x14ac:dyDescent="0.35">
      <c r="A123" s="19">
        <f t="shared" si="7"/>
        <v>107</v>
      </c>
      <c r="B123" s="20" t="s">
        <v>240</v>
      </c>
      <c r="C123" s="21" t="s">
        <v>241</v>
      </c>
      <c r="D123" s="22">
        <v>38850</v>
      </c>
      <c r="E123" s="23" t="s">
        <v>29</v>
      </c>
      <c r="F123" s="24">
        <v>13</v>
      </c>
      <c r="G123" s="24">
        <v>6.81</v>
      </c>
      <c r="H123" s="24">
        <v>2.64</v>
      </c>
      <c r="I123" s="24">
        <v>16</v>
      </c>
      <c r="J123" s="24">
        <v>3.46</v>
      </c>
      <c r="K123" s="24">
        <v>0.83</v>
      </c>
      <c r="L123" s="19">
        <f t="shared" si="4"/>
        <v>4.96</v>
      </c>
      <c r="M123" s="19">
        <f t="shared" si="5"/>
        <v>1.64</v>
      </c>
      <c r="N123" s="19" t="str">
        <f t="shared" si="6"/>
        <v>Yếu</v>
      </c>
      <c r="O123" s="19" t="str">
        <f>INDEX([1]Sheet!$A$6:$J$125,MATCH(B123,[1]Sheet!$A$6:$A$125,0),MATCH($O$14,[1]Sheet!$A$6:$J$6,0))</f>
        <v>Khá</v>
      </c>
      <c r="P123" s="19"/>
    </row>
    <row r="124" spans="1:16" x14ac:dyDescent="0.35">
      <c r="A124" s="19">
        <f t="shared" si="7"/>
        <v>108</v>
      </c>
      <c r="B124" s="20" t="s">
        <v>242</v>
      </c>
      <c r="C124" s="21" t="s">
        <v>243</v>
      </c>
      <c r="D124" s="22">
        <v>38738</v>
      </c>
      <c r="E124" s="23" t="s">
        <v>29</v>
      </c>
      <c r="F124" s="24">
        <v>13</v>
      </c>
      <c r="G124" s="24">
        <v>5.96</v>
      </c>
      <c r="H124" s="24">
        <v>2</v>
      </c>
      <c r="I124" s="24">
        <v>14</v>
      </c>
      <c r="J124" s="24">
        <v>3.52</v>
      </c>
      <c r="K124" s="24">
        <v>0.97</v>
      </c>
      <c r="L124" s="19">
        <f t="shared" si="4"/>
        <v>4.6900000000000004</v>
      </c>
      <c r="M124" s="19">
        <f t="shared" si="5"/>
        <v>1.47</v>
      </c>
      <c r="N124" s="19" t="str">
        <f t="shared" si="6"/>
        <v>Yếu</v>
      </c>
      <c r="O124" s="19" t="str">
        <f>INDEX([1]Sheet!$A$6:$J$125,MATCH(B124,[1]Sheet!$A$6:$A$125,0),MATCH($O$14,[1]Sheet!$A$6:$J$6,0))</f>
        <v>Yếu</v>
      </c>
      <c r="P124" s="19"/>
    </row>
    <row r="125" spans="1:16" x14ac:dyDescent="0.35">
      <c r="A125" s="19">
        <f t="shared" si="7"/>
        <v>109</v>
      </c>
      <c r="B125" s="20" t="s">
        <v>244</v>
      </c>
      <c r="C125" s="21" t="s">
        <v>245</v>
      </c>
      <c r="D125" s="22">
        <v>38765</v>
      </c>
      <c r="E125" s="23" t="s">
        <v>29</v>
      </c>
      <c r="F125" s="24">
        <v>13</v>
      </c>
      <c r="G125" s="24">
        <v>4.91</v>
      </c>
      <c r="H125" s="24">
        <v>1.77</v>
      </c>
      <c r="I125" s="24">
        <v>16</v>
      </c>
      <c r="J125" s="24">
        <v>2.86</v>
      </c>
      <c r="K125" s="24">
        <v>1.04</v>
      </c>
      <c r="L125" s="19">
        <f t="shared" si="4"/>
        <v>3.78</v>
      </c>
      <c r="M125" s="19">
        <f t="shared" si="5"/>
        <v>1.37</v>
      </c>
      <c r="N125" s="19" t="str">
        <f t="shared" si="6"/>
        <v>Yếu</v>
      </c>
      <c r="O125" s="19" t="str">
        <f>INDEX([1]Sheet!$A$6:$J$125,MATCH(B125,[1]Sheet!$A$6:$A$125,0),MATCH($O$14,[1]Sheet!$A$6:$J$6,0))</f>
        <v>Khá</v>
      </c>
      <c r="P125" s="19"/>
    </row>
    <row r="126" spans="1:16" x14ac:dyDescent="0.35">
      <c r="A126" s="19">
        <f t="shared" si="7"/>
        <v>110</v>
      </c>
      <c r="B126" s="20" t="s">
        <v>246</v>
      </c>
      <c r="C126" s="21" t="s">
        <v>247</v>
      </c>
      <c r="D126" s="22">
        <v>38826</v>
      </c>
      <c r="E126" s="23" t="s">
        <v>29</v>
      </c>
      <c r="F126" s="24">
        <v>13</v>
      </c>
      <c r="G126" s="24">
        <v>5.68</v>
      </c>
      <c r="H126" s="24">
        <v>1.71</v>
      </c>
      <c r="I126" s="24">
        <v>16</v>
      </c>
      <c r="J126" s="24">
        <v>2.75</v>
      </c>
      <c r="K126" s="24">
        <v>1.06</v>
      </c>
      <c r="L126" s="19">
        <f t="shared" si="4"/>
        <v>4.0599999999999996</v>
      </c>
      <c r="M126" s="19">
        <f t="shared" si="5"/>
        <v>1.35</v>
      </c>
      <c r="N126" s="19" t="str">
        <f t="shared" si="6"/>
        <v>Yếu</v>
      </c>
      <c r="O126" s="19" t="str">
        <f>INDEX([1]Sheet!$A$6:$J$125,MATCH(B126,[1]Sheet!$A$6:$A$125,0),MATCH($O$14,[1]Sheet!$A$6:$J$6,0))</f>
        <v>Kém</v>
      </c>
      <c r="P126" s="19"/>
    </row>
    <row r="127" spans="1:16" x14ac:dyDescent="0.35">
      <c r="A127" s="19">
        <f t="shared" si="7"/>
        <v>111</v>
      </c>
      <c r="B127" s="20" t="s">
        <v>248</v>
      </c>
      <c r="C127" s="21" t="s">
        <v>249</v>
      </c>
      <c r="D127" s="22">
        <v>39031</v>
      </c>
      <c r="E127" s="23" t="s">
        <v>29</v>
      </c>
      <c r="F127" s="24">
        <v>14</v>
      </c>
      <c r="G127" s="24">
        <v>5.69</v>
      </c>
      <c r="H127" s="24">
        <v>1.99</v>
      </c>
      <c r="I127" s="24">
        <v>18</v>
      </c>
      <c r="J127" s="24">
        <v>1.93</v>
      </c>
      <c r="K127" s="24">
        <v>0.48</v>
      </c>
      <c r="L127" s="19">
        <f t="shared" si="4"/>
        <v>3.58</v>
      </c>
      <c r="M127" s="19">
        <f t="shared" si="5"/>
        <v>1.1399999999999999</v>
      </c>
      <c r="N127" s="19" t="str">
        <f t="shared" si="6"/>
        <v>Yếu</v>
      </c>
      <c r="O127" s="19" t="str">
        <f>INDEX([1]Sheet!$A$6:$J$125,MATCH(B127,[1]Sheet!$A$6:$A$125,0),MATCH($O$14,[1]Sheet!$A$6:$J$6,0))</f>
        <v>Yếu</v>
      </c>
      <c r="P127" s="19"/>
    </row>
    <row r="128" spans="1:16" x14ac:dyDescent="0.35">
      <c r="A128" s="19">
        <f t="shared" si="7"/>
        <v>112</v>
      </c>
      <c r="B128" s="20" t="s">
        <v>250</v>
      </c>
      <c r="C128" s="21" t="s">
        <v>251</v>
      </c>
      <c r="D128" s="22">
        <v>39029</v>
      </c>
      <c r="E128" s="23" t="s">
        <v>29</v>
      </c>
      <c r="F128" s="24">
        <v>13</v>
      </c>
      <c r="G128" s="24">
        <v>6.22</v>
      </c>
      <c r="H128" s="24">
        <v>2.33</v>
      </c>
      <c r="I128" s="24">
        <v>16</v>
      </c>
      <c r="J128" s="24">
        <v>0.71</v>
      </c>
      <c r="K128" s="24">
        <v>0.1</v>
      </c>
      <c r="L128" s="19">
        <f t="shared" si="4"/>
        <v>3.18</v>
      </c>
      <c r="M128" s="19">
        <f t="shared" si="5"/>
        <v>1.1000000000000001</v>
      </c>
      <c r="N128" s="19" t="str">
        <f t="shared" si="6"/>
        <v>Yếu</v>
      </c>
      <c r="O128" s="19" t="str">
        <f>INDEX([1]Sheet!$A$6:$J$125,MATCH(B128,[1]Sheet!$A$6:$A$125,0),MATCH($O$14,[1]Sheet!$A$6:$J$6,0))</f>
        <v>Yếu</v>
      </c>
      <c r="P128" s="19"/>
    </row>
    <row r="129" spans="1:16" x14ac:dyDescent="0.35">
      <c r="A129" s="19">
        <f t="shared" si="7"/>
        <v>113</v>
      </c>
      <c r="B129" s="20" t="s">
        <v>252</v>
      </c>
      <c r="C129" s="21" t="s">
        <v>253</v>
      </c>
      <c r="D129" s="22">
        <v>38997</v>
      </c>
      <c r="E129" s="23" t="s">
        <v>29</v>
      </c>
      <c r="F129" s="24">
        <v>13</v>
      </c>
      <c r="G129" s="24">
        <v>5.91</v>
      </c>
      <c r="H129" s="24">
        <v>1.97</v>
      </c>
      <c r="I129" s="24">
        <v>16</v>
      </c>
      <c r="J129" s="24">
        <v>1.25</v>
      </c>
      <c r="K129" s="24">
        <v>0.31</v>
      </c>
      <c r="L129" s="19">
        <f t="shared" si="4"/>
        <v>3.34</v>
      </c>
      <c r="M129" s="19">
        <f t="shared" si="5"/>
        <v>1.05</v>
      </c>
      <c r="N129" s="19" t="str">
        <f t="shared" si="6"/>
        <v>Yếu</v>
      </c>
      <c r="O129" s="19" t="str">
        <f>INDEX([1]Sheet!$A$6:$J$125,MATCH(B129,[1]Sheet!$A$6:$A$125,0),MATCH($O$14,[1]Sheet!$A$6:$J$6,0))</f>
        <v>Kém</v>
      </c>
      <c r="P129" s="19"/>
    </row>
    <row r="130" spans="1:16" x14ac:dyDescent="0.35">
      <c r="A130" s="19">
        <f t="shared" si="7"/>
        <v>114</v>
      </c>
      <c r="B130" s="20" t="s">
        <v>254</v>
      </c>
      <c r="C130" s="21" t="s">
        <v>255</v>
      </c>
      <c r="D130" s="22">
        <v>38383</v>
      </c>
      <c r="E130" s="23" t="s">
        <v>29</v>
      </c>
      <c r="F130" s="24">
        <v>18</v>
      </c>
      <c r="G130" s="24">
        <v>4.72</v>
      </c>
      <c r="H130" s="24">
        <v>1.44</v>
      </c>
      <c r="I130" s="24">
        <v>19</v>
      </c>
      <c r="J130" s="24">
        <v>0.46</v>
      </c>
      <c r="K130" s="24">
        <v>0.21</v>
      </c>
      <c r="L130" s="19">
        <f t="shared" si="4"/>
        <v>2.5299999999999998</v>
      </c>
      <c r="M130" s="19">
        <f t="shared" si="5"/>
        <v>0.81</v>
      </c>
      <c r="N130" s="19" t="str">
        <f t="shared" si="6"/>
        <v>Yếu</v>
      </c>
      <c r="O130" s="19" t="str">
        <f>INDEX([1]Sheet!$A$6:$J$125,MATCH(B130,[1]Sheet!$A$6:$A$125,0),MATCH($O$14,[1]Sheet!$A$6:$J$6,0))</f>
        <v>Kém</v>
      </c>
      <c r="P130" s="19"/>
    </row>
    <row r="131" spans="1:16" x14ac:dyDescent="0.35">
      <c r="A131" s="19">
        <f t="shared" si="7"/>
        <v>115</v>
      </c>
      <c r="B131" s="20" t="s">
        <v>256</v>
      </c>
      <c r="C131" s="21" t="s">
        <v>257</v>
      </c>
      <c r="D131" s="22">
        <v>38499</v>
      </c>
      <c r="E131" s="23" t="s">
        <v>29</v>
      </c>
      <c r="F131" s="24">
        <v>17</v>
      </c>
      <c r="G131" s="24">
        <v>2.31</v>
      </c>
      <c r="H131" s="24">
        <v>0.74</v>
      </c>
      <c r="I131" s="24">
        <v>0</v>
      </c>
      <c r="J131" s="24">
        <v>0</v>
      </c>
      <c r="K131" s="24">
        <v>0</v>
      </c>
      <c r="L131" s="19">
        <f t="shared" si="4"/>
        <v>2.31</v>
      </c>
      <c r="M131" s="19">
        <f t="shared" si="5"/>
        <v>0.74</v>
      </c>
      <c r="N131" s="19" t="str">
        <f t="shared" si="6"/>
        <v>Yếu</v>
      </c>
      <c r="O131" s="19" t="str">
        <f>INDEX([1]Sheet!$A$6:$J$125,MATCH(B131,[1]Sheet!$A$6:$A$125,0),MATCH($O$14,[1]Sheet!$A$6:$J$6,0))</f>
        <v>Yếu</v>
      </c>
      <c r="P131" s="19"/>
    </row>
    <row r="132" spans="1:16" x14ac:dyDescent="0.35">
      <c r="A132" s="19">
        <f t="shared" si="7"/>
        <v>116</v>
      </c>
      <c r="B132" s="20" t="s">
        <v>258</v>
      </c>
      <c r="C132" s="21" t="s">
        <v>259</v>
      </c>
      <c r="D132" s="22">
        <v>39026</v>
      </c>
      <c r="E132" s="23" t="s">
        <v>29</v>
      </c>
      <c r="F132" s="24">
        <v>13</v>
      </c>
      <c r="G132" s="24">
        <v>3.98</v>
      </c>
      <c r="H132" s="24">
        <v>1.25</v>
      </c>
      <c r="I132" s="24">
        <v>13</v>
      </c>
      <c r="J132" s="24">
        <v>0</v>
      </c>
      <c r="K132" s="24">
        <v>0</v>
      </c>
      <c r="L132" s="19">
        <f t="shared" si="4"/>
        <v>1.99</v>
      </c>
      <c r="M132" s="19">
        <f t="shared" si="5"/>
        <v>0.63</v>
      </c>
      <c r="N132" s="19" t="str">
        <f t="shared" si="6"/>
        <v>Yếu</v>
      </c>
      <c r="O132" s="19" t="str">
        <f>INDEX([1]Sheet!$A$6:$J$125,MATCH(B132,[1]Sheet!$A$6:$A$125,0),MATCH($O$14,[1]Sheet!$A$6:$J$6,0))</f>
        <v>Kém</v>
      </c>
      <c r="P132" s="19"/>
    </row>
    <row r="133" spans="1:16" x14ac:dyDescent="0.35">
      <c r="A133" s="19">
        <f t="shared" si="7"/>
        <v>117</v>
      </c>
      <c r="B133" s="20" t="s">
        <v>260</v>
      </c>
      <c r="C133" s="21" t="s">
        <v>261</v>
      </c>
      <c r="D133" s="22">
        <v>38753</v>
      </c>
      <c r="E133" s="23" t="s">
        <v>29</v>
      </c>
      <c r="F133" s="24">
        <v>13</v>
      </c>
      <c r="G133" s="24">
        <v>1.2</v>
      </c>
      <c r="H133" s="24">
        <v>0.36</v>
      </c>
      <c r="I133" s="24">
        <v>14</v>
      </c>
      <c r="J133" s="24">
        <v>0</v>
      </c>
      <c r="K133" s="24">
        <v>0</v>
      </c>
      <c r="L133" s="19">
        <f t="shared" si="4"/>
        <v>0.57999999999999996</v>
      </c>
      <c r="M133" s="19">
        <f t="shared" si="5"/>
        <v>0.17</v>
      </c>
      <c r="N133" s="19" t="str">
        <f t="shared" si="6"/>
        <v>Yếu</v>
      </c>
      <c r="O133" s="19" t="str">
        <f>INDEX([1]Sheet!$A$6:$J$125,MATCH(B133,[1]Sheet!$A$6:$A$125,0),MATCH($O$14,[1]Sheet!$A$6:$J$6,0))</f>
        <v>Kém</v>
      </c>
      <c r="P133" s="19"/>
    </row>
    <row r="134" spans="1:16" x14ac:dyDescent="0.35">
      <c r="A134" s="19">
        <f t="shared" si="7"/>
        <v>118</v>
      </c>
      <c r="B134" s="20" t="s">
        <v>262</v>
      </c>
      <c r="C134" s="21" t="s">
        <v>263</v>
      </c>
      <c r="D134" s="22">
        <v>38555</v>
      </c>
      <c r="E134" s="23" t="s">
        <v>29</v>
      </c>
      <c r="F134" s="24">
        <v>17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19">
        <f t="shared" si="4"/>
        <v>0</v>
      </c>
      <c r="M134" s="19">
        <f t="shared" si="5"/>
        <v>0</v>
      </c>
      <c r="N134" s="19" t="str">
        <f t="shared" si="6"/>
        <v>Yếu</v>
      </c>
      <c r="O134" s="19" t="str">
        <f>INDEX([1]Sheet!$A$6:$J$125,MATCH(B134,[1]Sheet!$A$6:$A$125,0),MATCH($O$14,[1]Sheet!$A$6:$J$6,0))</f>
        <v>Kém</v>
      </c>
      <c r="P134" s="19"/>
    </row>
    <row r="135" spans="1:16" x14ac:dyDescent="0.35">
      <c r="A135" s="19">
        <f t="shared" si="7"/>
        <v>119</v>
      </c>
      <c r="B135" s="20" t="s">
        <v>264</v>
      </c>
      <c r="C135" s="21" t="s">
        <v>265</v>
      </c>
      <c r="D135" s="22">
        <v>38441</v>
      </c>
      <c r="E135" s="23" t="s">
        <v>29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19">
        <f t="shared" si="4"/>
        <v>0</v>
      </c>
      <c r="M135" s="19">
        <f t="shared" si="5"/>
        <v>0</v>
      </c>
      <c r="N135" s="19" t="str">
        <f t="shared" si="6"/>
        <v>Yếu</v>
      </c>
      <c r="O135" s="19" t="str">
        <f>INDEX([1]Sheet!$A$6:$J$125,MATCH(B135,[1]Sheet!$A$6:$A$125,0),MATCH($O$14,[1]Sheet!$A$6:$J$6,0))</f>
        <v>Kém</v>
      </c>
      <c r="P135" s="19"/>
    </row>
  </sheetData>
  <mergeCells count="17">
    <mergeCell ref="A6:P6"/>
    <mergeCell ref="A2:C2"/>
    <mergeCell ref="D2:P2"/>
    <mergeCell ref="A3:C3"/>
    <mergeCell ref="D3:P3"/>
    <mergeCell ref="A4:C4"/>
    <mergeCell ref="I15:K15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2025-09-29T01:23:33Z</dcterms:created>
  <dcterms:modified xsi:type="dcterms:W3CDTF">2025-09-29T01:31:45Z</dcterms:modified>
</cp:coreProperties>
</file>