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FA511B5C-32B3-47D9-8DB0-0B2AB6D080BA}" xr6:coauthVersionLast="47" xr6:coauthVersionMax="47" xr10:uidLastSave="{00000000-0000-0000-0000-000000000000}"/>
  <bookViews>
    <workbookView xWindow="-110" yWindow="-110" windowWidth="19420" windowHeight="11500" xr2:uid="{035F2DE5-81D2-48BB-A618-C55C219CD3A8}"/>
  </bookViews>
  <sheets>
    <sheet name="DS KHEN" sheetId="1" r:id="rId1"/>
    <sheet name="DS THƯỞNG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'DS KHEN'!$O$14:$O$89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19" i="1"/>
  <c r="A20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18" i="1"/>
  <c r="O619" i="1"/>
  <c r="M619" i="1"/>
  <c r="N619" i="1" s="1"/>
  <c r="L619" i="1"/>
  <c r="O618" i="1"/>
  <c r="M618" i="1"/>
  <c r="N618" i="1" s="1"/>
  <c r="L618" i="1"/>
  <c r="O617" i="1"/>
  <c r="M617" i="1"/>
  <c r="N617" i="1" s="1"/>
  <c r="L617" i="1"/>
  <c r="O616" i="1"/>
  <c r="N616" i="1"/>
  <c r="M616" i="1"/>
  <c r="L616" i="1"/>
  <c r="O615" i="1"/>
  <c r="M615" i="1"/>
  <c r="N615" i="1" s="1"/>
  <c r="L615" i="1"/>
  <c r="O614" i="1"/>
  <c r="M614" i="1"/>
  <c r="N614" i="1" s="1"/>
  <c r="L614" i="1"/>
  <c r="O613" i="1"/>
  <c r="N613" i="1"/>
  <c r="M613" i="1"/>
  <c r="L613" i="1"/>
  <c r="O612" i="1"/>
  <c r="N612" i="1"/>
  <c r="M612" i="1"/>
  <c r="L612" i="1"/>
  <c r="O611" i="1"/>
  <c r="M611" i="1"/>
  <c r="N611" i="1" s="1"/>
  <c r="L611" i="1"/>
  <c r="O610" i="1"/>
  <c r="M610" i="1"/>
  <c r="N610" i="1" s="1"/>
  <c r="L610" i="1"/>
  <c r="O609" i="1"/>
  <c r="M609" i="1"/>
  <c r="N609" i="1" s="1"/>
  <c r="L609" i="1"/>
  <c r="O608" i="1"/>
  <c r="M608" i="1"/>
  <c r="N608" i="1" s="1"/>
  <c r="L608" i="1"/>
  <c r="O607" i="1"/>
  <c r="M607" i="1"/>
  <c r="N607" i="1" s="1"/>
  <c r="L607" i="1"/>
  <c r="O606" i="1"/>
  <c r="M606" i="1"/>
  <c r="N606" i="1" s="1"/>
  <c r="L606" i="1"/>
  <c r="O605" i="1"/>
  <c r="M605" i="1"/>
  <c r="N605" i="1" s="1"/>
  <c r="L605" i="1"/>
  <c r="O604" i="1"/>
  <c r="M604" i="1"/>
  <c r="N604" i="1" s="1"/>
  <c r="L604" i="1"/>
  <c r="O603" i="1"/>
  <c r="M603" i="1"/>
  <c r="N603" i="1" s="1"/>
  <c r="L603" i="1"/>
  <c r="O602" i="1"/>
  <c r="M602" i="1"/>
  <c r="N602" i="1" s="1"/>
  <c r="L602" i="1"/>
  <c r="O601" i="1"/>
  <c r="M601" i="1"/>
  <c r="N601" i="1" s="1"/>
  <c r="L601" i="1"/>
  <c r="O600" i="1"/>
  <c r="N600" i="1"/>
  <c r="M600" i="1"/>
  <c r="L600" i="1"/>
  <c r="O599" i="1"/>
  <c r="M599" i="1"/>
  <c r="N599" i="1" s="1"/>
  <c r="L599" i="1"/>
  <c r="O598" i="1"/>
  <c r="M598" i="1"/>
  <c r="N598" i="1" s="1"/>
  <c r="L598" i="1"/>
  <c r="O597" i="1"/>
  <c r="N597" i="1"/>
  <c r="M597" i="1"/>
  <c r="L597" i="1"/>
  <c r="O596" i="1"/>
  <c r="N596" i="1"/>
  <c r="M596" i="1"/>
  <c r="L596" i="1"/>
  <c r="O595" i="1"/>
  <c r="M595" i="1"/>
  <c r="N595" i="1" s="1"/>
  <c r="L595" i="1"/>
  <c r="O594" i="1"/>
  <c r="M594" i="1"/>
  <c r="N594" i="1" s="1"/>
  <c r="L594" i="1"/>
  <c r="O593" i="1"/>
  <c r="N593" i="1"/>
  <c r="M593" i="1"/>
  <c r="L593" i="1"/>
  <c r="O592" i="1"/>
  <c r="M592" i="1"/>
  <c r="N592" i="1" s="1"/>
  <c r="L592" i="1"/>
  <c r="O591" i="1"/>
  <c r="M591" i="1"/>
  <c r="N591" i="1" s="1"/>
  <c r="L591" i="1"/>
  <c r="O590" i="1"/>
  <c r="M590" i="1"/>
  <c r="N590" i="1" s="1"/>
  <c r="L590" i="1"/>
  <c r="O589" i="1"/>
  <c r="M589" i="1"/>
  <c r="N589" i="1" s="1"/>
  <c r="L589" i="1"/>
  <c r="O588" i="1"/>
  <c r="M588" i="1"/>
  <c r="N588" i="1" s="1"/>
  <c r="L588" i="1"/>
  <c r="O587" i="1"/>
  <c r="M587" i="1"/>
  <c r="N587" i="1" s="1"/>
  <c r="L587" i="1"/>
  <c r="O586" i="1"/>
  <c r="M586" i="1"/>
  <c r="N586" i="1" s="1"/>
  <c r="L586" i="1"/>
  <c r="O585" i="1"/>
  <c r="M585" i="1"/>
  <c r="N585" i="1" s="1"/>
  <c r="L585" i="1"/>
  <c r="O584" i="1"/>
  <c r="M584" i="1"/>
  <c r="N584" i="1" s="1"/>
  <c r="L584" i="1"/>
  <c r="O583" i="1"/>
  <c r="M583" i="1"/>
  <c r="N583" i="1" s="1"/>
  <c r="L583" i="1"/>
  <c r="O582" i="1"/>
  <c r="M582" i="1"/>
  <c r="N582" i="1" s="1"/>
  <c r="L582" i="1"/>
  <c r="O581" i="1"/>
  <c r="N581" i="1"/>
  <c r="M581" i="1"/>
  <c r="L581" i="1"/>
  <c r="O580" i="1"/>
  <c r="M580" i="1"/>
  <c r="N580" i="1" s="1"/>
  <c r="L580" i="1"/>
  <c r="O579" i="1"/>
  <c r="N579" i="1"/>
  <c r="M579" i="1"/>
  <c r="L579" i="1"/>
  <c r="O578" i="1"/>
  <c r="N578" i="1"/>
  <c r="M578" i="1"/>
  <c r="L578" i="1"/>
  <c r="O577" i="1"/>
  <c r="N577" i="1"/>
  <c r="M577" i="1"/>
  <c r="L577" i="1"/>
  <c r="O576" i="1"/>
  <c r="M576" i="1"/>
  <c r="N576" i="1" s="1"/>
  <c r="L576" i="1"/>
  <c r="O575" i="1"/>
  <c r="M575" i="1"/>
  <c r="N575" i="1" s="1"/>
  <c r="L575" i="1"/>
  <c r="O574" i="1"/>
  <c r="M574" i="1"/>
  <c r="N574" i="1" s="1"/>
  <c r="L574" i="1"/>
  <c r="O573" i="1"/>
  <c r="M573" i="1"/>
  <c r="N573" i="1" s="1"/>
  <c r="L573" i="1"/>
  <c r="O572" i="1"/>
  <c r="M572" i="1"/>
  <c r="N572" i="1" s="1"/>
  <c r="L572" i="1"/>
  <c r="O571" i="1"/>
  <c r="M571" i="1"/>
  <c r="N571" i="1" s="1"/>
  <c r="L571" i="1"/>
  <c r="O570" i="1"/>
  <c r="M570" i="1"/>
  <c r="N570" i="1" s="1"/>
  <c r="L570" i="1"/>
  <c r="O569" i="1"/>
  <c r="M569" i="1"/>
  <c r="N569" i="1" s="1"/>
  <c r="L569" i="1"/>
  <c r="O568" i="1"/>
  <c r="N568" i="1"/>
  <c r="M568" i="1"/>
  <c r="L568" i="1"/>
  <c r="O567" i="1"/>
  <c r="M567" i="1"/>
  <c r="N567" i="1" s="1"/>
  <c r="L567" i="1"/>
  <c r="O566" i="1"/>
  <c r="M566" i="1"/>
  <c r="N566" i="1" s="1"/>
  <c r="L566" i="1"/>
  <c r="O565" i="1"/>
  <c r="N565" i="1"/>
  <c r="M565" i="1"/>
  <c r="L565" i="1"/>
  <c r="O564" i="1"/>
  <c r="M564" i="1"/>
  <c r="N564" i="1" s="1"/>
  <c r="L564" i="1"/>
  <c r="O563" i="1"/>
  <c r="N563" i="1"/>
  <c r="M563" i="1"/>
  <c r="L563" i="1"/>
  <c r="O562" i="1"/>
  <c r="N562" i="1"/>
  <c r="M562" i="1"/>
  <c r="L562" i="1"/>
  <c r="O561" i="1"/>
  <c r="N561" i="1"/>
  <c r="M561" i="1"/>
  <c r="L561" i="1"/>
  <c r="O560" i="1"/>
  <c r="M560" i="1"/>
  <c r="N560" i="1" s="1"/>
  <c r="L560" i="1"/>
  <c r="O559" i="1"/>
  <c r="M559" i="1"/>
  <c r="N559" i="1" s="1"/>
  <c r="L559" i="1"/>
  <c r="O558" i="1"/>
  <c r="M558" i="1"/>
  <c r="N558" i="1" s="1"/>
  <c r="L558" i="1"/>
  <c r="O557" i="1"/>
  <c r="M557" i="1"/>
  <c r="N557" i="1" s="1"/>
  <c r="L557" i="1"/>
  <c r="O556" i="1"/>
  <c r="M556" i="1"/>
  <c r="N556" i="1" s="1"/>
  <c r="L556" i="1"/>
  <c r="O555" i="1"/>
  <c r="M555" i="1"/>
  <c r="N555" i="1" s="1"/>
  <c r="L555" i="1"/>
  <c r="O554" i="1"/>
  <c r="M554" i="1"/>
  <c r="N554" i="1" s="1"/>
  <c r="L554" i="1"/>
  <c r="O553" i="1"/>
  <c r="M553" i="1"/>
  <c r="N553" i="1" s="1"/>
  <c r="L553" i="1"/>
  <c r="O552" i="1"/>
  <c r="N552" i="1"/>
  <c r="M552" i="1"/>
  <c r="L552" i="1"/>
  <c r="O551" i="1"/>
  <c r="M551" i="1"/>
  <c r="N551" i="1" s="1"/>
  <c r="L551" i="1"/>
  <c r="O550" i="1"/>
  <c r="M550" i="1"/>
  <c r="N550" i="1" s="1"/>
  <c r="L550" i="1"/>
  <c r="O549" i="1"/>
  <c r="N549" i="1"/>
  <c r="M549" i="1"/>
  <c r="L549" i="1"/>
  <c r="O548" i="1"/>
  <c r="M548" i="1"/>
  <c r="N548" i="1" s="1"/>
  <c r="L548" i="1"/>
  <c r="O547" i="1"/>
  <c r="N547" i="1"/>
  <c r="M547" i="1"/>
  <c r="L547" i="1"/>
  <c r="O546" i="1"/>
  <c r="N546" i="1"/>
  <c r="M546" i="1"/>
  <c r="L546" i="1"/>
  <c r="O545" i="1"/>
  <c r="N545" i="1"/>
  <c r="M545" i="1"/>
  <c r="L545" i="1"/>
  <c r="O544" i="1"/>
  <c r="M544" i="1"/>
  <c r="N544" i="1" s="1"/>
  <c r="L544" i="1"/>
  <c r="O543" i="1"/>
  <c r="M543" i="1"/>
  <c r="N543" i="1" s="1"/>
  <c r="L543" i="1"/>
  <c r="O542" i="1"/>
  <c r="M542" i="1"/>
  <c r="N542" i="1" s="1"/>
  <c r="L542" i="1"/>
  <c r="O541" i="1"/>
  <c r="M541" i="1"/>
  <c r="N541" i="1" s="1"/>
  <c r="L541" i="1"/>
  <c r="O540" i="1"/>
  <c r="M540" i="1"/>
  <c r="N540" i="1" s="1"/>
  <c r="L540" i="1"/>
  <c r="O539" i="1"/>
  <c r="M539" i="1"/>
  <c r="N539" i="1" s="1"/>
  <c r="L539" i="1"/>
  <c r="O538" i="1"/>
  <c r="M538" i="1"/>
  <c r="N538" i="1" s="1"/>
  <c r="L538" i="1"/>
  <c r="O537" i="1"/>
  <c r="M537" i="1"/>
  <c r="N537" i="1" s="1"/>
  <c r="L537" i="1"/>
  <c r="O536" i="1"/>
  <c r="N536" i="1"/>
  <c r="M536" i="1"/>
  <c r="L536" i="1"/>
  <c r="O535" i="1"/>
  <c r="M535" i="1"/>
  <c r="N535" i="1" s="1"/>
  <c r="L535" i="1"/>
  <c r="O534" i="1"/>
  <c r="M534" i="1"/>
  <c r="N534" i="1" s="1"/>
  <c r="L534" i="1"/>
  <c r="O533" i="1"/>
  <c r="N533" i="1"/>
  <c r="M533" i="1"/>
  <c r="L533" i="1"/>
  <c r="O532" i="1"/>
  <c r="M532" i="1"/>
  <c r="N532" i="1" s="1"/>
  <c r="L532" i="1"/>
  <c r="O531" i="1"/>
  <c r="N531" i="1"/>
  <c r="M531" i="1"/>
  <c r="L531" i="1"/>
  <c r="O530" i="1"/>
  <c r="N530" i="1"/>
  <c r="M530" i="1"/>
  <c r="L530" i="1"/>
  <c r="O529" i="1"/>
  <c r="N529" i="1"/>
  <c r="M529" i="1"/>
  <c r="L529" i="1"/>
  <c r="O528" i="1"/>
  <c r="M528" i="1"/>
  <c r="N528" i="1" s="1"/>
  <c r="L528" i="1"/>
  <c r="O527" i="1"/>
  <c r="M527" i="1"/>
  <c r="N527" i="1" s="1"/>
  <c r="L527" i="1"/>
  <c r="O526" i="1"/>
  <c r="M526" i="1"/>
  <c r="N526" i="1" s="1"/>
  <c r="L526" i="1"/>
  <c r="O525" i="1"/>
  <c r="M525" i="1"/>
  <c r="N525" i="1" s="1"/>
  <c r="L525" i="1"/>
  <c r="O524" i="1"/>
  <c r="M524" i="1"/>
  <c r="N524" i="1" s="1"/>
  <c r="L524" i="1"/>
  <c r="O523" i="1"/>
  <c r="M523" i="1"/>
  <c r="N523" i="1" s="1"/>
  <c r="L523" i="1"/>
  <c r="O522" i="1"/>
  <c r="M522" i="1"/>
  <c r="N522" i="1" s="1"/>
  <c r="L522" i="1"/>
  <c r="O521" i="1"/>
  <c r="M521" i="1"/>
  <c r="N521" i="1" s="1"/>
  <c r="L521" i="1"/>
  <c r="O520" i="1"/>
  <c r="N520" i="1"/>
  <c r="M520" i="1"/>
  <c r="L520" i="1"/>
  <c r="O519" i="1"/>
  <c r="M519" i="1"/>
  <c r="N519" i="1" s="1"/>
  <c r="L519" i="1"/>
  <c r="O518" i="1"/>
  <c r="M518" i="1"/>
  <c r="N518" i="1" s="1"/>
  <c r="L518" i="1"/>
  <c r="O517" i="1"/>
  <c r="N517" i="1"/>
  <c r="M517" i="1"/>
  <c r="L517" i="1"/>
  <c r="O516" i="1"/>
  <c r="M516" i="1"/>
  <c r="N516" i="1" s="1"/>
  <c r="L516" i="1"/>
  <c r="O515" i="1"/>
  <c r="N515" i="1"/>
  <c r="M515" i="1"/>
  <c r="L515" i="1"/>
  <c r="O514" i="1"/>
  <c r="N514" i="1"/>
  <c r="M514" i="1"/>
  <c r="L514" i="1"/>
  <c r="O513" i="1"/>
  <c r="N513" i="1"/>
  <c r="M513" i="1"/>
  <c r="L513" i="1"/>
  <c r="O512" i="1"/>
  <c r="M512" i="1"/>
  <c r="N512" i="1" s="1"/>
  <c r="L512" i="1"/>
  <c r="O511" i="1"/>
  <c r="M511" i="1"/>
  <c r="N511" i="1" s="1"/>
  <c r="L511" i="1"/>
  <c r="O510" i="1"/>
  <c r="M510" i="1"/>
  <c r="N510" i="1" s="1"/>
  <c r="L510" i="1"/>
  <c r="O509" i="1"/>
  <c r="M509" i="1"/>
  <c r="N509" i="1" s="1"/>
  <c r="L509" i="1"/>
  <c r="O508" i="1"/>
  <c r="M508" i="1"/>
  <c r="N508" i="1" s="1"/>
  <c r="L508" i="1"/>
  <c r="O507" i="1"/>
  <c r="M507" i="1"/>
  <c r="N507" i="1" s="1"/>
  <c r="L507" i="1"/>
  <c r="O506" i="1"/>
  <c r="M506" i="1"/>
  <c r="N506" i="1" s="1"/>
  <c r="L506" i="1"/>
  <c r="O505" i="1"/>
  <c r="M505" i="1"/>
  <c r="N505" i="1" s="1"/>
  <c r="L505" i="1"/>
  <c r="O504" i="1"/>
  <c r="N504" i="1"/>
  <c r="M504" i="1"/>
  <c r="L504" i="1"/>
  <c r="O503" i="1"/>
  <c r="M503" i="1"/>
  <c r="N503" i="1" s="1"/>
  <c r="L503" i="1"/>
  <c r="O502" i="1"/>
  <c r="M502" i="1"/>
  <c r="N502" i="1" s="1"/>
  <c r="L502" i="1"/>
  <c r="O501" i="1"/>
  <c r="N501" i="1"/>
  <c r="M501" i="1"/>
  <c r="L501" i="1"/>
  <c r="O500" i="1"/>
  <c r="M500" i="1"/>
  <c r="N500" i="1" s="1"/>
  <c r="L500" i="1"/>
  <c r="O499" i="1"/>
  <c r="N499" i="1"/>
  <c r="M499" i="1"/>
  <c r="L499" i="1"/>
  <c r="O498" i="1"/>
  <c r="N498" i="1"/>
  <c r="M498" i="1"/>
  <c r="L498" i="1"/>
  <c r="O497" i="1"/>
  <c r="N497" i="1"/>
  <c r="M497" i="1"/>
  <c r="L497" i="1"/>
  <c r="O496" i="1"/>
  <c r="M496" i="1"/>
  <c r="N496" i="1" s="1"/>
  <c r="L496" i="1"/>
  <c r="O495" i="1"/>
  <c r="M495" i="1"/>
  <c r="N495" i="1" s="1"/>
  <c r="L495" i="1"/>
  <c r="O494" i="1"/>
  <c r="M494" i="1"/>
  <c r="N494" i="1" s="1"/>
  <c r="L494" i="1"/>
  <c r="O493" i="1"/>
  <c r="M493" i="1"/>
  <c r="N493" i="1" s="1"/>
  <c r="L493" i="1"/>
  <c r="O492" i="1"/>
  <c r="M492" i="1"/>
  <c r="N492" i="1" s="1"/>
  <c r="L492" i="1"/>
  <c r="O491" i="1"/>
  <c r="N491" i="1"/>
  <c r="M491" i="1"/>
  <c r="L491" i="1"/>
  <c r="O490" i="1"/>
  <c r="M490" i="1"/>
  <c r="N490" i="1" s="1"/>
  <c r="L490" i="1"/>
  <c r="O489" i="1"/>
  <c r="M489" i="1"/>
  <c r="N489" i="1" s="1"/>
  <c r="L489" i="1"/>
  <c r="O488" i="1"/>
  <c r="N488" i="1"/>
  <c r="M488" i="1"/>
  <c r="L488" i="1"/>
  <c r="O487" i="1"/>
  <c r="M487" i="1"/>
  <c r="N487" i="1" s="1"/>
  <c r="L487" i="1"/>
  <c r="O486" i="1"/>
  <c r="M486" i="1"/>
  <c r="N486" i="1" s="1"/>
  <c r="L486" i="1"/>
  <c r="O485" i="1"/>
  <c r="N485" i="1"/>
  <c r="M485" i="1"/>
  <c r="L485" i="1"/>
  <c r="O484" i="1"/>
  <c r="M484" i="1"/>
  <c r="N484" i="1" s="1"/>
  <c r="L484" i="1"/>
  <c r="O483" i="1"/>
  <c r="N483" i="1"/>
  <c r="M483" i="1"/>
  <c r="L483" i="1"/>
  <c r="O482" i="1"/>
  <c r="N482" i="1"/>
  <c r="M482" i="1"/>
  <c r="L482" i="1"/>
  <c r="O481" i="1"/>
  <c r="N481" i="1"/>
  <c r="M481" i="1"/>
  <c r="L481" i="1"/>
  <c r="O480" i="1"/>
  <c r="M480" i="1"/>
  <c r="N480" i="1" s="1"/>
  <c r="L480" i="1"/>
  <c r="O479" i="1"/>
  <c r="M479" i="1"/>
  <c r="N479" i="1" s="1"/>
  <c r="L479" i="1"/>
  <c r="O478" i="1"/>
  <c r="M478" i="1"/>
  <c r="N478" i="1" s="1"/>
  <c r="L478" i="1"/>
  <c r="O477" i="1"/>
  <c r="M477" i="1"/>
  <c r="N477" i="1" s="1"/>
  <c r="L477" i="1"/>
  <c r="O476" i="1"/>
  <c r="M476" i="1"/>
  <c r="N476" i="1" s="1"/>
  <c r="L476" i="1"/>
  <c r="O475" i="1"/>
  <c r="N475" i="1"/>
  <c r="M475" i="1"/>
  <c r="L475" i="1"/>
  <c r="O474" i="1"/>
  <c r="M474" i="1"/>
  <c r="N474" i="1" s="1"/>
  <c r="L474" i="1"/>
  <c r="O473" i="1"/>
  <c r="M473" i="1"/>
  <c r="N473" i="1" s="1"/>
  <c r="L473" i="1"/>
  <c r="O472" i="1"/>
  <c r="N472" i="1"/>
  <c r="M472" i="1"/>
  <c r="L472" i="1"/>
  <c r="O471" i="1"/>
  <c r="M471" i="1"/>
  <c r="N471" i="1" s="1"/>
  <c r="L471" i="1"/>
  <c r="O470" i="1"/>
  <c r="M470" i="1"/>
  <c r="N470" i="1" s="1"/>
  <c r="L470" i="1"/>
  <c r="O469" i="1"/>
  <c r="N469" i="1"/>
  <c r="M469" i="1"/>
  <c r="L469" i="1"/>
  <c r="O468" i="1"/>
  <c r="M468" i="1"/>
  <c r="N468" i="1" s="1"/>
  <c r="L468" i="1"/>
  <c r="O467" i="1"/>
  <c r="N467" i="1"/>
  <c r="M467" i="1"/>
  <c r="L467" i="1"/>
  <c r="O466" i="1"/>
  <c r="N466" i="1"/>
  <c r="M466" i="1"/>
  <c r="L466" i="1"/>
  <c r="O465" i="1"/>
  <c r="N465" i="1"/>
  <c r="M465" i="1"/>
  <c r="L465" i="1"/>
  <c r="O464" i="1"/>
  <c r="M464" i="1"/>
  <c r="N464" i="1" s="1"/>
  <c r="L464" i="1"/>
  <c r="O463" i="1"/>
  <c r="M463" i="1"/>
  <c r="N463" i="1" s="1"/>
  <c r="L463" i="1"/>
  <c r="O462" i="1"/>
  <c r="M462" i="1"/>
  <c r="N462" i="1" s="1"/>
  <c r="L462" i="1"/>
  <c r="O461" i="1"/>
  <c r="M461" i="1"/>
  <c r="N461" i="1" s="1"/>
  <c r="L461" i="1"/>
  <c r="O460" i="1"/>
  <c r="M460" i="1"/>
  <c r="N460" i="1" s="1"/>
  <c r="L460" i="1"/>
  <c r="O459" i="1"/>
  <c r="M459" i="1"/>
  <c r="N459" i="1" s="1"/>
  <c r="L459" i="1"/>
  <c r="O458" i="1"/>
  <c r="M458" i="1"/>
  <c r="N458" i="1" s="1"/>
  <c r="L458" i="1"/>
  <c r="O457" i="1"/>
  <c r="M457" i="1"/>
  <c r="N457" i="1" s="1"/>
  <c r="L457" i="1"/>
  <c r="O456" i="1"/>
  <c r="N456" i="1"/>
  <c r="M456" i="1"/>
  <c r="L456" i="1"/>
  <c r="O455" i="1"/>
  <c r="M455" i="1"/>
  <c r="N455" i="1" s="1"/>
  <c r="L455" i="1"/>
  <c r="O454" i="1"/>
  <c r="M454" i="1"/>
  <c r="N454" i="1" s="1"/>
  <c r="L454" i="1"/>
  <c r="O453" i="1"/>
  <c r="N453" i="1"/>
  <c r="M453" i="1"/>
  <c r="L453" i="1"/>
  <c r="O452" i="1"/>
  <c r="M452" i="1"/>
  <c r="N452" i="1" s="1"/>
  <c r="L452" i="1"/>
  <c r="O451" i="1"/>
  <c r="N451" i="1"/>
  <c r="M451" i="1"/>
  <c r="L451" i="1"/>
  <c r="O450" i="1"/>
  <c r="N450" i="1"/>
  <c r="M450" i="1"/>
  <c r="L450" i="1"/>
  <c r="O449" i="1"/>
  <c r="N449" i="1"/>
  <c r="M449" i="1"/>
  <c r="L449" i="1"/>
  <c r="O448" i="1"/>
  <c r="M448" i="1"/>
  <c r="N448" i="1" s="1"/>
  <c r="L448" i="1"/>
  <c r="O447" i="1"/>
  <c r="N447" i="1"/>
  <c r="M447" i="1"/>
  <c r="L447" i="1"/>
  <c r="O446" i="1"/>
  <c r="N446" i="1"/>
  <c r="M446" i="1"/>
  <c r="L446" i="1"/>
  <c r="O445" i="1"/>
  <c r="M445" i="1"/>
  <c r="N445" i="1" s="1"/>
  <c r="L445" i="1"/>
  <c r="O444" i="1"/>
  <c r="N444" i="1"/>
  <c r="M444" i="1"/>
  <c r="L444" i="1"/>
  <c r="O443" i="1"/>
  <c r="M443" i="1"/>
  <c r="N443" i="1" s="1"/>
  <c r="L443" i="1"/>
  <c r="O442" i="1"/>
  <c r="N442" i="1"/>
  <c r="M442" i="1"/>
  <c r="L442" i="1"/>
  <c r="O441" i="1"/>
  <c r="M441" i="1"/>
  <c r="N441" i="1" s="1"/>
  <c r="L441" i="1"/>
  <c r="O440" i="1"/>
  <c r="M440" i="1"/>
  <c r="N440" i="1" s="1"/>
  <c r="L440" i="1"/>
  <c r="O439" i="1"/>
  <c r="M439" i="1"/>
  <c r="N439" i="1" s="1"/>
  <c r="L439" i="1"/>
  <c r="O438" i="1"/>
  <c r="N438" i="1"/>
  <c r="M438" i="1"/>
  <c r="L438" i="1"/>
  <c r="O437" i="1"/>
  <c r="N437" i="1"/>
  <c r="M437" i="1"/>
  <c r="L437" i="1"/>
  <c r="O436" i="1"/>
  <c r="M436" i="1"/>
  <c r="N436" i="1" s="1"/>
  <c r="L436" i="1"/>
  <c r="O435" i="1"/>
  <c r="M435" i="1"/>
  <c r="N435" i="1" s="1"/>
  <c r="L435" i="1"/>
  <c r="O434" i="1"/>
  <c r="M434" i="1"/>
  <c r="N434" i="1" s="1"/>
  <c r="L434" i="1"/>
  <c r="O433" i="1"/>
  <c r="M433" i="1"/>
  <c r="N433" i="1" s="1"/>
  <c r="L433" i="1"/>
  <c r="O432" i="1"/>
  <c r="M432" i="1"/>
  <c r="N432" i="1" s="1"/>
  <c r="L432" i="1"/>
  <c r="O431" i="1"/>
  <c r="N431" i="1"/>
  <c r="M431" i="1"/>
  <c r="L431" i="1"/>
  <c r="O430" i="1"/>
  <c r="N430" i="1"/>
  <c r="M430" i="1"/>
  <c r="L430" i="1"/>
  <c r="O429" i="1"/>
  <c r="M429" i="1"/>
  <c r="N429" i="1" s="1"/>
  <c r="L429" i="1"/>
  <c r="O428" i="1"/>
  <c r="N428" i="1"/>
  <c r="M428" i="1"/>
  <c r="L428" i="1"/>
  <c r="O427" i="1"/>
  <c r="M427" i="1"/>
  <c r="N427" i="1" s="1"/>
  <c r="L427" i="1"/>
  <c r="O426" i="1"/>
  <c r="N426" i="1"/>
  <c r="M426" i="1"/>
  <c r="L426" i="1"/>
  <c r="O425" i="1"/>
  <c r="M425" i="1"/>
  <c r="N425" i="1" s="1"/>
  <c r="L425" i="1"/>
  <c r="O424" i="1"/>
  <c r="M424" i="1"/>
  <c r="N424" i="1" s="1"/>
  <c r="L424" i="1"/>
  <c r="O423" i="1"/>
  <c r="M423" i="1"/>
  <c r="N423" i="1" s="1"/>
  <c r="L423" i="1"/>
  <c r="O422" i="1"/>
  <c r="N422" i="1"/>
  <c r="M422" i="1"/>
  <c r="L422" i="1"/>
  <c r="O421" i="1"/>
  <c r="M421" i="1"/>
  <c r="N421" i="1" s="1"/>
  <c r="L421" i="1"/>
  <c r="O420" i="1"/>
  <c r="M420" i="1"/>
  <c r="N420" i="1" s="1"/>
  <c r="L420" i="1"/>
  <c r="O419" i="1"/>
  <c r="M419" i="1"/>
  <c r="N419" i="1" s="1"/>
  <c r="L419" i="1"/>
  <c r="O418" i="1"/>
  <c r="M418" i="1"/>
  <c r="N418" i="1" s="1"/>
  <c r="L418" i="1"/>
  <c r="O417" i="1"/>
  <c r="M417" i="1"/>
  <c r="N417" i="1" s="1"/>
  <c r="L417" i="1"/>
  <c r="O416" i="1"/>
  <c r="M416" i="1"/>
  <c r="N416" i="1" s="1"/>
  <c r="L416" i="1"/>
  <c r="O415" i="1"/>
  <c r="N415" i="1"/>
  <c r="M415" i="1"/>
  <c r="L415" i="1"/>
  <c r="O414" i="1"/>
  <c r="N414" i="1"/>
  <c r="M414" i="1"/>
  <c r="L414" i="1"/>
  <c r="O413" i="1"/>
  <c r="M413" i="1"/>
  <c r="N413" i="1" s="1"/>
  <c r="L413" i="1"/>
  <c r="O412" i="1"/>
  <c r="M412" i="1"/>
  <c r="N412" i="1" s="1"/>
  <c r="L412" i="1"/>
  <c r="O411" i="1"/>
  <c r="M411" i="1"/>
  <c r="N411" i="1" s="1"/>
  <c r="L411" i="1"/>
  <c r="O410" i="1"/>
  <c r="N410" i="1"/>
  <c r="M410" i="1"/>
  <c r="L410" i="1"/>
  <c r="O409" i="1"/>
  <c r="M409" i="1"/>
  <c r="N409" i="1" s="1"/>
  <c r="L409" i="1"/>
  <c r="O408" i="1"/>
  <c r="M408" i="1"/>
  <c r="N408" i="1" s="1"/>
  <c r="L408" i="1"/>
  <c r="O407" i="1"/>
  <c r="M407" i="1"/>
  <c r="N407" i="1" s="1"/>
  <c r="L407" i="1"/>
  <c r="O406" i="1"/>
  <c r="N406" i="1"/>
  <c r="M406" i="1"/>
  <c r="L406" i="1"/>
  <c r="O405" i="1"/>
  <c r="M405" i="1"/>
  <c r="N405" i="1" s="1"/>
  <c r="L405" i="1"/>
  <c r="O404" i="1"/>
  <c r="M404" i="1"/>
  <c r="N404" i="1" s="1"/>
  <c r="L404" i="1"/>
  <c r="O403" i="1"/>
  <c r="M403" i="1"/>
  <c r="N403" i="1" s="1"/>
  <c r="L403" i="1"/>
  <c r="O402" i="1"/>
  <c r="N402" i="1"/>
  <c r="M402" i="1"/>
  <c r="L402" i="1"/>
  <c r="O401" i="1"/>
  <c r="M401" i="1"/>
  <c r="N401" i="1" s="1"/>
  <c r="L401" i="1"/>
  <c r="O400" i="1"/>
  <c r="M400" i="1"/>
  <c r="N400" i="1" s="1"/>
  <c r="L400" i="1"/>
  <c r="O399" i="1"/>
  <c r="N399" i="1"/>
  <c r="M399" i="1"/>
  <c r="L399" i="1"/>
  <c r="O398" i="1"/>
  <c r="N398" i="1"/>
  <c r="M398" i="1"/>
  <c r="L398" i="1"/>
  <c r="O397" i="1"/>
  <c r="M397" i="1"/>
  <c r="N397" i="1" s="1"/>
  <c r="L397" i="1"/>
  <c r="O396" i="1"/>
  <c r="N396" i="1"/>
  <c r="M396" i="1"/>
  <c r="L396" i="1"/>
  <c r="O395" i="1"/>
  <c r="M395" i="1"/>
  <c r="N395" i="1" s="1"/>
  <c r="L395" i="1"/>
  <c r="O394" i="1"/>
  <c r="N394" i="1"/>
  <c r="M394" i="1"/>
  <c r="L394" i="1"/>
  <c r="O393" i="1"/>
  <c r="M393" i="1"/>
  <c r="N393" i="1" s="1"/>
  <c r="L393" i="1"/>
  <c r="O392" i="1"/>
  <c r="M392" i="1"/>
  <c r="N392" i="1" s="1"/>
  <c r="L392" i="1"/>
  <c r="O391" i="1"/>
  <c r="M391" i="1"/>
  <c r="N391" i="1" s="1"/>
  <c r="L391" i="1"/>
  <c r="O390" i="1"/>
  <c r="N390" i="1"/>
  <c r="M390" i="1"/>
  <c r="L390" i="1"/>
  <c r="O389" i="1"/>
  <c r="M389" i="1"/>
  <c r="N389" i="1" s="1"/>
  <c r="L389" i="1"/>
  <c r="O388" i="1"/>
  <c r="M388" i="1"/>
  <c r="N388" i="1" s="1"/>
  <c r="L388" i="1"/>
  <c r="O387" i="1"/>
  <c r="M387" i="1"/>
  <c r="N387" i="1" s="1"/>
  <c r="L387" i="1"/>
  <c r="O386" i="1"/>
  <c r="M386" i="1"/>
  <c r="N386" i="1" s="1"/>
  <c r="L386" i="1"/>
  <c r="O385" i="1"/>
  <c r="M385" i="1"/>
  <c r="N385" i="1" s="1"/>
  <c r="L385" i="1"/>
  <c r="O384" i="1"/>
  <c r="M384" i="1"/>
  <c r="N384" i="1" s="1"/>
  <c r="L384" i="1"/>
  <c r="O383" i="1"/>
  <c r="N383" i="1"/>
  <c r="M383" i="1"/>
  <c r="L383" i="1"/>
  <c r="O382" i="1"/>
  <c r="N382" i="1"/>
  <c r="M382" i="1"/>
  <c r="L382" i="1"/>
  <c r="O381" i="1"/>
  <c r="M381" i="1"/>
  <c r="N381" i="1" s="1"/>
  <c r="L381" i="1"/>
  <c r="O380" i="1"/>
  <c r="M380" i="1"/>
  <c r="N380" i="1" s="1"/>
  <c r="L380" i="1"/>
  <c r="O379" i="1"/>
  <c r="M379" i="1"/>
  <c r="N379" i="1" s="1"/>
  <c r="L379" i="1"/>
  <c r="O378" i="1"/>
  <c r="N378" i="1"/>
  <c r="M378" i="1"/>
  <c r="L378" i="1"/>
  <c r="O377" i="1"/>
  <c r="M377" i="1"/>
  <c r="N377" i="1" s="1"/>
  <c r="L377" i="1"/>
  <c r="O376" i="1"/>
  <c r="M376" i="1"/>
  <c r="N376" i="1" s="1"/>
  <c r="L376" i="1"/>
  <c r="O375" i="1"/>
  <c r="M375" i="1"/>
  <c r="N375" i="1" s="1"/>
  <c r="L375" i="1"/>
  <c r="O374" i="1"/>
  <c r="N374" i="1"/>
  <c r="M374" i="1"/>
  <c r="L374" i="1"/>
  <c r="O373" i="1"/>
  <c r="M373" i="1"/>
  <c r="N373" i="1" s="1"/>
  <c r="L373" i="1"/>
  <c r="O372" i="1"/>
  <c r="M372" i="1"/>
  <c r="N372" i="1" s="1"/>
  <c r="L372" i="1"/>
  <c r="O371" i="1"/>
  <c r="M371" i="1"/>
  <c r="N371" i="1" s="1"/>
  <c r="L371" i="1"/>
  <c r="O370" i="1"/>
  <c r="M370" i="1"/>
  <c r="N370" i="1" s="1"/>
  <c r="L370" i="1"/>
  <c r="O369" i="1"/>
  <c r="M369" i="1"/>
  <c r="N369" i="1" s="1"/>
  <c r="L369" i="1"/>
  <c r="O368" i="1"/>
  <c r="M368" i="1"/>
  <c r="N368" i="1" s="1"/>
  <c r="L368" i="1"/>
  <c r="O367" i="1"/>
  <c r="N367" i="1"/>
  <c r="M367" i="1"/>
  <c r="L367" i="1"/>
  <c r="O366" i="1"/>
  <c r="N366" i="1"/>
  <c r="M366" i="1"/>
  <c r="L366" i="1"/>
  <c r="O365" i="1"/>
  <c r="M365" i="1"/>
  <c r="N365" i="1" s="1"/>
  <c r="L365" i="1"/>
  <c r="O364" i="1"/>
  <c r="N364" i="1"/>
  <c r="M364" i="1"/>
  <c r="L364" i="1"/>
  <c r="O363" i="1"/>
  <c r="M363" i="1"/>
  <c r="N363" i="1" s="1"/>
  <c r="L363" i="1"/>
  <c r="O362" i="1"/>
  <c r="N362" i="1"/>
  <c r="M362" i="1"/>
  <c r="L362" i="1"/>
  <c r="O361" i="1"/>
  <c r="M361" i="1"/>
  <c r="N361" i="1" s="1"/>
  <c r="L361" i="1"/>
  <c r="O360" i="1"/>
  <c r="M360" i="1"/>
  <c r="N360" i="1" s="1"/>
  <c r="L360" i="1"/>
  <c r="O359" i="1"/>
  <c r="M359" i="1"/>
  <c r="N359" i="1" s="1"/>
  <c r="L359" i="1"/>
  <c r="O358" i="1"/>
  <c r="N358" i="1"/>
  <c r="M358" i="1"/>
  <c r="L358" i="1"/>
  <c r="O357" i="1"/>
  <c r="M357" i="1"/>
  <c r="N357" i="1" s="1"/>
  <c r="L357" i="1"/>
  <c r="O356" i="1"/>
  <c r="M356" i="1"/>
  <c r="N356" i="1" s="1"/>
  <c r="L356" i="1"/>
  <c r="O355" i="1"/>
  <c r="M355" i="1"/>
  <c r="N355" i="1" s="1"/>
  <c r="L355" i="1"/>
  <c r="O354" i="1"/>
  <c r="N354" i="1"/>
  <c r="M354" i="1"/>
  <c r="L354" i="1"/>
  <c r="O353" i="1"/>
  <c r="M353" i="1"/>
  <c r="N353" i="1" s="1"/>
  <c r="L353" i="1"/>
  <c r="O352" i="1"/>
  <c r="M352" i="1"/>
  <c r="N352" i="1" s="1"/>
  <c r="L352" i="1"/>
  <c r="O351" i="1"/>
  <c r="M351" i="1"/>
  <c r="N351" i="1" s="1"/>
  <c r="L351" i="1"/>
  <c r="O350" i="1"/>
  <c r="N350" i="1"/>
  <c r="M350" i="1"/>
  <c r="L350" i="1"/>
  <c r="O349" i="1"/>
  <c r="M349" i="1"/>
  <c r="N349" i="1" s="1"/>
  <c r="L349" i="1"/>
  <c r="O348" i="1"/>
  <c r="N348" i="1"/>
  <c r="M348" i="1"/>
  <c r="L348" i="1"/>
  <c r="O347" i="1"/>
  <c r="M347" i="1"/>
  <c r="N347" i="1" s="1"/>
  <c r="L347" i="1"/>
  <c r="O346" i="1"/>
  <c r="N346" i="1"/>
  <c r="M346" i="1"/>
  <c r="L346" i="1"/>
  <c r="O345" i="1"/>
  <c r="M345" i="1"/>
  <c r="N345" i="1" s="1"/>
  <c r="L345" i="1"/>
  <c r="O344" i="1"/>
  <c r="M344" i="1"/>
  <c r="N344" i="1" s="1"/>
  <c r="L344" i="1"/>
  <c r="O343" i="1"/>
  <c r="M343" i="1"/>
  <c r="N343" i="1" s="1"/>
  <c r="L343" i="1"/>
  <c r="O342" i="1"/>
  <c r="N342" i="1"/>
  <c r="M342" i="1"/>
  <c r="L342" i="1"/>
  <c r="O341" i="1"/>
  <c r="M341" i="1"/>
  <c r="N341" i="1" s="1"/>
  <c r="L341" i="1"/>
  <c r="O340" i="1"/>
  <c r="M340" i="1"/>
  <c r="N340" i="1" s="1"/>
  <c r="L340" i="1"/>
  <c r="O339" i="1"/>
  <c r="M339" i="1"/>
  <c r="N339" i="1" s="1"/>
  <c r="L339" i="1"/>
  <c r="O338" i="1"/>
  <c r="N338" i="1"/>
  <c r="M338" i="1"/>
  <c r="L338" i="1"/>
  <c r="O337" i="1"/>
  <c r="M337" i="1"/>
  <c r="N337" i="1" s="1"/>
  <c r="L337" i="1"/>
  <c r="O336" i="1"/>
  <c r="M336" i="1"/>
  <c r="N336" i="1" s="1"/>
  <c r="L336" i="1"/>
  <c r="O335" i="1"/>
  <c r="M335" i="1"/>
  <c r="N335" i="1" s="1"/>
  <c r="L335" i="1"/>
  <c r="O334" i="1"/>
  <c r="N334" i="1"/>
  <c r="M334" i="1"/>
  <c r="L334" i="1"/>
  <c r="O333" i="1"/>
  <c r="M333" i="1"/>
  <c r="N333" i="1" s="1"/>
  <c r="L333" i="1"/>
  <c r="O332" i="1"/>
  <c r="N332" i="1"/>
  <c r="M332" i="1"/>
  <c r="L332" i="1"/>
  <c r="O331" i="1"/>
  <c r="M331" i="1"/>
  <c r="N331" i="1" s="1"/>
  <c r="L331" i="1"/>
  <c r="O330" i="1"/>
  <c r="N330" i="1"/>
  <c r="M330" i="1"/>
  <c r="L330" i="1"/>
  <c r="O329" i="1"/>
  <c r="M329" i="1"/>
  <c r="N329" i="1" s="1"/>
  <c r="L329" i="1"/>
  <c r="O328" i="1"/>
  <c r="M328" i="1"/>
  <c r="N328" i="1" s="1"/>
  <c r="L328" i="1"/>
  <c r="O327" i="1"/>
  <c r="M327" i="1"/>
  <c r="N327" i="1" s="1"/>
  <c r="L327" i="1"/>
  <c r="O326" i="1"/>
  <c r="N326" i="1"/>
  <c r="M326" i="1"/>
  <c r="L326" i="1"/>
  <c r="O325" i="1"/>
  <c r="M325" i="1"/>
  <c r="N325" i="1" s="1"/>
  <c r="L325" i="1"/>
  <c r="O324" i="1"/>
  <c r="M324" i="1"/>
  <c r="N324" i="1" s="1"/>
  <c r="L324" i="1"/>
  <c r="O323" i="1"/>
  <c r="M323" i="1"/>
  <c r="N323" i="1" s="1"/>
  <c r="L323" i="1"/>
  <c r="O322" i="1"/>
  <c r="N322" i="1"/>
  <c r="M322" i="1"/>
  <c r="L322" i="1"/>
  <c r="O321" i="1"/>
  <c r="M321" i="1"/>
  <c r="N321" i="1" s="1"/>
  <c r="L321" i="1"/>
  <c r="O320" i="1"/>
  <c r="M320" i="1"/>
  <c r="N320" i="1" s="1"/>
  <c r="L320" i="1"/>
  <c r="O319" i="1"/>
  <c r="M319" i="1"/>
  <c r="N319" i="1" s="1"/>
  <c r="L319" i="1"/>
  <c r="O318" i="1"/>
  <c r="N318" i="1"/>
  <c r="M318" i="1"/>
  <c r="L318" i="1"/>
  <c r="O317" i="1"/>
  <c r="M317" i="1"/>
  <c r="N317" i="1" s="1"/>
  <c r="L317" i="1"/>
  <c r="O316" i="1"/>
  <c r="N316" i="1"/>
  <c r="M316" i="1"/>
  <c r="L316" i="1"/>
  <c r="O315" i="1"/>
  <c r="M315" i="1"/>
  <c r="N315" i="1" s="1"/>
  <c r="L315" i="1"/>
  <c r="O314" i="1"/>
  <c r="N314" i="1"/>
  <c r="M314" i="1"/>
  <c r="L314" i="1"/>
  <c r="O313" i="1"/>
  <c r="M313" i="1"/>
  <c r="N313" i="1" s="1"/>
  <c r="L313" i="1"/>
  <c r="O312" i="1"/>
  <c r="M312" i="1"/>
  <c r="N312" i="1" s="1"/>
  <c r="L312" i="1"/>
  <c r="O311" i="1"/>
  <c r="M311" i="1"/>
  <c r="N311" i="1" s="1"/>
  <c r="L311" i="1"/>
  <c r="O310" i="1"/>
  <c r="N310" i="1"/>
  <c r="M310" i="1"/>
  <c r="L310" i="1"/>
  <c r="O309" i="1"/>
  <c r="M309" i="1"/>
  <c r="N309" i="1" s="1"/>
  <c r="L309" i="1"/>
  <c r="O308" i="1"/>
  <c r="M308" i="1"/>
  <c r="N308" i="1" s="1"/>
  <c r="L308" i="1"/>
  <c r="O307" i="1"/>
  <c r="M307" i="1"/>
  <c r="N307" i="1" s="1"/>
  <c r="L307" i="1"/>
  <c r="O306" i="1"/>
  <c r="M306" i="1"/>
  <c r="N306" i="1" s="1"/>
  <c r="L306" i="1"/>
  <c r="O305" i="1"/>
  <c r="M305" i="1"/>
  <c r="N305" i="1" s="1"/>
  <c r="L305" i="1"/>
  <c r="O304" i="1"/>
  <c r="M304" i="1"/>
  <c r="N304" i="1" s="1"/>
  <c r="L304" i="1"/>
  <c r="O303" i="1"/>
  <c r="M303" i="1"/>
  <c r="N303" i="1" s="1"/>
  <c r="L303" i="1"/>
  <c r="O302" i="1"/>
  <c r="N302" i="1"/>
  <c r="M302" i="1"/>
  <c r="L302" i="1"/>
  <c r="O301" i="1"/>
  <c r="M301" i="1"/>
  <c r="N301" i="1" s="1"/>
  <c r="L301" i="1"/>
  <c r="O300" i="1"/>
  <c r="M300" i="1"/>
  <c r="N300" i="1" s="1"/>
  <c r="L300" i="1"/>
  <c r="O299" i="1"/>
  <c r="M299" i="1"/>
  <c r="N299" i="1" s="1"/>
  <c r="L299" i="1"/>
  <c r="O298" i="1"/>
  <c r="N298" i="1"/>
  <c r="M298" i="1"/>
  <c r="L298" i="1"/>
  <c r="O297" i="1"/>
  <c r="M297" i="1"/>
  <c r="N297" i="1" s="1"/>
  <c r="L297" i="1"/>
  <c r="O296" i="1"/>
  <c r="M296" i="1"/>
  <c r="N296" i="1" s="1"/>
  <c r="L296" i="1"/>
  <c r="O295" i="1"/>
  <c r="M295" i="1"/>
  <c r="N295" i="1" s="1"/>
  <c r="L295" i="1"/>
  <c r="O294" i="1"/>
  <c r="N294" i="1"/>
  <c r="M294" i="1"/>
  <c r="L294" i="1"/>
  <c r="O293" i="1"/>
  <c r="M293" i="1"/>
  <c r="N293" i="1" s="1"/>
  <c r="L293" i="1"/>
  <c r="O292" i="1"/>
  <c r="M292" i="1"/>
  <c r="N292" i="1" s="1"/>
  <c r="L292" i="1"/>
  <c r="O291" i="1"/>
  <c r="M291" i="1"/>
  <c r="N291" i="1" s="1"/>
  <c r="L291" i="1"/>
  <c r="O290" i="1"/>
  <c r="M290" i="1"/>
  <c r="N290" i="1" s="1"/>
  <c r="L290" i="1"/>
  <c r="O289" i="1"/>
  <c r="M289" i="1"/>
  <c r="N289" i="1" s="1"/>
  <c r="L289" i="1"/>
  <c r="O288" i="1"/>
  <c r="M288" i="1"/>
  <c r="N288" i="1" s="1"/>
  <c r="L288" i="1"/>
  <c r="O287" i="1"/>
  <c r="M287" i="1"/>
  <c r="N287" i="1" s="1"/>
  <c r="L287" i="1"/>
  <c r="O286" i="1"/>
  <c r="N286" i="1"/>
  <c r="M286" i="1"/>
  <c r="L286" i="1"/>
  <c r="O285" i="1"/>
  <c r="M285" i="1"/>
  <c r="N285" i="1" s="1"/>
  <c r="L285" i="1"/>
  <c r="O284" i="1"/>
  <c r="M284" i="1"/>
  <c r="N284" i="1" s="1"/>
  <c r="L284" i="1"/>
  <c r="O283" i="1"/>
  <c r="M283" i="1"/>
  <c r="N283" i="1" s="1"/>
  <c r="L283" i="1"/>
  <c r="O282" i="1"/>
  <c r="N282" i="1"/>
  <c r="M282" i="1"/>
  <c r="L282" i="1"/>
  <c r="O281" i="1"/>
  <c r="M281" i="1"/>
  <c r="N281" i="1" s="1"/>
  <c r="L281" i="1"/>
  <c r="O280" i="1"/>
  <c r="M280" i="1"/>
  <c r="N280" i="1" s="1"/>
  <c r="L280" i="1"/>
  <c r="O279" i="1"/>
  <c r="M279" i="1"/>
  <c r="N279" i="1" s="1"/>
  <c r="L279" i="1"/>
  <c r="O278" i="1"/>
  <c r="N278" i="1"/>
  <c r="M278" i="1"/>
  <c r="L278" i="1"/>
  <c r="O277" i="1"/>
  <c r="M277" i="1"/>
  <c r="N277" i="1" s="1"/>
  <c r="L277" i="1"/>
  <c r="O276" i="1"/>
  <c r="M276" i="1"/>
  <c r="N276" i="1" s="1"/>
  <c r="L276" i="1"/>
  <c r="O275" i="1"/>
  <c r="M275" i="1"/>
  <c r="N275" i="1" s="1"/>
  <c r="L275" i="1"/>
  <c r="O274" i="1"/>
  <c r="M274" i="1"/>
  <c r="N274" i="1" s="1"/>
  <c r="L274" i="1"/>
  <c r="O273" i="1"/>
  <c r="M273" i="1"/>
  <c r="N273" i="1" s="1"/>
  <c r="L273" i="1"/>
  <c r="O272" i="1"/>
  <c r="N272" i="1"/>
  <c r="M272" i="1"/>
  <c r="L272" i="1"/>
  <c r="O271" i="1"/>
  <c r="N271" i="1"/>
  <c r="M271" i="1"/>
  <c r="L271" i="1"/>
  <c r="O270" i="1"/>
  <c r="M270" i="1"/>
  <c r="N270" i="1" s="1"/>
  <c r="L270" i="1"/>
  <c r="O269" i="1"/>
  <c r="M269" i="1"/>
  <c r="N269" i="1" s="1"/>
  <c r="L269" i="1"/>
  <c r="O268" i="1"/>
  <c r="M268" i="1"/>
  <c r="N268" i="1" s="1"/>
  <c r="L268" i="1"/>
  <c r="O267" i="1"/>
  <c r="N267" i="1"/>
  <c r="M267" i="1"/>
  <c r="L267" i="1"/>
  <c r="O266" i="1"/>
  <c r="M266" i="1"/>
  <c r="N266" i="1" s="1"/>
  <c r="L266" i="1"/>
  <c r="O265" i="1"/>
  <c r="M265" i="1"/>
  <c r="N265" i="1" s="1"/>
  <c r="L265" i="1"/>
  <c r="O264" i="1"/>
  <c r="N264" i="1"/>
  <c r="M264" i="1"/>
  <c r="L264" i="1"/>
  <c r="O263" i="1"/>
  <c r="M263" i="1"/>
  <c r="N263" i="1" s="1"/>
  <c r="L263" i="1"/>
  <c r="O262" i="1"/>
  <c r="M262" i="1"/>
  <c r="N262" i="1" s="1"/>
  <c r="L262" i="1"/>
  <c r="O261" i="1"/>
  <c r="M261" i="1"/>
  <c r="N261" i="1" s="1"/>
  <c r="L261" i="1"/>
  <c r="O260" i="1"/>
  <c r="M260" i="1"/>
  <c r="N260" i="1" s="1"/>
  <c r="L260" i="1"/>
  <c r="O259" i="1"/>
  <c r="M259" i="1"/>
  <c r="N259" i="1" s="1"/>
  <c r="L259" i="1"/>
  <c r="O258" i="1"/>
  <c r="M258" i="1"/>
  <c r="N258" i="1" s="1"/>
  <c r="L258" i="1"/>
  <c r="O257" i="1"/>
  <c r="M257" i="1"/>
  <c r="N257" i="1" s="1"/>
  <c r="L257" i="1"/>
  <c r="O256" i="1"/>
  <c r="M256" i="1"/>
  <c r="N256" i="1" s="1"/>
  <c r="L256" i="1"/>
  <c r="O255" i="1"/>
  <c r="M255" i="1"/>
  <c r="N255" i="1" s="1"/>
  <c r="L255" i="1"/>
  <c r="O254" i="1"/>
  <c r="M254" i="1"/>
  <c r="N254" i="1" s="1"/>
  <c r="L254" i="1"/>
  <c r="O253" i="1"/>
  <c r="M253" i="1"/>
  <c r="N253" i="1" s="1"/>
  <c r="L253" i="1"/>
  <c r="O252" i="1"/>
  <c r="M252" i="1"/>
  <c r="N252" i="1" s="1"/>
  <c r="L252" i="1"/>
  <c r="O251" i="1"/>
  <c r="M251" i="1"/>
  <c r="N251" i="1" s="1"/>
  <c r="L251" i="1"/>
  <c r="O250" i="1"/>
  <c r="M250" i="1"/>
  <c r="N250" i="1" s="1"/>
  <c r="L250" i="1"/>
  <c r="O249" i="1"/>
  <c r="M249" i="1"/>
  <c r="N249" i="1" s="1"/>
  <c r="L249" i="1"/>
  <c r="O248" i="1"/>
  <c r="M248" i="1"/>
  <c r="N248" i="1" s="1"/>
  <c r="L248" i="1"/>
  <c r="O247" i="1"/>
  <c r="N247" i="1"/>
  <c r="M247" i="1"/>
  <c r="L247" i="1"/>
  <c r="O246" i="1"/>
  <c r="M246" i="1"/>
  <c r="N246" i="1" s="1"/>
  <c r="L246" i="1"/>
  <c r="O245" i="1"/>
  <c r="M245" i="1"/>
  <c r="N245" i="1" s="1"/>
  <c r="L245" i="1"/>
  <c r="O244" i="1"/>
  <c r="M244" i="1"/>
  <c r="N244" i="1" s="1"/>
  <c r="L244" i="1"/>
  <c r="O243" i="1"/>
  <c r="M243" i="1"/>
  <c r="N243" i="1" s="1"/>
  <c r="L243" i="1"/>
  <c r="O242" i="1"/>
  <c r="M242" i="1"/>
  <c r="N242" i="1" s="1"/>
  <c r="L242" i="1"/>
  <c r="O241" i="1"/>
  <c r="M241" i="1"/>
  <c r="N241" i="1" s="1"/>
  <c r="L241" i="1"/>
  <c r="O240" i="1"/>
  <c r="M240" i="1"/>
  <c r="N240" i="1" s="1"/>
  <c r="L240" i="1"/>
  <c r="O239" i="1"/>
  <c r="M239" i="1"/>
  <c r="N239" i="1" s="1"/>
  <c r="L239" i="1"/>
  <c r="O238" i="1"/>
  <c r="M238" i="1"/>
  <c r="N238" i="1" s="1"/>
  <c r="L238" i="1"/>
  <c r="O237" i="1"/>
  <c r="M237" i="1"/>
  <c r="N237" i="1" s="1"/>
  <c r="L237" i="1"/>
  <c r="O236" i="1"/>
  <c r="M236" i="1"/>
  <c r="N236" i="1" s="1"/>
  <c r="L236" i="1"/>
  <c r="O235" i="1"/>
  <c r="N235" i="1"/>
  <c r="M235" i="1"/>
  <c r="L235" i="1"/>
  <c r="O234" i="1"/>
  <c r="M234" i="1"/>
  <c r="N234" i="1" s="1"/>
  <c r="L234" i="1"/>
  <c r="O233" i="1"/>
  <c r="M233" i="1"/>
  <c r="N233" i="1" s="1"/>
  <c r="L233" i="1"/>
  <c r="O232" i="1"/>
  <c r="M232" i="1"/>
  <c r="N232" i="1" s="1"/>
  <c r="L232" i="1"/>
  <c r="O231" i="1"/>
  <c r="M231" i="1"/>
  <c r="N231" i="1" s="1"/>
  <c r="L231" i="1"/>
  <c r="O230" i="1"/>
  <c r="M230" i="1"/>
  <c r="N230" i="1" s="1"/>
  <c r="L230" i="1"/>
  <c r="O229" i="1"/>
  <c r="M229" i="1"/>
  <c r="N229" i="1" s="1"/>
  <c r="L229" i="1"/>
  <c r="O228" i="1"/>
  <c r="M228" i="1"/>
  <c r="N228" i="1" s="1"/>
  <c r="L228" i="1"/>
  <c r="O227" i="1"/>
  <c r="M227" i="1"/>
  <c r="N227" i="1" s="1"/>
  <c r="L227" i="1"/>
  <c r="O226" i="1"/>
  <c r="M226" i="1"/>
  <c r="N226" i="1" s="1"/>
  <c r="L226" i="1"/>
  <c r="O225" i="1"/>
  <c r="N225" i="1"/>
  <c r="M225" i="1"/>
  <c r="L225" i="1"/>
  <c r="O224" i="1"/>
  <c r="M224" i="1"/>
  <c r="N224" i="1" s="1"/>
  <c r="L224" i="1"/>
  <c r="O223" i="1"/>
  <c r="M223" i="1"/>
  <c r="N223" i="1" s="1"/>
  <c r="L223" i="1"/>
  <c r="O222" i="1"/>
  <c r="M222" i="1"/>
  <c r="N222" i="1" s="1"/>
  <c r="L222" i="1"/>
  <c r="O221" i="1"/>
  <c r="M221" i="1"/>
  <c r="N221" i="1" s="1"/>
  <c r="L221" i="1"/>
  <c r="O220" i="1"/>
  <c r="M220" i="1"/>
  <c r="N220" i="1" s="1"/>
  <c r="L220" i="1"/>
  <c r="O219" i="1"/>
  <c r="M219" i="1"/>
  <c r="N219" i="1" s="1"/>
  <c r="L219" i="1"/>
  <c r="O218" i="1"/>
  <c r="M218" i="1"/>
  <c r="N218" i="1" s="1"/>
  <c r="L218" i="1"/>
  <c r="O217" i="1"/>
  <c r="M217" i="1"/>
  <c r="N217" i="1" s="1"/>
  <c r="L217" i="1"/>
  <c r="O216" i="1"/>
  <c r="M216" i="1"/>
  <c r="N216" i="1" s="1"/>
  <c r="L216" i="1"/>
  <c r="O215" i="1"/>
  <c r="N215" i="1"/>
  <c r="M215" i="1"/>
  <c r="L215" i="1"/>
  <c r="O214" i="1"/>
  <c r="M214" i="1"/>
  <c r="N214" i="1" s="1"/>
  <c r="L214" i="1"/>
  <c r="O213" i="1"/>
  <c r="M213" i="1"/>
  <c r="N213" i="1" s="1"/>
  <c r="L213" i="1"/>
  <c r="O212" i="1"/>
  <c r="M212" i="1"/>
  <c r="N212" i="1" s="1"/>
  <c r="L212" i="1"/>
  <c r="O211" i="1"/>
  <c r="M211" i="1"/>
  <c r="N211" i="1" s="1"/>
  <c r="L211" i="1"/>
  <c r="O210" i="1"/>
  <c r="M210" i="1"/>
  <c r="N210" i="1" s="1"/>
  <c r="L210" i="1"/>
  <c r="O209" i="1"/>
  <c r="M209" i="1"/>
  <c r="N209" i="1" s="1"/>
  <c r="L209" i="1"/>
  <c r="O208" i="1"/>
  <c r="M208" i="1"/>
  <c r="N208" i="1" s="1"/>
  <c r="L208" i="1"/>
  <c r="O207" i="1"/>
  <c r="M207" i="1"/>
  <c r="N207" i="1" s="1"/>
  <c r="L207" i="1"/>
  <c r="O206" i="1"/>
  <c r="M206" i="1"/>
  <c r="N206" i="1" s="1"/>
  <c r="L206" i="1"/>
  <c r="O205" i="1"/>
  <c r="M205" i="1"/>
  <c r="N205" i="1" s="1"/>
  <c r="L205" i="1"/>
  <c r="O204" i="1"/>
  <c r="M204" i="1"/>
  <c r="N204" i="1" s="1"/>
  <c r="L204" i="1"/>
  <c r="O203" i="1"/>
  <c r="M203" i="1"/>
  <c r="N203" i="1" s="1"/>
  <c r="L203" i="1"/>
  <c r="O202" i="1"/>
  <c r="M202" i="1"/>
  <c r="N202" i="1" s="1"/>
  <c r="L202" i="1"/>
  <c r="O201" i="1"/>
  <c r="M201" i="1"/>
  <c r="N201" i="1" s="1"/>
  <c r="L201" i="1"/>
  <c r="O200" i="1"/>
  <c r="M200" i="1"/>
  <c r="N200" i="1" s="1"/>
  <c r="L200" i="1"/>
  <c r="O199" i="1"/>
  <c r="N199" i="1"/>
  <c r="M199" i="1"/>
  <c r="L199" i="1"/>
  <c r="O198" i="1"/>
  <c r="M198" i="1"/>
  <c r="N198" i="1" s="1"/>
  <c r="L198" i="1"/>
  <c r="O197" i="1"/>
  <c r="M197" i="1"/>
  <c r="N197" i="1" s="1"/>
  <c r="L197" i="1"/>
  <c r="O196" i="1"/>
  <c r="M196" i="1"/>
  <c r="N196" i="1" s="1"/>
  <c r="L196" i="1"/>
  <c r="O195" i="1"/>
  <c r="M195" i="1"/>
  <c r="N195" i="1" s="1"/>
  <c r="L195" i="1"/>
  <c r="O194" i="1"/>
  <c r="M194" i="1"/>
  <c r="N194" i="1" s="1"/>
  <c r="L194" i="1"/>
  <c r="O193" i="1"/>
  <c r="M193" i="1"/>
  <c r="N193" i="1" s="1"/>
  <c r="L193" i="1"/>
  <c r="O192" i="1"/>
  <c r="M192" i="1"/>
  <c r="N192" i="1" s="1"/>
  <c r="L192" i="1"/>
  <c r="O191" i="1"/>
  <c r="M191" i="1"/>
  <c r="N191" i="1" s="1"/>
  <c r="L191" i="1"/>
  <c r="O190" i="1"/>
  <c r="M190" i="1"/>
  <c r="N190" i="1" s="1"/>
  <c r="L190" i="1"/>
  <c r="O189" i="1"/>
  <c r="M189" i="1"/>
  <c r="N189" i="1" s="1"/>
  <c r="L189" i="1"/>
  <c r="O188" i="1"/>
  <c r="M188" i="1"/>
  <c r="N188" i="1" s="1"/>
  <c r="L188" i="1"/>
  <c r="O187" i="1"/>
  <c r="M187" i="1"/>
  <c r="N187" i="1" s="1"/>
  <c r="L187" i="1"/>
  <c r="O186" i="1"/>
  <c r="M186" i="1"/>
  <c r="N186" i="1" s="1"/>
  <c r="L186" i="1"/>
  <c r="O185" i="1"/>
  <c r="M185" i="1"/>
  <c r="N185" i="1" s="1"/>
  <c r="L185" i="1"/>
  <c r="O184" i="1"/>
  <c r="M184" i="1"/>
  <c r="N184" i="1" s="1"/>
  <c r="L184" i="1"/>
  <c r="O183" i="1"/>
  <c r="N183" i="1"/>
  <c r="M183" i="1"/>
  <c r="L183" i="1"/>
  <c r="O182" i="1"/>
  <c r="M182" i="1"/>
  <c r="N182" i="1" s="1"/>
  <c r="L182" i="1"/>
  <c r="O181" i="1"/>
  <c r="M181" i="1"/>
  <c r="N181" i="1" s="1"/>
  <c r="L181" i="1"/>
  <c r="O180" i="1"/>
  <c r="M180" i="1"/>
  <c r="N180" i="1" s="1"/>
  <c r="L180" i="1"/>
  <c r="O179" i="1"/>
  <c r="M179" i="1"/>
  <c r="N179" i="1" s="1"/>
  <c r="L179" i="1"/>
  <c r="O178" i="1"/>
  <c r="M178" i="1"/>
  <c r="N178" i="1" s="1"/>
  <c r="L178" i="1"/>
  <c r="O177" i="1"/>
  <c r="M177" i="1"/>
  <c r="N177" i="1" s="1"/>
  <c r="L177" i="1"/>
  <c r="O176" i="1"/>
  <c r="M176" i="1"/>
  <c r="N176" i="1" s="1"/>
  <c r="L176" i="1"/>
  <c r="O175" i="1"/>
  <c r="M175" i="1"/>
  <c r="N175" i="1" s="1"/>
  <c r="L175" i="1"/>
  <c r="O174" i="1"/>
  <c r="M174" i="1"/>
  <c r="N174" i="1" s="1"/>
  <c r="L174" i="1"/>
  <c r="O173" i="1"/>
  <c r="M173" i="1"/>
  <c r="N173" i="1" s="1"/>
  <c r="L173" i="1"/>
  <c r="O172" i="1"/>
  <c r="M172" i="1"/>
  <c r="N172" i="1" s="1"/>
  <c r="L172" i="1"/>
  <c r="O171" i="1"/>
  <c r="M171" i="1"/>
  <c r="N171" i="1" s="1"/>
  <c r="L171" i="1"/>
  <c r="O170" i="1"/>
  <c r="M170" i="1"/>
  <c r="N170" i="1" s="1"/>
  <c r="L170" i="1"/>
  <c r="O169" i="1"/>
  <c r="M169" i="1"/>
  <c r="N169" i="1" s="1"/>
  <c r="L169" i="1"/>
  <c r="O168" i="1"/>
  <c r="M168" i="1"/>
  <c r="N168" i="1" s="1"/>
  <c r="L168" i="1"/>
  <c r="O167" i="1"/>
  <c r="M167" i="1"/>
  <c r="N167" i="1" s="1"/>
  <c r="L167" i="1"/>
  <c r="O166" i="1"/>
  <c r="M166" i="1"/>
  <c r="N166" i="1" s="1"/>
  <c r="L166" i="1"/>
  <c r="O165" i="1"/>
  <c r="M165" i="1"/>
  <c r="N165" i="1" s="1"/>
  <c r="L165" i="1"/>
  <c r="O164" i="1"/>
  <c r="M164" i="1"/>
  <c r="N164" i="1" s="1"/>
  <c r="L164" i="1"/>
  <c r="O163" i="1"/>
  <c r="M163" i="1"/>
  <c r="N163" i="1" s="1"/>
  <c r="L163" i="1"/>
  <c r="O162" i="1"/>
  <c r="M162" i="1"/>
  <c r="N162" i="1" s="1"/>
  <c r="L162" i="1"/>
  <c r="O161" i="1"/>
  <c r="M161" i="1"/>
  <c r="N161" i="1" s="1"/>
  <c r="L161" i="1"/>
  <c r="O160" i="1"/>
  <c r="M160" i="1"/>
  <c r="N160" i="1" s="1"/>
  <c r="L160" i="1"/>
  <c r="O159" i="1"/>
  <c r="M159" i="1"/>
  <c r="N159" i="1" s="1"/>
  <c r="L159" i="1"/>
  <c r="O158" i="1"/>
  <c r="M158" i="1"/>
  <c r="N158" i="1" s="1"/>
  <c r="L158" i="1"/>
  <c r="O157" i="1"/>
  <c r="M157" i="1"/>
  <c r="N157" i="1" s="1"/>
  <c r="L157" i="1"/>
  <c r="O156" i="1"/>
  <c r="M156" i="1"/>
  <c r="N156" i="1" s="1"/>
  <c r="L156" i="1"/>
  <c r="O155" i="1"/>
  <c r="M155" i="1"/>
  <c r="N155" i="1" s="1"/>
  <c r="L155" i="1"/>
  <c r="O154" i="1"/>
  <c r="N154" i="1"/>
  <c r="M154" i="1"/>
  <c r="L154" i="1"/>
  <c r="O153" i="1"/>
  <c r="M153" i="1"/>
  <c r="N153" i="1" s="1"/>
  <c r="L153" i="1"/>
  <c r="O152" i="1"/>
  <c r="M152" i="1"/>
  <c r="N152" i="1" s="1"/>
  <c r="L152" i="1"/>
  <c r="O151" i="1"/>
  <c r="M151" i="1"/>
  <c r="N151" i="1" s="1"/>
  <c r="L151" i="1"/>
  <c r="O150" i="1"/>
  <c r="N150" i="1"/>
  <c r="M150" i="1"/>
  <c r="L150" i="1"/>
  <c r="O149" i="1"/>
  <c r="M149" i="1"/>
  <c r="N149" i="1" s="1"/>
  <c r="L149" i="1"/>
  <c r="O148" i="1"/>
  <c r="M148" i="1"/>
  <c r="N148" i="1" s="1"/>
  <c r="L148" i="1"/>
  <c r="O147" i="1"/>
  <c r="M147" i="1"/>
  <c r="N147" i="1" s="1"/>
  <c r="L147" i="1"/>
  <c r="O146" i="1"/>
  <c r="M146" i="1"/>
  <c r="N146" i="1" s="1"/>
  <c r="L146" i="1"/>
  <c r="O145" i="1"/>
  <c r="M145" i="1"/>
  <c r="N145" i="1" s="1"/>
  <c r="L145" i="1"/>
  <c r="O144" i="1"/>
  <c r="M144" i="1"/>
  <c r="N144" i="1" s="1"/>
  <c r="L144" i="1"/>
  <c r="O143" i="1"/>
  <c r="M143" i="1"/>
  <c r="N143" i="1" s="1"/>
  <c r="L143" i="1"/>
  <c r="O142" i="1"/>
  <c r="M142" i="1"/>
  <c r="N142" i="1" s="1"/>
  <c r="L142" i="1"/>
  <c r="O141" i="1"/>
  <c r="M141" i="1"/>
  <c r="N141" i="1" s="1"/>
  <c r="L141" i="1"/>
  <c r="O140" i="1"/>
  <c r="M140" i="1"/>
  <c r="N140" i="1" s="1"/>
  <c r="L140" i="1"/>
  <c r="O139" i="1"/>
  <c r="M139" i="1"/>
  <c r="N139" i="1" s="1"/>
  <c r="L139" i="1"/>
  <c r="O138" i="1"/>
  <c r="N138" i="1"/>
  <c r="M138" i="1"/>
  <c r="L138" i="1"/>
  <c r="O137" i="1"/>
  <c r="M137" i="1"/>
  <c r="N137" i="1" s="1"/>
  <c r="L137" i="1"/>
  <c r="O136" i="1"/>
  <c r="M136" i="1"/>
  <c r="N136" i="1" s="1"/>
  <c r="L136" i="1"/>
  <c r="O135" i="1"/>
  <c r="M135" i="1"/>
  <c r="N135" i="1" s="1"/>
  <c r="L135" i="1"/>
  <c r="O134" i="1"/>
  <c r="M134" i="1"/>
  <c r="N134" i="1" s="1"/>
  <c r="L134" i="1"/>
  <c r="O133" i="1"/>
  <c r="M133" i="1"/>
  <c r="N133" i="1" s="1"/>
  <c r="L133" i="1"/>
  <c r="O132" i="1"/>
  <c r="M132" i="1"/>
  <c r="N132" i="1" s="1"/>
  <c r="L132" i="1"/>
  <c r="O131" i="1"/>
  <c r="M131" i="1"/>
  <c r="N131" i="1" s="1"/>
  <c r="L131" i="1"/>
  <c r="O130" i="1"/>
  <c r="M130" i="1"/>
  <c r="N130" i="1" s="1"/>
  <c r="L130" i="1"/>
  <c r="O129" i="1"/>
  <c r="M129" i="1"/>
  <c r="N129" i="1" s="1"/>
  <c r="L129" i="1"/>
  <c r="O128" i="1"/>
  <c r="M128" i="1"/>
  <c r="N128" i="1" s="1"/>
  <c r="L128" i="1"/>
  <c r="O127" i="1"/>
  <c r="M127" i="1"/>
  <c r="N127" i="1" s="1"/>
  <c r="L127" i="1"/>
  <c r="O126" i="1"/>
  <c r="M126" i="1"/>
  <c r="N126" i="1" s="1"/>
  <c r="L126" i="1"/>
  <c r="O125" i="1"/>
  <c r="M125" i="1"/>
  <c r="N125" i="1" s="1"/>
  <c r="L125" i="1"/>
  <c r="O124" i="1"/>
  <c r="M124" i="1"/>
  <c r="N124" i="1" s="1"/>
  <c r="L124" i="1"/>
  <c r="O123" i="1"/>
  <c r="M123" i="1"/>
  <c r="N123" i="1" s="1"/>
  <c r="L123" i="1"/>
  <c r="O122" i="1"/>
  <c r="M122" i="1"/>
  <c r="N122" i="1" s="1"/>
  <c r="L122" i="1"/>
  <c r="O121" i="1"/>
  <c r="N121" i="1"/>
  <c r="M121" i="1"/>
  <c r="L121" i="1"/>
  <c r="O120" i="1"/>
  <c r="M120" i="1"/>
  <c r="N120" i="1" s="1"/>
  <c r="L120" i="1"/>
  <c r="O119" i="1"/>
  <c r="M119" i="1"/>
  <c r="N119" i="1" s="1"/>
  <c r="L119" i="1"/>
  <c r="O118" i="1"/>
  <c r="M118" i="1"/>
  <c r="N118" i="1" s="1"/>
  <c r="L118" i="1"/>
  <c r="O117" i="1"/>
  <c r="N117" i="1"/>
  <c r="M117" i="1"/>
  <c r="L117" i="1"/>
  <c r="O116" i="1"/>
  <c r="M116" i="1"/>
  <c r="N116" i="1" s="1"/>
  <c r="L116" i="1"/>
  <c r="O115" i="1"/>
  <c r="M115" i="1"/>
  <c r="N115" i="1" s="1"/>
  <c r="L115" i="1"/>
  <c r="O114" i="1"/>
  <c r="M114" i="1"/>
  <c r="N114" i="1" s="1"/>
  <c r="L114" i="1"/>
  <c r="O113" i="1"/>
  <c r="N113" i="1"/>
  <c r="M113" i="1"/>
  <c r="L113" i="1"/>
  <c r="O112" i="1"/>
  <c r="M112" i="1"/>
  <c r="N112" i="1" s="1"/>
  <c r="L112" i="1"/>
  <c r="O111" i="1"/>
  <c r="M111" i="1"/>
  <c r="N111" i="1" s="1"/>
  <c r="L111" i="1"/>
  <c r="O110" i="1"/>
  <c r="M110" i="1"/>
  <c r="N110" i="1" s="1"/>
  <c r="L110" i="1"/>
  <c r="O109" i="1"/>
  <c r="N109" i="1"/>
  <c r="M109" i="1"/>
  <c r="L109" i="1"/>
  <c r="O108" i="1"/>
  <c r="M108" i="1"/>
  <c r="N108" i="1" s="1"/>
  <c r="L108" i="1"/>
  <c r="O107" i="1"/>
  <c r="M107" i="1"/>
  <c r="N107" i="1" s="1"/>
  <c r="L107" i="1"/>
  <c r="O106" i="1"/>
  <c r="M106" i="1"/>
  <c r="N106" i="1" s="1"/>
  <c r="L106" i="1"/>
  <c r="O105" i="1"/>
  <c r="M105" i="1"/>
  <c r="N105" i="1" s="1"/>
  <c r="L105" i="1"/>
  <c r="O104" i="1"/>
  <c r="M104" i="1"/>
  <c r="N104" i="1" s="1"/>
  <c r="L104" i="1"/>
  <c r="O103" i="1"/>
  <c r="M103" i="1"/>
  <c r="N103" i="1" s="1"/>
  <c r="L103" i="1"/>
  <c r="O102" i="1"/>
  <c r="M102" i="1"/>
  <c r="N102" i="1" s="1"/>
  <c r="L102" i="1"/>
  <c r="O101" i="1"/>
  <c r="M101" i="1"/>
  <c r="N101" i="1" s="1"/>
  <c r="L101" i="1"/>
  <c r="O100" i="1"/>
  <c r="M100" i="1"/>
  <c r="N100" i="1" s="1"/>
  <c r="L100" i="1"/>
  <c r="O99" i="1"/>
  <c r="N99" i="1"/>
  <c r="M99" i="1"/>
  <c r="L99" i="1"/>
  <c r="O98" i="1"/>
  <c r="M98" i="1"/>
  <c r="N98" i="1" s="1"/>
  <c r="L98" i="1"/>
  <c r="O97" i="1"/>
  <c r="M97" i="1"/>
  <c r="N97" i="1" s="1"/>
  <c r="L97" i="1"/>
  <c r="O96" i="1"/>
  <c r="M96" i="1"/>
  <c r="N96" i="1" s="1"/>
  <c r="L96" i="1"/>
  <c r="O95" i="1"/>
  <c r="M95" i="1"/>
  <c r="N95" i="1" s="1"/>
  <c r="L95" i="1"/>
  <c r="O94" i="1"/>
  <c r="N94" i="1"/>
  <c r="M94" i="1"/>
  <c r="L94" i="1"/>
  <c r="O93" i="1"/>
  <c r="N93" i="1"/>
  <c r="M93" i="1"/>
  <c r="L93" i="1"/>
  <c r="O92" i="1"/>
  <c r="M92" i="1"/>
  <c r="N92" i="1" s="1"/>
  <c r="L92" i="1"/>
  <c r="O91" i="1"/>
  <c r="M91" i="1"/>
  <c r="N91" i="1" s="1"/>
  <c r="L91" i="1"/>
  <c r="O90" i="1"/>
  <c r="M90" i="1"/>
  <c r="N90" i="1" s="1"/>
  <c r="L90" i="1"/>
  <c r="O18" i="1" l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17" i="1"/>
  <c r="N88" i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M89" i="1"/>
  <c r="N89" i="1" s="1"/>
  <c r="M17" i="1"/>
  <c r="N17" i="1" s="1"/>
  <c r="L17" i="1"/>
  <c r="L42" i="1"/>
  <c r="L72" i="1"/>
  <c r="L82" i="1"/>
  <c r="L70" i="1"/>
  <c r="L39" i="1"/>
  <c r="L54" i="1"/>
  <c r="L83" i="1"/>
  <c r="L47" i="1"/>
  <c r="L86" i="1"/>
  <c r="L55" i="1"/>
  <c r="L40" i="1"/>
  <c r="L58" i="1"/>
  <c r="L66" i="1"/>
  <c r="L84" i="1"/>
  <c r="L30" i="1"/>
  <c r="L43" i="1"/>
  <c r="L32" i="1"/>
  <c r="L69" i="1"/>
  <c r="L88" i="1"/>
  <c r="L85" i="1"/>
  <c r="L37" i="1"/>
  <c r="L76" i="1"/>
  <c r="L89" i="1"/>
  <c r="L31" i="1"/>
  <c r="L71" i="1"/>
  <c r="L44" i="1"/>
  <c r="L56" i="1"/>
  <c r="L63" i="1"/>
  <c r="L26" i="1"/>
  <c r="L28" i="1"/>
  <c r="L35" i="1"/>
  <c r="L21" i="1"/>
  <c r="L48" i="1"/>
  <c r="L73" i="1"/>
  <c r="L68" i="1"/>
  <c r="L19" i="1"/>
  <c r="L27" i="1"/>
  <c r="L49" i="1"/>
  <c r="L45" i="1"/>
  <c r="L57" i="1"/>
  <c r="L18" i="1"/>
  <c r="L50" i="1"/>
  <c r="L46" i="1"/>
  <c r="L62" i="1"/>
  <c r="L38" i="1"/>
  <c r="L67" i="1"/>
  <c r="L80" i="1"/>
  <c r="L60" i="1"/>
  <c r="L65" i="1"/>
  <c r="L51" i="1"/>
  <c r="L64" i="1"/>
  <c r="L52" i="1"/>
  <c r="L20" i="1"/>
  <c r="L29" i="1"/>
  <c r="L33" i="1"/>
  <c r="L34" i="1"/>
  <c r="L22" i="1"/>
  <c r="L77" i="1"/>
  <c r="L75" i="1"/>
  <c r="L23" i="1"/>
  <c r="L79" i="1"/>
  <c r="L53" i="1"/>
  <c r="L78" i="1"/>
  <c r="L59" i="1"/>
  <c r="L87" i="1"/>
  <c r="L74" i="1"/>
  <c r="L24" i="1"/>
  <c r="L36" i="1"/>
  <c r="L25" i="1"/>
  <c r="L81" i="1"/>
  <c r="L41" i="1"/>
  <c r="L61" i="1"/>
</calcChain>
</file>

<file path=xl/sharedStrings.xml><?xml version="1.0" encoding="utf-8"?>
<sst xmlns="http://schemas.openxmlformats.org/spreadsheetml/2006/main" count="1983" uniqueCount="1239">
  <si>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</si>
  <si>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</si>
  <si>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</si>
  <si>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</si>
  <si>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</si>
  <si>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 xml:space="preserve">Kính gửi: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</si>
  <si>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</si>
  <si>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</si>
  <si>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</si>
  <si>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</si>
  <si>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</si>
  <si>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</si>
  <si>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</si>
  <si>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</si>
  <si>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</si>
  <si>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</si>
  <si>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</si>
  <si>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</si>
  <si>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</si>
  <si>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</si>
  <si>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</si>
  <si>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</si>
  <si>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</si>
  <si>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</si>
  <si>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</si>
  <si>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K28NTB</t>
  </si>
  <si>
    <t>28206503599</t>
  </si>
  <si>
    <t>Nguyễn Vân Anh</t>
  </si>
  <si>
    <t>28206200032</t>
  </si>
  <si>
    <t>Trần Vân Anh</t>
  </si>
  <si>
    <t>28204626927</t>
  </si>
  <si>
    <t>Tăng Bùi Như Bạn</t>
  </si>
  <si>
    <t>28206900642</t>
  </si>
  <si>
    <t>Nguyễn Thị Mỹ Duyên</t>
  </si>
  <si>
    <t>28206637107</t>
  </si>
  <si>
    <t>Phạm Hồng Mỹ Duyên</t>
  </si>
  <si>
    <t>28206554905</t>
  </si>
  <si>
    <t>Trần Thị Quỳnh Giang</t>
  </si>
  <si>
    <t>28206502058</t>
  </si>
  <si>
    <t>Lê Phương Hà</t>
  </si>
  <si>
    <t>Nguyễn Thị Thu Hà</t>
  </si>
  <si>
    <t>28205001813</t>
  </si>
  <si>
    <t>Trần Thị Thúy Hằng</t>
  </si>
  <si>
    <t>28206500305</t>
  </si>
  <si>
    <t>Phạm Thu Hiền</t>
  </si>
  <si>
    <t>28208103328</t>
  </si>
  <si>
    <t>Phan Thị Kim Hoa</t>
  </si>
  <si>
    <t>28206506888</t>
  </si>
  <si>
    <t>Nguyễn Thị Mai Hương</t>
  </si>
  <si>
    <t>28206536239</t>
  </si>
  <si>
    <t>Nguyễn Châu Lan Hương</t>
  </si>
  <si>
    <t>28206545883</t>
  </si>
  <si>
    <t>28206500237</t>
  </si>
  <si>
    <t>Nguyễn Thị Thúy Huyền</t>
  </si>
  <si>
    <t>28206533980</t>
  </si>
  <si>
    <t>Đỗ Hoàng Khuyên</t>
  </si>
  <si>
    <t>28206504246</t>
  </si>
  <si>
    <t>Trần Thị Ngọc Liên</t>
  </si>
  <si>
    <t>28204902500</t>
  </si>
  <si>
    <t>Đỗ Thị Kiều Linh</t>
  </si>
  <si>
    <t>28204624974</t>
  </si>
  <si>
    <t>Nguyễn Thị Trúc Linh</t>
  </si>
  <si>
    <t>28206501340</t>
  </si>
  <si>
    <t>Nguyễn Đặng Ngọc Linh</t>
  </si>
  <si>
    <t>28206539235</t>
  </si>
  <si>
    <t>Phạm Vũ Thảo Linh</t>
  </si>
  <si>
    <t>28206550746</t>
  </si>
  <si>
    <t>Trần Thị Thu Loan</t>
  </si>
  <si>
    <t>28206500818</t>
  </si>
  <si>
    <t>Đào Huỳnh Yên Ly</t>
  </si>
  <si>
    <t>28206500218</t>
  </si>
  <si>
    <t>Đoàn Khánh Ly</t>
  </si>
  <si>
    <t>28206502542</t>
  </si>
  <si>
    <t>Nguyễn Thị Thảo My</t>
  </si>
  <si>
    <t>Nguyễn Thị Trà My</t>
  </si>
  <si>
    <t>28206627083</t>
  </si>
  <si>
    <t>Đào Thị Lê Na</t>
  </si>
  <si>
    <t>28206554757</t>
  </si>
  <si>
    <t>Trần Thị Ngọc Na</t>
  </si>
  <si>
    <t>28208053676</t>
  </si>
  <si>
    <t>Nguyễn Thị Nga</t>
  </si>
  <si>
    <t>28206537606</t>
  </si>
  <si>
    <t>Nguyễn Thị Hồng Ngân</t>
  </si>
  <si>
    <t>28206553667</t>
  </si>
  <si>
    <t>Lê Thị Minh Ngọc</t>
  </si>
  <si>
    <t>Nguyễn Thị Thảo Nguyên</t>
  </si>
  <si>
    <t>28208145589</t>
  </si>
  <si>
    <t>28206500555</t>
  </si>
  <si>
    <t>Trác Thị Lệ Nguyên</t>
  </si>
  <si>
    <t>28206245963</t>
  </si>
  <si>
    <t>Lê Thị Thanh Nhàn</t>
  </si>
  <si>
    <t>28206551037</t>
  </si>
  <si>
    <t>Mai Hoàng Tuyết Nhi</t>
  </si>
  <si>
    <t>28206504117</t>
  </si>
  <si>
    <t>Nguyễn Lâm Nhi</t>
  </si>
  <si>
    <t>Nguyễn Thị Yến Nhi</t>
  </si>
  <si>
    <t>28208100854</t>
  </si>
  <si>
    <t>Nguyễn Thị Thảo Nhi</t>
  </si>
  <si>
    <t>28206501788</t>
  </si>
  <si>
    <t>Lê Thị Quỳnh Như</t>
  </si>
  <si>
    <t>28206506471</t>
  </si>
  <si>
    <t>Nguyễn Thị Ngọc Nữ</t>
  </si>
  <si>
    <t>28206503491</t>
  </si>
  <si>
    <t>Dương Thụy Xu Ny</t>
  </si>
  <si>
    <t>28206503440</t>
  </si>
  <si>
    <t>Hồng Thị Hoàng Oanh</t>
  </si>
  <si>
    <t>28206503170</t>
  </si>
  <si>
    <t>Trần Thị Kim Oanh</t>
  </si>
  <si>
    <t>28206500507</t>
  </si>
  <si>
    <t>Trần Thị Kiều Oanh</t>
  </si>
  <si>
    <t>28206554078</t>
  </si>
  <si>
    <t>Cao Thị Hoài Phương</t>
  </si>
  <si>
    <t>28206537809</t>
  </si>
  <si>
    <t>Nguyễn Thị Hà Phương</t>
  </si>
  <si>
    <t>27203339199</t>
  </si>
  <si>
    <t>Phạm Thị Kim Phượng</t>
  </si>
  <si>
    <t>28206503993</t>
  </si>
  <si>
    <t>Phan Thị Kim Quý</t>
  </si>
  <si>
    <t>28216244344</t>
  </si>
  <si>
    <t>Nguyễn Văn Quyến</t>
  </si>
  <si>
    <t>28206903291</t>
  </si>
  <si>
    <t>Lê Thị Như Quỳnh</t>
  </si>
  <si>
    <t>Nguyễn Thị Như Quỳnh</t>
  </si>
  <si>
    <t>Nguyễn Như Quỳnh</t>
  </si>
  <si>
    <t>28207249030</t>
  </si>
  <si>
    <t>28206501337</t>
  </si>
  <si>
    <t>Trịnh Thị Diễm Quỳnh</t>
  </si>
  <si>
    <t>28206506271</t>
  </si>
  <si>
    <t>Nguyễn Thị Nhật Tân</t>
  </si>
  <si>
    <t>28206500714</t>
  </si>
  <si>
    <t>Trần Thị Thanh Thảo</t>
  </si>
  <si>
    <t>28206551877</t>
  </si>
  <si>
    <t>Trần Phương Thảo</t>
  </si>
  <si>
    <t>Trương Thị Phương Thảo</t>
  </si>
  <si>
    <t>28206551989</t>
  </si>
  <si>
    <t>Nguyễn Thị Anh Thơ</t>
  </si>
  <si>
    <t>28206505277</t>
  </si>
  <si>
    <t>Nguyễn Thị Lệ Thu</t>
  </si>
  <si>
    <t>28206502036</t>
  </si>
  <si>
    <t>Nguyễn Thị Hoài Thu</t>
  </si>
  <si>
    <t>28206205511</t>
  </si>
  <si>
    <t>Nguyễn Thị Ngọc Thư</t>
  </si>
  <si>
    <t>28206522377</t>
  </si>
  <si>
    <t>Trịnh Anh Thư</t>
  </si>
  <si>
    <t>28206503430</t>
  </si>
  <si>
    <t>Vũ Thị Anh Thư</t>
  </si>
  <si>
    <t>28206504708</t>
  </si>
  <si>
    <t>Ngô Hoài Thương</t>
  </si>
  <si>
    <t>28204737153</t>
  </si>
  <si>
    <t>Nguyễn Thị Thanh Thúy</t>
  </si>
  <si>
    <t>28204546342</t>
  </si>
  <si>
    <t>Phan Trương Ngọc Thúy</t>
  </si>
  <si>
    <t>28206204300</t>
  </si>
  <si>
    <t>Phan Thanh Thúy</t>
  </si>
  <si>
    <t>28206503107</t>
  </si>
  <si>
    <t>Nguyễn Võ Bảo Trâm</t>
  </si>
  <si>
    <t>Nguyễn Thị Thùy Trang</t>
  </si>
  <si>
    <t>28206204142</t>
  </si>
  <si>
    <t>Nguyễn Phương Trinh</t>
  </si>
  <si>
    <t>28206525884</t>
  </si>
  <si>
    <t>Phan Ngọc Trinh</t>
  </si>
  <si>
    <t>Nguyễn Thị Thanh Trúc</t>
  </si>
  <si>
    <t>28216502073</t>
  </si>
  <si>
    <t>Đặng Đình Trường</t>
  </si>
  <si>
    <t>28206506452</t>
  </si>
  <si>
    <t>Hoàng Tố Uyên</t>
  </si>
  <si>
    <t>28204902560</t>
  </si>
  <si>
    <t>Nguyễn Thị Thúy Vân</t>
  </si>
  <si>
    <t>28204604271</t>
  </si>
  <si>
    <t>Hứa Ngọc Tường Vi</t>
  </si>
  <si>
    <t>28206502399</t>
  </si>
  <si>
    <t>Mai Thị Ái Vi</t>
  </si>
  <si>
    <t>28206543618</t>
  </si>
  <si>
    <t>Trần Lý Thảo Vy</t>
  </si>
  <si>
    <t>28201106800</t>
  </si>
  <si>
    <t>Thái Thị Xuân</t>
  </si>
  <si>
    <t>Nguyễn Thị Như Ý</t>
  </si>
  <si>
    <t>28207334460</t>
  </si>
  <si>
    <t>Hồ Thị Hải Yến</t>
  </si>
  <si>
    <t>K28NTT</t>
  </si>
  <si>
    <t>28206537764</t>
  </si>
  <si>
    <t>Phan Thị Mỹ Châu</t>
  </si>
  <si>
    <t>28206503648</t>
  </si>
  <si>
    <t>Đoàn Thị Dung</t>
  </si>
  <si>
    <t>28206504655</t>
  </si>
  <si>
    <t>Võ Thùy Dung</t>
  </si>
  <si>
    <t>28206502378</t>
  </si>
  <si>
    <t>Võ Thị Mỹ Duyên</t>
  </si>
  <si>
    <t>28206553191</t>
  </si>
  <si>
    <t>Trần Thị Thu Hà</t>
  </si>
  <si>
    <t>28206500070</t>
  </si>
  <si>
    <t>Nguyễn Thị Thanh Hoài</t>
  </si>
  <si>
    <t>28206501142</t>
  </si>
  <si>
    <t>Đoàn Quỳnh Hương</t>
  </si>
  <si>
    <t>28206554375</t>
  </si>
  <si>
    <t>Nguyễn Thị Lan Hương</t>
  </si>
  <si>
    <t>28206539951</t>
  </si>
  <si>
    <t>Lê Nguyễn Thuý Hường</t>
  </si>
  <si>
    <t>28206551507</t>
  </si>
  <si>
    <t>Nguyễn Thị Phương Linh</t>
  </si>
  <si>
    <t>28206521500</t>
  </si>
  <si>
    <t>Đinh Thị Thu Lời</t>
  </si>
  <si>
    <t>28206553537</t>
  </si>
  <si>
    <t>H Mỹ Tâm Mlô</t>
  </si>
  <si>
    <t>28208044654</t>
  </si>
  <si>
    <t>Trần Thị Trà My</t>
  </si>
  <si>
    <t>28206553538</t>
  </si>
  <si>
    <t>Hồ Phương Nga</t>
  </si>
  <si>
    <t>28206553663</t>
  </si>
  <si>
    <t>Lê Thị Thúy Nga</t>
  </si>
  <si>
    <t>28206501837</t>
  </si>
  <si>
    <t>Trà Thị Quỳnh Như</t>
  </si>
  <si>
    <t>28206246767</t>
  </si>
  <si>
    <t>Thân Thị Tuyết Ni</t>
  </si>
  <si>
    <t>28206548325</t>
  </si>
  <si>
    <t>Trần Thị Quyên</t>
  </si>
  <si>
    <t>28206500174</t>
  </si>
  <si>
    <t>Phan Lê Diễm Quỳnh</t>
  </si>
  <si>
    <t>28204605215</t>
  </si>
  <si>
    <t>Đỗ Thị Bích Tài</t>
  </si>
  <si>
    <t>28206506815</t>
  </si>
  <si>
    <t>Trịnh Thị Diệu Thuý</t>
  </si>
  <si>
    <t>28206521521</t>
  </si>
  <si>
    <t>Nguyễn Thị Song Tiền</t>
  </si>
  <si>
    <t>28216500325</t>
  </si>
  <si>
    <t>Lê Tấn Tiển</t>
  </si>
  <si>
    <t>28206536910</t>
  </si>
  <si>
    <t>Nguyễn Thị Thảo Trâm</t>
  </si>
  <si>
    <t>28206554605</t>
  </si>
  <si>
    <t>Trần Thị Ánh Tuyết</t>
  </si>
  <si>
    <t>28208132099</t>
  </si>
  <si>
    <t>Nguyễn Thị Thúy Phương Uyên</t>
  </si>
  <si>
    <t>28206549248</t>
  </si>
  <si>
    <t>Lê Thị Vi Va</t>
  </si>
  <si>
    <t>K28NTD</t>
  </si>
  <si>
    <t>28204747732</t>
  </si>
  <si>
    <t>Võ Thị Tuyết Giang</t>
  </si>
  <si>
    <t>28206539655</t>
  </si>
  <si>
    <t>Dương Thị Hiền</t>
  </si>
  <si>
    <t>Nguyễn Thị Thu Hiền</t>
  </si>
  <si>
    <t>28206900996</t>
  </si>
  <si>
    <t>Trần Thị Mỹ Lệ</t>
  </si>
  <si>
    <t>28206546974</t>
  </si>
  <si>
    <t>Nguyễn Thị Thanh Linh</t>
  </si>
  <si>
    <t>28204605960</t>
  </si>
  <si>
    <t>Trần Phạm Huỳnh Như</t>
  </si>
  <si>
    <t>28208105040</t>
  </si>
  <si>
    <t>Nguyễn Thị Xuân Phúc</t>
  </si>
  <si>
    <t>28216554530</t>
  </si>
  <si>
    <t>Nguyễn Đức Tài</t>
  </si>
  <si>
    <t>28218136261</t>
  </si>
  <si>
    <t>Nguyễn Hữu Hoàng Thạch</t>
  </si>
  <si>
    <t>K28NTQ_CLC</t>
  </si>
  <si>
    <t>28206500407</t>
  </si>
  <si>
    <t>Nguyễn Võ Thùy Dương</t>
  </si>
  <si>
    <t>Đỗ Thị Thanh Hà</t>
  </si>
  <si>
    <t>28206506051</t>
  </si>
  <si>
    <t>Nguyễn Thị Cảnh Linh</t>
  </si>
  <si>
    <t>28205200895</t>
  </si>
  <si>
    <t>Trần Thị Thảo Vy</t>
  </si>
  <si>
    <t>29206524183</t>
  </si>
  <si>
    <t>Nguyễn Thị Hồng Duyên</t>
  </si>
  <si>
    <t>K29HP-NTQ</t>
  </si>
  <si>
    <t>29206223278</t>
  </si>
  <si>
    <t>Lê Ngọc Thảo My</t>
  </si>
  <si>
    <t>29206552813</t>
  </si>
  <si>
    <t>Phạm Thị Thảo Nhi</t>
  </si>
  <si>
    <t>29209535096</t>
  </si>
  <si>
    <t>Nguyễn Thị Mỹ Quyên</t>
  </si>
  <si>
    <t>29206500118</t>
  </si>
  <si>
    <t>Trần Thị Thủy</t>
  </si>
  <si>
    <t>K29NTB</t>
  </si>
  <si>
    <t>29206522349</t>
  </si>
  <si>
    <t>Nguyễn Thị Lan Anh</t>
  </si>
  <si>
    <t>29206754515</t>
  </si>
  <si>
    <t>Nguyễn Thị Linh Châu</t>
  </si>
  <si>
    <t>29206554204</t>
  </si>
  <si>
    <t>Trần Bảo Châu</t>
  </si>
  <si>
    <t>29216552163</t>
  </si>
  <si>
    <t>Hoàng Văn Công</t>
  </si>
  <si>
    <t>29206521796</t>
  </si>
  <si>
    <t>Nguyễn Thị Đào</t>
  </si>
  <si>
    <t>29206538907</t>
  </si>
  <si>
    <t>Nguyễn Thanh Đóa</t>
  </si>
  <si>
    <t>29206560987</t>
  </si>
  <si>
    <t>Lê Thị Mỹ Duyên</t>
  </si>
  <si>
    <t>29204357814</t>
  </si>
  <si>
    <t>Trần Thị Mỹ Duyên</t>
  </si>
  <si>
    <t>Nguyễn Thị Hương Giang</t>
  </si>
  <si>
    <t>29206562275</t>
  </si>
  <si>
    <t>Từ Thị Trà Giang</t>
  </si>
  <si>
    <t>29204741837</t>
  </si>
  <si>
    <t>29206558609</t>
  </si>
  <si>
    <t>Trương Thị Thanh Hà</t>
  </si>
  <si>
    <t>29206547917</t>
  </si>
  <si>
    <t>Võ Nguyệt Hà</t>
  </si>
  <si>
    <t>29206562247</t>
  </si>
  <si>
    <t>Lê Nguyễn Ngọc Hân</t>
  </si>
  <si>
    <t>29206522227</t>
  </si>
  <si>
    <t>Nguyễn Thị Hằng</t>
  </si>
  <si>
    <t>29206557577</t>
  </si>
  <si>
    <t>Nguyễn Phan Mỹ Hạnh</t>
  </si>
  <si>
    <t>Nguyễn Thị Mỹ Hạnh</t>
  </si>
  <si>
    <t>29206557656</t>
  </si>
  <si>
    <t>Trà Thị Mỹ Hạnh</t>
  </si>
  <si>
    <t>29207250612</t>
  </si>
  <si>
    <t>Trần Hào Hào</t>
  </si>
  <si>
    <t>29206565025</t>
  </si>
  <si>
    <t>Nguyễn Thị Phương Hậu</t>
  </si>
  <si>
    <t>29206565758</t>
  </si>
  <si>
    <t>Võ Thị Hậu</t>
  </si>
  <si>
    <t>29201160629</t>
  </si>
  <si>
    <t>Nguyễn Huỳnh Ngọc Hiền</t>
  </si>
  <si>
    <t>29207230167</t>
  </si>
  <si>
    <t>Nguyễn Thị Thanh Hiền</t>
  </si>
  <si>
    <t>29206557607</t>
  </si>
  <si>
    <t>Đinh Thị Diễm Hồng</t>
  </si>
  <si>
    <t>29206552230</t>
  </si>
  <si>
    <t>Ngô Thị Diễm Hương</t>
  </si>
  <si>
    <t>29206524377</t>
  </si>
  <si>
    <t>Nguyễn Mai Hương</t>
  </si>
  <si>
    <t>29206532025</t>
  </si>
  <si>
    <t>Thái Nguyễn Thanh Hương</t>
  </si>
  <si>
    <t>29216558765</t>
  </si>
  <si>
    <t>Nguyễn Văn Huy</t>
  </si>
  <si>
    <t>Lê Thị Diễm Kiều</t>
  </si>
  <si>
    <t>29206559248</t>
  </si>
  <si>
    <t>Nguyễn Thị Lan</t>
  </si>
  <si>
    <t>29206555086</t>
  </si>
  <si>
    <t>Lê Như Trúc Linh</t>
  </si>
  <si>
    <t>29206559244</t>
  </si>
  <si>
    <t>Nguyễn Thị Linh</t>
  </si>
  <si>
    <t>29206565902</t>
  </si>
  <si>
    <t>Trần Thị Thùy Linh</t>
  </si>
  <si>
    <t>29204550107</t>
  </si>
  <si>
    <t>Vũ Phương Linh</t>
  </si>
  <si>
    <t>29206550562</t>
  </si>
  <si>
    <t>Thái Thị Hồng Lĩnh</t>
  </si>
  <si>
    <t>29202734934</t>
  </si>
  <si>
    <t>Võ Thị Mỹ Lộc</t>
  </si>
  <si>
    <t>29206553798</t>
  </si>
  <si>
    <t>Phạm Ngọc Ly</t>
  </si>
  <si>
    <t>29206561088</t>
  </si>
  <si>
    <t>Trịnh Thị Cẩm Ly</t>
  </si>
  <si>
    <t>29206554012</t>
  </si>
  <si>
    <t>Đàm Thị Mai</t>
  </si>
  <si>
    <t>29206558576</t>
  </si>
  <si>
    <t>Nguyễn Thị Xuân Mai</t>
  </si>
  <si>
    <t>29204650371</t>
  </si>
  <si>
    <t>Đặng Nguyễn Trà My</t>
  </si>
  <si>
    <t>29206558677</t>
  </si>
  <si>
    <t>Lê Thị Trà My</t>
  </si>
  <si>
    <t>29206760074</t>
  </si>
  <si>
    <t>Nguyễn Kiều My</t>
  </si>
  <si>
    <t>29206565362</t>
  </si>
  <si>
    <t>Nguyễn Ngọc Trà My</t>
  </si>
  <si>
    <t>29206555887</t>
  </si>
  <si>
    <t>Ngô Hoàng Ly Na</t>
  </si>
  <si>
    <t>29206561393</t>
  </si>
  <si>
    <t>Nguyễn Vũ Ly Na</t>
  </si>
  <si>
    <t>29206564816</t>
  </si>
  <si>
    <t>Nguyễn Hằng Nga</t>
  </si>
  <si>
    <t>29206565596</t>
  </si>
  <si>
    <t>Trần Thị Phương Nga</t>
  </si>
  <si>
    <t>29206559785</t>
  </si>
  <si>
    <t>Phan Bảo Ngân</t>
  </si>
  <si>
    <t>29206558678</t>
  </si>
  <si>
    <t>Võ Trúc Ngân</t>
  </si>
  <si>
    <t>29206558638</t>
  </si>
  <si>
    <t>Trần Hà Bảo Ngọc</t>
  </si>
  <si>
    <t>29206552475</t>
  </si>
  <si>
    <t>Nguyễn Thảo Nguyên</t>
  </si>
  <si>
    <t>29206520126</t>
  </si>
  <si>
    <t>Lê Thị Ngọc Nhi</t>
  </si>
  <si>
    <t>29206557606</t>
  </si>
  <si>
    <t>29206544657</t>
  </si>
  <si>
    <t>Trần Thị Thảo Nhi</t>
  </si>
  <si>
    <t>29206550938</t>
  </si>
  <si>
    <t>Võ Vũ Hạnh Nhi</t>
  </si>
  <si>
    <t>29206520288</t>
  </si>
  <si>
    <t>Phạm Hồng Nhung</t>
  </si>
  <si>
    <t>29206525984</t>
  </si>
  <si>
    <t>Bùi Thị Ngọc Ni</t>
  </si>
  <si>
    <t>29206561945</t>
  </si>
  <si>
    <t>Hà Thị Kim Oanh</t>
  </si>
  <si>
    <t>29206551240</t>
  </si>
  <si>
    <t>Trần Đoàn Ngọc Oanh</t>
  </si>
  <si>
    <t>29206565557</t>
  </si>
  <si>
    <t>Lê Thị Kim Pa</t>
  </si>
  <si>
    <t>29206558578</t>
  </si>
  <si>
    <t>Mai Thị Thanh Phúc</t>
  </si>
  <si>
    <t>29206558687</t>
  </si>
  <si>
    <t>Trương Thị Yến Phương</t>
  </si>
  <si>
    <t>29206551344</t>
  </si>
  <si>
    <t>Ngô Hà Hạnh Quyên</t>
  </si>
  <si>
    <t>29206527644</t>
  </si>
  <si>
    <t>Bùi Khắc Như Quỳnh</t>
  </si>
  <si>
    <t>29206521663</t>
  </si>
  <si>
    <t>Lê Thị Tú Quỳnh</t>
  </si>
  <si>
    <t>29208150687</t>
  </si>
  <si>
    <t>29206539095</t>
  </si>
  <si>
    <t>Trương Diễm Quỳnh</t>
  </si>
  <si>
    <t>29216557658</t>
  </si>
  <si>
    <t>Đặng Văn Thanh Sơn</t>
  </si>
  <si>
    <t>29206540339</t>
  </si>
  <si>
    <t>Nguyễn Thị Diệu Thắm</t>
  </si>
  <si>
    <t>29206549946</t>
  </si>
  <si>
    <t>Lê Ngọc Thanh</t>
  </si>
  <si>
    <t>29204763962</t>
  </si>
  <si>
    <t>Bùi Kim Thảo</t>
  </si>
  <si>
    <t>29206551847</t>
  </si>
  <si>
    <t>Kiều Thị Như Thảo</t>
  </si>
  <si>
    <t>29206558610</t>
  </si>
  <si>
    <t>Nguyễn Thị Dạ Thảo</t>
  </si>
  <si>
    <t>29206559563</t>
  </si>
  <si>
    <t>Phan Thị Mỹ Thu</t>
  </si>
  <si>
    <t>Đặng Thị Anh Thư</t>
  </si>
  <si>
    <t>Nguyễn Anh Thư</t>
  </si>
  <si>
    <t>29206557570</t>
  </si>
  <si>
    <t>Đặng Thị Thu Thủy</t>
  </si>
  <si>
    <t>29216534655</t>
  </si>
  <si>
    <t>Lương Đình Đức Tín</t>
  </si>
  <si>
    <t>29206556633</t>
  </si>
  <si>
    <t>Nguyễn Thị Mỹ Trâm</t>
  </si>
  <si>
    <t>29206558872</t>
  </si>
  <si>
    <t>Tô Thị Bích Trâm</t>
  </si>
  <si>
    <t>29206524755</t>
  </si>
  <si>
    <t>Hồ Hoàng Huyền Trân</t>
  </si>
  <si>
    <t>29206565102</t>
  </si>
  <si>
    <t>Lê Thị Thùy Trang</t>
  </si>
  <si>
    <t>29206564613</t>
  </si>
  <si>
    <t>Nguyễn Phạm Thùy Trang</t>
  </si>
  <si>
    <t>29204550884</t>
  </si>
  <si>
    <t>Nguyễn Thị Huyền Trang</t>
  </si>
  <si>
    <t>29206556056</t>
  </si>
  <si>
    <t>Võ Thị Trang</t>
  </si>
  <si>
    <t>29206534378</t>
  </si>
  <si>
    <t>Mai Thị Ngân Trinh</t>
  </si>
  <si>
    <t>Nguyễn Thị Tố Trinh</t>
  </si>
  <si>
    <t>29206559163</t>
  </si>
  <si>
    <t>Trương Thị Thùy Trinh</t>
  </si>
  <si>
    <t>29216552496</t>
  </si>
  <si>
    <t>Đoàn Mạnh Trường</t>
  </si>
  <si>
    <t>29216544946</t>
  </si>
  <si>
    <t>Nguyễn Thanh Trường</t>
  </si>
  <si>
    <t>29206555515</t>
  </si>
  <si>
    <t>Mai Thị Thanh Tuyền</t>
  </si>
  <si>
    <t>29206565552</t>
  </si>
  <si>
    <t>Lê Thị Ty</t>
  </si>
  <si>
    <t>29206765010</t>
  </si>
  <si>
    <t>Trần Thúy Uyên</t>
  </si>
  <si>
    <t>29206558389</t>
  </si>
  <si>
    <t>Nguyễn Hạ Vi</t>
  </si>
  <si>
    <t>29216558278</t>
  </si>
  <si>
    <t>Nguyễn Long Vũ</t>
  </si>
  <si>
    <t>29206521415</t>
  </si>
  <si>
    <t>Cao Thị Loan Vy</t>
  </si>
  <si>
    <t>29206528006</t>
  </si>
  <si>
    <t>Hồ Thị Thúy Vy</t>
  </si>
  <si>
    <t>29206554736</t>
  </si>
  <si>
    <t>Trần Thị Tường Vy</t>
  </si>
  <si>
    <t>29207456362</t>
  </si>
  <si>
    <t>Ngụy Thị Như Ý</t>
  </si>
  <si>
    <t>K29NTD</t>
  </si>
  <si>
    <t>29208145677</t>
  </si>
  <si>
    <t>Phạm Thị Ngọc Anh</t>
  </si>
  <si>
    <t>29206558979</t>
  </si>
  <si>
    <t>Phạm Bùi Minh Ánh</t>
  </si>
  <si>
    <t>29206534684</t>
  </si>
  <si>
    <t>Lê Nhật Linh</t>
  </si>
  <si>
    <t>29206535575</t>
  </si>
  <si>
    <t>Nguyễn Nhật My</t>
  </si>
  <si>
    <t>29207160307</t>
  </si>
  <si>
    <t>Nguyễn Thị Xuân Nhi</t>
  </si>
  <si>
    <t>29206544477</t>
  </si>
  <si>
    <t>Đào Nguyễn Kiều Oanh</t>
  </si>
  <si>
    <t>29206524629</t>
  </si>
  <si>
    <t>Nguyễn Hoàng Oanh</t>
  </si>
  <si>
    <t>29206564740</t>
  </si>
  <si>
    <t>Lê Hoàng Thủy Tần</t>
  </si>
  <si>
    <t>29206551875</t>
  </si>
  <si>
    <t>Trần Vũ Anh Thư</t>
  </si>
  <si>
    <t>29206537332</t>
  </si>
  <si>
    <t>Hồ Nhật Quỳnh Trúc</t>
  </si>
  <si>
    <t>29206553160</t>
  </si>
  <si>
    <t>Dương Hồng Nhật Tuyên</t>
  </si>
  <si>
    <t>29208139080</t>
  </si>
  <si>
    <t>Đoàn Thị Thùy Vân</t>
  </si>
  <si>
    <t>29206521113</t>
  </si>
  <si>
    <t>Phạm Đỗ Thanh Vân</t>
  </si>
  <si>
    <t>K29NTT</t>
  </si>
  <si>
    <t>29206543505</t>
  </si>
  <si>
    <t>Trương Thị Ngọc Ánh</t>
  </si>
  <si>
    <t>29206549980</t>
  </si>
  <si>
    <t>Lê Ngọc Diểm</t>
  </si>
  <si>
    <t>29204964442</t>
  </si>
  <si>
    <t>Đỗ Thị Huyền Diệu</t>
  </si>
  <si>
    <t>29206543254</t>
  </si>
  <si>
    <t>Huỳnh Xuân Diệu</t>
  </si>
  <si>
    <t>29206527495</t>
  </si>
  <si>
    <t>Huỳnh Thị Duyên</t>
  </si>
  <si>
    <t>29206524141</t>
  </si>
  <si>
    <t>Nguyễn Thị Hồng Hạnh</t>
  </si>
  <si>
    <t>Nguyễn Thị Diệu Hiền</t>
  </si>
  <si>
    <t>29206523061</t>
  </si>
  <si>
    <t>Trần Thị Diệu Hiền</t>
  </si>
  <si>
    <t>29206549458</t>
  </si>
  <si>
    <t>Đào Thị Vinh Hoa</t>
  </si>
  <si>
    <t>29206545240</t>
  </si>
  <si>
    <t>Lê Thị Hương</t>
  </si>
  <si>
    <t>29206557574</t>
  </si>
  <si>
    <t>Bùi Liễu Ái Hữu</t>
  </si>
  <si>
    <t>29206545011</t>
  </si>
  <si>
    <t>Hoàng Thị Khánh Linh</t>
  </si>
  <si>
    <t>29204300131</t>
  </si>
  <si>
    <t>Trần Thị Thuỳ Linh</t>
  </si>
  <si>
    <t>29206623057</t>
  </si>
  <si>
    <t>Huỳnh Thị Thảo Ly</t>
  </si>
  <si>
    <t>29206524463</t>
  </si>
  <si>
    <t>Bùi Thị Thúy Nga</t>
  </si>
  <si>
    <t>29206556975</t>
  </si>
  <si>
    <t>Nguyễn Thị Thanh Nga</t>
  </si>
  <si>
    <t>29206554756</t>
  </si>
  <si>
    <t>Phan Hồ Kim Ngân</t>
  </si>
  <si>
    <t>29216565324</t>
  </si>
  <si>
    <t>Lê Văn Nhật</t>
  </si>
  <si>
    <t>29206539877</t>
  </si>
  <si>
    <t>Phạm Yến Nhi</t>
  </si>
  <si>
    <t>29206560067</t>
  </si>
  <si>
    <t>Lê Thị Nhiều</t>
  </si>
  <si>
    <t>29206655042</t>
  </si>
  <si>
    <t>Hoàng Tâm Như</t>
  </si>
  <si>
    <t>29206550155</t>
  </si>
  <si>
    <t>Đoàn Thị Huyền Ny</t>
  </si>
  <si>
    <t>29206540433</t>
  </si>
  <si>
    <t>Nguyễn Thị Oanh</t>
  </si>
  <si>
    <t>29206538423</t>
  </si>
  <si>
    <t>Phùng Thị Phượng</t>
  </si>
  <si>
    <t>29210248239</t>
  </si>
  <si>
    <t>Lê Anh Quân</t>
  </si>
  <si>
    <t>29206548897</t>
  </si>
  <si>
    <t>Lưu Thị Kiều Quyên</t>
  </si>
  <si>
    <t>29206548874</t>
  </si>
  <si>
    <t>Chung Thị Thu Sang</t>
  </si>
  <si>
    <t>Nguyễn Thị Mỹ Tâm</t>
  </si>
  <si>
    <t>29206547209</t>
  </si>
  <si>
    <t>Vũ Thị Thanh Tâm</t>
  </si>
  <si>
    <t>29206565183</t>
  </si>
  <si>
    <t>Nguyễn Thị Thu Thảo</t>
  </si>
  <si>
    <t>29206547295</t>
  </si>
  <si>
    <t>Đỗ Ngọc Thiên Thiên</t>
  </si>
  <si>
    <t>29206664842</t>
  </si>
  <si>
    <t>Trương Thị Thúy Trâm</t>
  </si>
  <si>
    <t>29206522667</t>
  </si>
  <si>
    <t>Hồ Huyền Trân</t>
  </si>
  <si>
    <t>29206558233</t>
  </si>
  <si>
    <t>29206552777</t>
  </si>
  <si>
    <t>Phạm Nhật Vân</t>
  </si>
  <si>
    <t>Nguyễn Thị Thảo Vi</t>
  </si>
  <si>
    <t>29206557571</t>
  </si>
  <si>
    <t>Lương Thị Cẩm Vy</t>
  </si>
  <si>
    <t>29206563470</t>
  </si>
  <si>
    <t>Nguyễn Thị Tường Vy</t>
  </si>
  <si>
    <t>29208162913</t>
  </si>
  <si>
    <t>Huỳnh Thị Như Ý</t>
  </si>
  <si>
    <t>30206655092</t>
  </si>
  <si>
    <t>Hoàng Thị Thúy An</t>
  </si>
  <si>
    <t>K30NTB</t>
  </si>
  <si>
    <t>30206552127</t>
  </si>
  <si>
    <t>Bùi Viết Quỳnh Anh</t>
  </si>
  <si>
    <t>30206558761</t>
  </si>
  <si>
    <t>Đặng Thị Minh Anh</t>
  </si>
  <si>
    <t>30206655094</t>
  </si>
  <si>
    <t>Đặng Thị Lan Anh</t>
  </si>
  <si>
    <t>30206963623</t>
  </si>
  <si>
    <t>Võ Lê Trâm Anh</t>
  </si>
  <si>
    <t>30206554472</t>
  </si>
  <si>
    <t>Hà Thị Ngọc Ánh</t>
  </si>
  <si>
    <t>30206533677</t>
  </si>
  <si>
    <t>Nguyễn Thị Kim Ánh</t>
  </si>
  <si>
    <t>30216554474</t>
  </si>
  <si>
    <t>Nguyễn Hoàng Bảo</t>
  </si>
  <si>
    <t>30206540049</t>
  </si>
  <si>
    <t>Phạm Hồng Cẩm</t>
  </si>
  <si>
    <t>30206525029</t>
  </si>
  <si>
    <t>Phan Thị Thu Cẩm</t>
  </si>
  <si>
    <t>30206554483</t>
  </si>
  <si>
    <t>Ngô Thị Thanh Châu</t>
  </si>
  <si>
    <t>30206554485</t>
  </si>
  <si>
    <t>Lê Ngọc Linh Chi</t>
  </si>
  <si>
    <t>30206554487</t>
  </si>
  <si>
    <t>Nguyễn Thị Linh Chi</t>
  </si>
  <si>
    <t>30216528773</t>
  </si>
  <si>
    <t>Ngô Văn Thành Danh</t>
  </si>
  <si>
    <t>30206564109</t>
  </si>
  <si>
    <t>Đặng Thị Phương Diễm</t>
  </si>
  <si>
    <t>30206523380</t>
  </si>
  <si>
    <t>Phạm Thị Huyền Diễm</t>
  </si>
  <si>
    <t>30208041165</t>
  </si>
  <si>
    <t>Nguyễn Thị Ngọc Diệp</t>
  </si>
  <si>
    <t>30206554139</t>
  </si>
  <si>
    <t>Nguyễn Hồng Diệu</t>
  </si>
  <si>
    <t>30206554495</t>
  </si>
  <si>
    <t>Đoàn Thị Kiều Dung</t>
  </si>
  <si>
    <t>30206528863</t>
  </si>
  <si>
    <t>Dương Thùy Dung</t>
  </si>
  <si>
    <t>30206554506</t>
  </si>
  <si>
    <t>Nguyễn Thị Thùy Dương</t>
  </si>
  <si>
    <t>30216552874</t>
  </si>
  <si>
    <t>Văn Trần Thùy Dương</t>
  </si>
  <si>
    <t>30206558808</t>
  </si>
  <si>
    <t>30206550182</t>
  </si>
  <si>
    <t>Lê Thị Quỳnh Giao</t>
  </si>
  <si>
    <t>30206558812</t>
  </si>
  <si>
    <t>30204726755</t>
  </si>
  <si>
    <t>Lê Thị Thúy Hạ</t>
  </si>
  <si>
    <t>30206537967</t>
  </si>
  <si>
    <t>Nguyễn Thị Hai</t>
  </si>
  <si>
    <t>30204557343</t>
  </si>
  <si>
    <t>Phạm Gia Hân</t>
  </si>
  <si>
    <t>30206554537</t>
  </si>
  <si>
    <t>Phan Thị Ngọc Hân</t>
  </si>
  <si>
    <t>30206549096</t>
  </si>
  <si>
    <t>Trương Gia Hân</t>
  </si>
  <si>
    <t>30206558818</t>
  </si>
  <si>
    <t>Hà Thị Thúy Hằng</t>
  </si>
  <si>
    <t>30206763825</t>
  </si>
  <si>
    <t>Lê Diệp Hằng</t>
  </si>
  <si>
    <t>30206554528</t>
  </si>
  <si>
    <t>Lê Thị Thu Hằng</t>
  </si>
  <si>
    <t>30206563665</t>
  </si>
  <si>
    <t>Hà Thị Kim Hạnh</t>
  </si>
  <si>
    <t>30208157988</t>
  </si>
  <si>
    <t>Nguyễn Thị Thúy Hạnh</t>
  </si>
  <si>
    <t>30206533121</t>
  </si>
  <si>
    <t>Trần Ngô Mỹ Hạnh</t>
  </si>
  <si>
    <t>30206553754</t>
  </si>
  <si>
    <t>Ao Thị Xuân Hiền</t>
  </si>
  <si>
    <t>30206542991</t>
  </si>
  <si>
    <t>Hồ Thị Thu Hiền</t>
  </si>
  <si>
    <t>30206548530</t>
  </si>
  <si>
    <t>30206558836</t>
  </si>
  <si>
    <t>Vũ Thị Thanh Hiền</t>
  </si>
  <si>
    <t>30206553909</t>
  </si>
  <si>
    <t>Nguyễn Thị Hiệp</t>
  </si>
  <si>
    <t>30206558838</t>
  </si>
  <si>
    <t>Nguyễn Thị Hiếu</t>
  </si>
  <si>
    <t>30208158004</t>
  </si>
  <si>
    <t>Trần Thị Kim Hoa</t>
  </si>
  <si>
    <t>30206554550</t>
  </si>
  <si>
    <t>Hồ Hân Hoan</t>
  </si>
  <si>
    <t>30206534189</t>
  </si>
  <si>
    <t>Lê Hà Minh Hoàng</t>
  </si>
  <si>
    <t>30206521065</t>
  </si>
  <si>
    <t>Lê Nguyễn Kim Huệ</t>
  </si>
  <si>
    <t>30206554567</t>
  </si>
  <si>
    <t>30206531853</t>
  </si>
  <si>
    <t>Tống Phước Quỳnh Hương</t>
  </si>
  <si>
    <t>30206554574</t>
  </si>
  <si>
    <t>Phan Thị Bích Hường</t>
  </si>
  <si>
    <t>30206553886</t>
  </si>
  <si>
    <t>Bùi Thị Lệ Huyền</t>
  </si>
  <si>
    <t>30216533972</t>
  </si>
  <si>
    <t>Nguyễn Thị Diệu Huyền</t>
  </si>
  <si>
    <t>30206543375</t>
  </si>
  <si>
    <t>Võ Ngọc Huyền</t>
  </si>
  <si>
    <t>30206523800</t>
  </si>
  <si>
    <t>Trần Nguyễn Nhật Lam</t>
  </si>
  <si>
    <t>30206554580</t>
  </si>
  <si>
    <t>Nguyễn Mai Lan</t>
  </si>
  <si>
    <t>30206554585</t>
  </si>
  <si>
    <t>Phạm Thị Nhật Lệ</t>
  </si>
  <si>
    <t>30206545979</t>
  </si>
  <si>
    <t>Mai Thị Phương Linh</t>
  </si>
  <si>
    <t>30205041421</t>
  </si>
  <si>
    <t>Ngô Thuỳ Linh</t>
  </si>
  <si>
    <t>30206554597</t>
  </si>
  <si>
    <t>Nguyễn Thị Mỹ Linh</t>
  </si>
  <si>
    <t>30206529660</t>
  </si>
  <si>
    <t>Nguyễn Khánh Linh</t>
  </si>
  <si>
    <t>30206522482</t>
  </si>
  <si>
    <t>Võ Thị Thúy Loan</t>
  </si>
  <si>
    <t>30216534044</t>
  </si>
  <si>
    <t>Hoàng Bảo Long</t>
  </si>
  <si>
    <t>30206554607</t>
  </si>
  <si>
    <t>Bùi Thị Khánh Ly</t>
  </si>
  <si>
    <t>30206553922</t>
  </si>
  <si>
    <t>Ngô Thị Bảo Ly</t>
  </si>
  <si>
    <t>Nguyễn Thị Trúc Ly</t>
  </si>
  <si>
    <t>30206533352</t>
  </si>
  <si>
    <t>Nguyễn Thị Thảo Ly</t>
  </si>
  <si>
    <t>30206520856</t>
  </si>
  <si>
    <t>Phạm Thị Mỹ Ly</t>
  </si>
  <si>
    <t>30206563462</t>
  </si>
  <si>
    <t>Trần Thị Cẩm Ly</t>
  </si>
  <si>
    <t>30206540468</t>
  </si>
  <si>
    <t>30206522146</t>
  </si>
  <si>
    <t>Ngô Phương Mai</t>
  </si>
  <si>
    <t>30206729068</t>
  </si>
  <si>
    <t>Nguyễn Thị Quỳnh Mai</t>
  </si>
  <si>
    <t>30206554630</t>
  </si>
  <si>
    <t>Trịnh La My</t>
  </si>
  <si>
    <t>30206554631</t>
  </si>
  <si>
    <t>Trương Lê Kiều My</t>
  </si>
  <si>
    <t>30206554639</t>
  </si>
  <si>
    <t>Phan Thị Bích Na</t>
  </si>
  <si>
    <t>30206558922</t>
  </si>
  <si>
    <t>Nguyễn Thị Quỳnh Nga</t>
  </si>
  <si>
    <t>30206526118</t>
  </si>
  <si>
    <t>Nguyễn Thị Thuý Nga</t>
  </si>
  <si>
    <t>30206554643</t>
  </si>
  <si>
    <t>Nguyễn Nữ Tố Nga</t>
  </si>
  <si>
    <t>30206554645</t>
  </si>
  <si>
    <t>30206550688</t>
  </si>
  <si>
    <t>Lê Thị Tuyết Ngân</t>
  </si>
  <si>
    <t>30206526070</t>
  </si>
  <si>
    <t>Ngô Thị Hồng Ngân</t>
  </si>
  <si>
    <t>30206563602</t>
  </si>
  <si>
    <t>Phạm Thị Thảo Ngọc</t>
  </si>
  <si>
    <t>30206531648</t>
  </si>
  <si>
    <t>Võ Thị Như Ngọc</t>
  </si>
  <si>
    <t>30206521840</t>
  </si>
  <si>
    <t>Phan Thị Băng Nhạn</t>
  </si>
  <si>
    <t>30206524915</t>
  </si>
  <si>
    <t>Diêm Thị Yến Nhi</t>
  </si>
  <si>
    <t>30206540369</t>
  </si>
  <si>
    <t>Dương Thị Nhi</t>
  </si>
  <si>
    <t>30206546541</t>
  </si>
  <si>
    <t>Lê Thị Yến Nhi</t>
  </si>
  <si>
    <t>30206541871</t>
  </si>
  <si>
    <t>30206554680</t>
  </si>
  <si>
    <t>Nguyễn Yến Nhi</t>
  </si>
  <si>
    <t>30206563091</t>
  </si>
  <si>
    <t>Nguyễn Thị Hà Nhi</t>
  </si>
  <si>
    <t>30206541841</t>
  </si>
  <si>
    <t>Nguyễn Hoàng Bảo Nhi</t>
  </si>
  <si>
    <t>30206554679</t>
  </si>
  <si>
    <t>30206952401</t>
  </si>
  <si>
    <t>Phan Nguyễn Yến Nhi</t>
  </si>
  <si>
    <t>30206554687</t>
  </si>
  <si>
    <t>Trần Thị Ý Nhi</t>
  </si>
  <si>
    <t>30206558972</t>
  </si>
  <si>
    <t>Võ Trần Vân Nhi</t>
  </si>
  <si>
    <t>30206554693</t>
  </si>
  <si>
    <t>Bùi Thị Tâm Như</t>
  </si>
  <si>
    <t>30206520690</t>
  </si>
  <si>
    <t>Nguyễn Thị Quỳnh Như</t>
  </si>
  <si>
    <t>30204863370</t>
  </si>
  <si>
    <t>30206554126</t>
  </si>
  <si>
    <t>Nguyễn Thị Như</t>
  </si>
  <si>
    <t>30206548624</t>
  </si>
  <si>
    <t>Phạm Thị Quỳnh Như</t>
  </si>
  <si>
    <t>Phan Thị Quỳnh Như</t>
  </si>
  <si>
    <t>30206554696</t>
  </si>
  <si>
    <t>Phan Thị Như</t>
  </si>
  <si>
    <t>30206558975</t>
  </si>
  <si>
    <t>Đinh Thị Hồng Nhung</t>
  </si>
  <si>
    <t>30206521514</t>
  </si>
  <si>
    <t>Võ Thị Hồng Nhung</t>
  </si>
  <si>
    <t>30216554703</t>
  </si>
  <si>
    <t>Nguyễn Văn Thành Phong</t>
  </si>
  <si>
    <t>30206554706</t>
  </si>
  <si>
    <t>Đặng Thị Thu Phương</t>
  </si>
  <si>
    <t>30206554708</t>
  </si>
  <si>
    <t>Lê Vũ Ánh Phương</t>
  </si>
  <si>
    <t>30206554709</t>
  </si>
  <si>
    <t>Nguyễn Thị Phương</t>
  </si>
  <si>
    <t>30206546604</t>
  </si>
  <si>
    <t>Nguyễn Thị Mai Phương</t>
  </si>
  <si>
    <t>30216553513</t>
  </si>
  <si>
    <t>Lê Văn Quyền</t>
  </si>
  <si>
    <t>30206741343</t>
  </si>
  <si>
    <t>Phạm Thị Như Quyền</t>
  </si>
  <si>
    <t>30204854073</t>
  </si>
  <si>
    <t>Dương Hoàng Thu Quỳnh</t>
  </si>
  <si>
    <t>30206554719</t>
  </si>
  <si>
    <t>Nguyễn Thị Thảo Quỳnh</t>
  </si>
  <si>
    <t>30206563032</t>
  </si>
  <si>
    <t>Nguyễn Ngọc Như Quỳnh</t>
  </si>
  <si>
    <t>30206559023</t>
  </si>
  <si>
    <t>Phạm Như Quỳnh</t>
  </si>
  <si>
    <t>30206546701</t>
  </si>
  <si>
    <t>Phan Nguyễn Trúc Quỳnh</t>
  </si>
  <si>
    <t>30206564483</t>
  </si>
  <si>
    <t>Lê Thị Soa</t>
  </si>
  <si>
    <t>30206525407</t>
  </si>
  <si>
    <t>30206559030</t>
  </si>
  <si>
    <t>Nguyễn Ngọc Mỹ Tâm</t>
  </si>
  <si>
    <t>30206554725</t>
  </si>
  <si>
    <t>Phan Thị Minh Tâm</t>
  </si>
  <si>
    <t>30216564234</t>
  </si>
  <si>
    <t>Dương Thị Hồng Thắm</t>
  </si>
  <si>
    <t>30206563214</t>
  </si>
  <si>
    <t>Kiều Thị Thanh Thảo</t>
  </si>
  <si>
    <t>30206554731</t>
  </si>
  <si>
    <t>Lê Thị Mỹ Thảo</t>
  </si>
  <si>
    <t>Nguyễn Thị Thảo</t>
  </si>
  <si>
    <t>30206552088</t>
  </si>
  <si>
    <t>Phùng Ngọc Anh Thảo</t>
  </si>
  <si>
    <t>30206549605</t>
  </si>
  <si>
    <t>Trần Thị Thảo</t>
  </si>
  <si>
    <t>30206554738</t>
  </si>
  <si>
    <t>30206523355</t>
  </si>
  <si>
    <t>Nguyễn Thị Kim Thoa</t>
  </si>
  <si>
    <t>30206548933</t>
  </si>
  <si>
    <t>Nguyễn Ý Thoại</t>
  </si>
  <si>
    <t>30206534201</t>
  </si>
  <si>
    <t>Phạm Thị Bảo Thu</t>
  </si>
  <si>
    <t>30206554748</t>
  </si>
  <si>
    <t>Phạm Thị Thu</t>
  </si>
  <si>
    <t>30206540343</t>
  </si>
  <si>
    <t>30206533210</t>
  </si>
  <si>
    <t>Đặng Võ Anh Thư</t>
  </si>
  <si>
    <t>30206524757</t>
  </si>
  <si>
    <t>Dương Anh Thư</t>
  </si>
  <si>
    <t>30206550145</t>
  </si>
  <si>
    <t>Hà Huỳnh Anh Thư</t>
  </si>
  <si>
    <t>30204934062</t>
  </si>
  <si>
    <t>Lê Thị Minh Thư</t>
  </si>
  <si>
    <t>30206554763</t>
  </si>
  <si>
    <t>30206525525</t>
  </si>
  <si>
    <t>Trần Võ Anh Thư</t>
  </si>
  <si>
    <t>30206524735</t>
  </si>
  <si>
    <t>Trần Anh Thư</t>
  </si>
  <si>
    <t>30206554751</t>
  </si>
  <si>
    <t>Phan Thị Như Thuật</t>
  </si>
  <si>
    <t>30206554773</t>
  </si>
  <si>
    <t>Nguyễn Thị Thương</t>
  </si>
  <si>
    <t>Nguyễn Thị Hoài Thương</t>
  </si>
  <si>
    <t>30206554774</t>
  </si>
  <si>
    <t>Phạm Thị Thanh Thương</t>
  </si>
  <si>
    <t>30206149583</t>
  </si>
  <si>
    <t>Lê Thị Phương Thuý</t>
  </si>
  <si>
    <t>30206553332</t>
  </si>
  <si>
    <t>Hồng Phúc Phương Thuỳ</t>
  </si>
  <si>
    <t>30206563456</t>
  </si>
  <si>
    <t>Đỗ Thị Ngọc Thuỷ</t>
  </si>
  <si>
    <t>30206553446</t>
  </si>
  <si>
    <t>Phạm Thu Thuỷ</t>
  </si>
  <si>
    <t>30206554755</t>
  </si>
  <si>
    <t>Phan Thị Thủy</t>
  </si>
  <si>
    <t>30206545805</t>
  </si>
  <si>
    <t>Đặng Thị Thuỳ Trâm</t>
  </si>
  <si>
    <t>30206226520</t>
  </si>
  <si>
    <t>Hoàng Khánh Trâm</t>
  </si>
  <si>
    <t>30206520772</t>
  </si>
  <si>
    <t>Huỳnh Thị Tuyết Trâm</t>
  </si>
  <si>
    <t>30206564129</t>
  </si>
  <si>
    <t>Lê Phan Kiều Trâm</t>
  </si>
  <si>
    <t>30206559104</t>
  </si>
  <si>
    <t>Nguyễn Thị Trâm</t>
  </si>
  <si>
    <t>30206554802</t>
  </si>
  <si>
    <t>Phạm Thị Ngọc Trâm</t>
  </si>
  <si>
    <t>30206564135</t>
  </si>
  <si>
    <t>Đậu Quỳnh Trang</t>
  </si>
  <si>
    <t>Nguyễn Thị Kiều Trang</t>
  </si>
  <si>
    <t>30206551107</t>
  </si>
  <si>
    <t>Nguyễn Thị Thuỳ Trang</t>
  </si>
  <si>
    <t>30216524387</t>
  </si>
  <si>
    <t>Phan Công Thiện Trí</t>
  </si>
  <si>
    <t>30206554811</t>
  </si>
  <si>
    <t>30206554812</t>
  </si>
  <si>
    <t>Nguyễn Thị Tuyết Trinh</t>
  </si>
  <si>
    <t>30206552714</t>
  </si>
  <si>
    <t>30218129515</t>
  </si>
  <si>
    <t>Vy Thanh Tùng</t>
  </si>
  <si>
    <t>30206554821</t>
  </si>
  <si>
    <t>Phan Thị Thanh Tuyền</t>
  </si>
  <si>
    <t>30206541550</t>
  </si>
  <si>
    <t>Hồ Thị Ánh Vân</t>
  </si>
  <si>
    <t>30206554839</t>
  </si>
  <si>
    <t>Lê Thanh Vân</t>
  </si>
  <si>
    <t>30206532712</t>
  </si>
  <si>
    <t>Lê Thị Yên Vân</t>
  </si>
  <si>
    <t>30202721388</t>
  </si>
  <si>
    <t>Nguyễn Thị Hải Vân</t>
  </si>
  <si>
    <t>30206529587</t>
  </si>
  <si>
    <t>Trần Hồng Vân</t>
  </si>
  <si>
    <t>30204428092</t>
  </si>
  <si>
    <t>Nguyễn Lạc Thúy Vạn</t>
  </si>
  <si>
    <t>30206559128</t>
  </si>
  <si>
    <t>Nguyễn Thị Hồng Vi</t>
  </si>
  <si>
    <t>30206544043</t>
  </si>
  <si>
    <t>30206528106</t>
  </si>
  <si>
    <t>Lê Ngọc Hà Vy</t>
  </si>
  <si>
    <t>30206524126</t>
  </si>
  <si>
    <t>30206559143</t>
  </si>
  <si>
    <t>Trương Trần Hiểu Vy</t>
  </si>
  <si>
    <t>Lê Thị Như Ý</t>
  </si>
  <si>
    <t>30206522400</t>
  </si>
  <si>
    <t>30206554864</t>
  </si>
  <si>
    <t>Nguyễn Thị Hải Yến</t>
  </si>
  <si>
    <t>30206539907</t>
  </si>
  <si>
    <t>30206554866</t>
  </si>
  <si>
    <t>Trần Thị Hải Yến</t>
  </si>
  <si>
    <t>30206524122</t>
  </si>
  <si>
    <t>Trần Hải Yến</t>
  </si>
  <si>
    <t>K30NTD</t>
  </si>
  <si>
    <t>30208031365</t>
  </si>
  <si>
    <t>Nguyễn Minh Anh</t>
  </si>
  <si>
    <t>30206554469</t>
  </si>
  <si>
    <t>Võ Trần Minh Anh</t>
  </si>
  <si>
    <t>30206545496</t>
  </si>
  <si>
    <t>Võ Thị Kim Châu</t>
  </si>
  <si>
    <t>30216552245</t>
  </si>
  <si>
    <t>Mang Thành Danh</t>
  </si>
  <si>
    <t>30206553885</t>
  </si>
  <si>
    <t>Phan Thị Kim Duyên</t>
  </si>
  <si>
    <t>30208230390</t>
  </si>
  <si>
    <t>Nguyễn Ngân Giang</t>
  </si>
  <si>
    <t>30208037930</t>
  </si>
  <si>
    <t>Lê Song Hạ</t>
  </si>
  <si>
    <t>30206540027</t>
  </si>
  <si>
    <t>Cao Ngọc Hân</t>
  </si>
  <si>
    <t>30206550436</t>
  </si>
  <si>
    <t>Lê Gia Hân</t>
  </si>
  <si>
    <t>30206544855</t>
  </si>
  <si>
    <t>Nguyễn Thị Hôn</t>
  </si>
  <si>
    <t>30206553871</t>
  </si>
  <si>
    <t>Phạm Thị Thu Hương</t>
  </si>
  <si>
    <t>30216552273</t>
  </si>
  <si>
    <t>Nguyễn Nhật Huy</t>
  </si>
  <si>
    <t>30206528507</t>
  </si>
  <si>
    <t>Nguyễn Ngọc Thanh Huyền</t>
  </si>
  <si>
    <t>30208162576</t>
  </si>
  <si>
    <t>Nguyễn Đặng Thị Lời</t>
  </si>
  <si>
    <t>30206563893</t>
  </si>
  <si>
    <t>Trần Thị Kim Ngân</t>
  </si>
  <si>
    <t>30206554674</t>
  </si>
  <si>
    <t>Huỳnh Thị Thanh Nhi</t>
  </si>
  <si>
    <t>30206547197</t>
  </si>
  <si>
    <t>Nguyễn Lê Yến Nhi</t>
  </si>
  <si>
    <t>30206524485</t>
  </si>
  <si>
    <t>Nguyễn Đinh Quỳnh Nhi</t>
  </si>
  <si>
    <t>30206527664</t>
  </si>
  <si>
    <t>Phan Thị Yến Nhi</t>
  </si>
  <si>
    <t>30206553163</t>
  </si>
  <si>
    <t>30204935723</t>
  </si>
  <si>
    <t>Phùng Thị Kiều Oanh</t>
  </si>
  <si>
    <t>30205251773</t>
  </si>
  <si>
    <t>Chế Thị Hoài Phương</t>
  </si>
  <si>
    <t>30206541566</t>
  </si>
  <si>
    <t>Nguyễn Thị Kim Quyên</t>
  </si>
  <si>
    <t>30206549799</t>
  </si>
  <si>
    <t>Huỳnh Thị Thu Sương</t>
  </si>
  <si>
    <t>30209450618</t>
  </si>
  <si>
    <t>Nguyễn Trần Minh Tâm</t>
  </si>
  <si>
    <t>30212328570</t>
  </si>
  <si>
    <t>Trần Đình Tâm</t>
  </si>
  <si>
    <t>30206553875</t>
  </si>
  <si>
    <t>30206554768</t>
  </si>
  <si>
    <t>Phạm Thị Minh Thư</t>
  </si>
  <si>
    <t>30206523789</t>
  </si>
  <si>
    <t>Đoàn Thị Hồng Thương</t>
  </si>
  <si>
    <t>30206541852</t>
  </si>
  <si>
    <t>Phạm Lê Lệ Thủy</t>
  </si>
  <si>
    <t>30206554806</t>
  </si>
  <si>
    <t>Nguyễn Nguyễn Bảo Trân</t>
  </si>
  <si>
    <t>30206521693</t>
  </si>
  <si>
    <t>30206523970</t>
  </si>
  <si>
    <t>Nguyễn Tuyết Trinh</t>
  </si>
  <si>
    <t>30206554826</t>
  </si>
  <si>
    <t>Nguyễn Thúy Vạn Tường</t>
  </si>
  <si>
    <t>30208158163</t>
  </si>
  <si>
    <t>Huỳnh Lê Ý Vân</t>
  </si>
  <si>
    <t>K30NTT</t>
  </si>
  <si>
    <t>30206551350</t>
  </si>
  <si>
    <t>Phan Nguyễn Hạ An</t>
  </si>
  <si>
    <t>30206553005</t>
  </si>
  <si>
    <t>Cao Thị Vân Anh</t>
  </si>
  <si>
    <t>30206533055</t>
  </si>
  <si>
    <t>Đinh Thị Loan Anh</t>
  </si>
  <si>
    <t>30206522616</t>
  </si>
  <si>
    <t>Nguyễn Lê Quỳnh Anh</t>
  </si>
  <si>
    <t>30206949330</t>
  </si>
  <si>
    <t>Nguyễn Thị Vân Anh</t>
  </si>
  <si>
    <t>30206564290</t>
  </si>
  <si>
    <t>Phan Thị Phương Anh</t>
  </si>
  <si>
    <t>30206540430</t>
  </si>
  <si>
    <t>Hoàng Lê Ngọc Ánh</t>
  </si>
  <si>
    <t>30206564731</t>
  </si>
  <si>
    <t>Lê Thị Ánh</t>
  </si>
  <si>
    <t>30206523615</t>
  </si>
  <si>
    <t>H Phương Ayũn</t>
  </si>
  <si>
    <t>30206540307</t>
  </si>
  <si>
    <t>Dương Thị Bảo Chi</t>
  </si>
  <si>
    <t>30206637945</t>
  </si>
  <si>
    <t>Lê Quỳnh Chi</t>
  </si>
  <si>
    <t>30206563522</t>
  </si>
  <si>
    <t>Nguyễn Thị Kim Cúc</t>
  </si>
  <si>
    <t>30206564415</t>
  </si>
  <si>
    <t>Bùi Thị Diễm</t>
  </si>
  <si>
    <t>30206552141</t>
  </si>
  <si>
    <t>Phan Kiều Diễm</t>
  </si>
  <si>
    <t>30206552798</t>
  </si>
  <si>
    <t>Phạm Thị Kim Diệp</t>
  </si>
  <si>
    <t>30206545868</t>
  </si>
  <si>
    <t>Lê Thị Thùy Dương</t>
  </si>
  <si>
    <t>30208153742</t>
  </si>
  <si>
    <t>Lê Thị Kiều Duyên</t>
  </si>
  <si>
    <t>30206545909</t>
  </si>
  <si>
    <t>30206554501</t>
  </si>
  <si>
    <t>Phan Thanh Duyên</t>
  </si>
  <si>
    <t>30206534174</t>
  </si>
  <si>
    <t>30206554163</t>
  </si>
  <si>
    <t>Nguyễn Thị Hà Giang</t>
  </si>
  <si>
    <t>30206554514</t>
  </si>
  <si>
    <t>Lê Thị Ngọc Hà</t>
  </si>
  <si>
    <t>30206564281</t>
  </si>
  <si>
    <t>Ngô Thị Hà</t>
  </si>
  <si>
    <t>30206541470</t>
  </si>
  <si>
    <t>Võ Vương Hạ</t>
  </si>
  <si>
    <t>30206553906</t>
  </si>
  <si>
    <t>Bùi Hoàng Gia Hân</t>
  </si>
  <si>
    <t>30206563044</t>
  </si>
  <si>
    <t>Phạm Kiều Hân</t>
  </si>
  <si>
    <t>30206564055</t>
  </si>
  <si>
    <t>Mai Thị Hằng</t>
  </si>
  <si>
    <t>30206552909</t>
  </si>
  <si>
    <t>Ngô Thị Phượng Hằng</t>
  </si>
  <si>
    <t>30206546629</t>
  </si>
  <si>
    <t>30206554524</t>
  </si>
  <si>
    <t>30206548265</t>
  </si>
  <si>
    <t>Dương Thị Phúc Hậu</t>
  </si>
  <si>
    <t>30206564214</t>
  </si>
  <si>
    <t>Lê Thị Xuân Hiền</t>
  </si>
  <si>
    <t>30216546737</t>
  </si>
  <si>
    <t>30206548822</t>
  </si>
  <si>
    <t>Nguyễn Vũ Lệ Hiền</t>
  </si>
  <si>
    <t>30206925099</t>
  </si>
  <si>
    <t>Nguyễn Thị Ngọc Hoa</t>
  </si>
  <si>
    <t>30206554551</t>
  </si>
  <si>
    <t>Nguyễn Kim Hoàng</t>
  </si>
  <si>
    <t>30206554553</t>
  </si>
  <si>
    <t>Nguyễn Thị Thúy Hồng</t>
  </si>
  <si>
    <t>30206549819</t>
  </si>
  <si>
    <t>Đặng Thu Hương</t>
  </si>
  <si>
    <t>30206554568</t>
  </si>
  <si>
    <t>Nguyễn Thị Thu Hương</t>
  </si>
  <si>
    <t>Lê Thị Ngọc Huyền</t>
  </si>
  <si>
    <t>30206550314</t>
  </si>
  <si>
    <t>30206525056</t>
  </si>
  <si>
    <t>30206544063</t>
  </si>
  <si>
    <t>Nguyễn Thị Như Khánh</t>
  </si>
  <si>
    <t>30216564748</t>
  </si>
  <si>
    <t>Nguyễn Đăng Khoa</t>
  </si>
  <si>
    <t>30206523921</t>
  </si>
  <si>
    <t>Phan Nguyễn Minh Khuê</t>
  </si>
  <si>
    <t>30206550378</t>
  </si>
  <si>
    <t>30206530114</t>
  </si>
  <si>
    <t>Châu Thị Lài</t>
  </si>
  <si>
    <t>30204347523</t>
  </si>
  <si>
    <t>Phạm Thị Kim Liên</t>
  </si>
  <si>
    <t>30206541815</t>
  </si>
  <si>
    <t>Trần Thị Quỳnh Liên</t>
  </si>
  <si>
    <t>30206533831</t>
  </si>
  <si>
    <t>Cao Thị Thuỳ Linh</t>
  </si>
  <si>
    <t>30206558872</t>
  </si>
  <si>
    <t>Mai Hoàng Linh</t>
  </si>
  <si>
    <t>30206540053</t>
  </si>
  <si>
    <t>Ngô Thị Thuỳ Linh</t>
  </si>
  <si>
    <t>30206554598</t>
  </si>
  <si>
    <t>30206563659</t>
  </si>
  <si>
    <t>Võ Thị Ngọc Linh</t>
  </si>
  <si>
    <t>30206539980</t>
  </si>
  <si>
    <t>Nguyễn Thị Bích Loan</t>
  </si>
  <si>
    <t>30213527141</t>
  </si>
  <si>
    <t>Lê Thị Ly</t>
  </si>
  <si>
    <t>30206530228</t>
  </si>
  <si>
    <t>Nguyễn Trần Ngọc Ly</t>
  </si>
  <si>
    <t>30206538348</t>
  </si>
  <si>
    <t>30206533657</t>
  </si>
  <si>
    <t>Lương Thị Ngọc Mai</t>
  </si>
  <si>
    <t>30206526979</t>
  </si>
  <si>
    <t>Nguyễn Phan Kiều My</t>
  </si>
  <si>
    <t>30206645548</t>
  </si>
  <si>
    <t>30206551319</t>
  </si>
  <si>
    <t>Võ Thị Trà My</t>
  </si>
  <si>
    <t>30206544346</t>
  </si>
  <si>
    <t>Nguyễn Gia Mỹ</t>
  </si>
  <si>
    <t>30206564013</t>
  </si>
  <si>
    <t>Trần Thị Thu Ngân</t>
  </si>
  <si>
    <t>30206564058</t>
  </si>
  <si>
    <t>Cao Thị Mỹ Ngọc</t>
  </si>
  <si>
    <t>30206525713</t>
  </si>
  <si>
    <t>Hoàng Thị Minh Ngọc</t>
  </si>
  <si>
    <t>30206563439</t>
  </si>
  <si>
    <t>Lê Bảo Ngọc</t>
  </si>
  <si>
    <t>30206527363</t>
  </si>
  <si>
    <t>Nguyễn Thị Bích Ngọc</t>
  </si>
  <si>
    <t>30206563304</t>
  </si>
  <si>
    <t>Phạm Thị Bích Ngọc</t>
  </si>
  <si>
    <t>30206558944</t>
  </si>
  <si>
    <t>Trần Khánh Ngọc</t>
  </si>
  <si>
    <t>30206554661</t>
  </si>
  <si>
    <t>Đỗ Thị Bình Nguyên</t>
  </si>
  <si>
    <t>30206552713</t>
  </si>
  <si>
    <t>Phạm Thị Kim Nguyên</t>
  </si>
  <si>
    <t>30204626773</t>
  </si>
  <si>
    <t>30206258699</t>
  </si>
  <si>
    <t>Nguyễn Quỳnh Nhi</t>
  </si>
  <si>
    <t>30206534389</t>
  </si>
  <si>
    <t>Nguyễn Thị Minh Nhi</t>
  </si>
  <si>
    <t>30206738229</t>
  </si>
  <si>
    <t>Tạ Phương Nhi</t>
  </si>
  <si>
    <t>30206528056</t>
  </si>
  <si>
    <t>30206521564</t>
  </si>
  <si>
    <t>Tưởng Thị Phương Nhi</t>
  </si>
  <si>
    <t>30206552185</t>
  </si>
  <si>
    <t>Nguyễn Thị Lệ Nhiên</t>
  </si>
  <si>
    <t>30206564026</t>
  </si>
  <si>
    <t>30206534093</t>
  </si>
  <si>
    <t>30206523465</t>
  </si>
  <si>
    <t>Nguyễn Thị Hạnh Nữ</t>
  </si>
  <si>
    <t>30206664524</t>
  </si>
  <si>
    <t>Nguyễn Thị Lan Phương</t>
  </si>
  <si>
    <t>30206625196</t>
  </si>
  <si>
    <t>Đặng Thị Thảo Quyên</t>
  </si>
  <si>
    <t>30206527157</t>
  </si>
  <si>
    <t>Trịnh Ngọc Quyên</t>
  </si>
  <si>
    <t>30206553704</t>
  </si>
  <si>
    <t>Đậu Thị Mai Quỳnh</t>
  </si>
  <si>
    <t>30206553326</t>
  </si>
  <si>
    <t>Nguyễn Thuý Quỳnh</t>
  </si>
  <si>
    <t>30206547261</t>
  </si>
  <si>
    <t>30208256341</t>
  </si>
  <si>
    <t>Trần Nguyễn Như Quỳnh</t>
  </si>
  <si>
    <t>30206564689</t>
  </si>
  <si>
    <t>Lê Thị Tuyết Sương</t>
  </si>
  <si>
    <t>30206564158</t>
  </si>
  <si>
    <t>Lê Thị Tâm</t>
  </si>
  <si>
    <t>30206554728</t>
  </si>
  <si>
    <t>Nguyễn Đoàn Thiên Thanh</t>
  </si>
  <si>
    <t>30216522049</t>
  </si>
  <si>
    <t>Lý Đức Thành</t>
  </si>
  <si>
    <t>30206528621</t>
  </si>
  <si>
    <t>Lê Thị Thu Thảo</t>
  </si>
  <si>
    <t>30206541716</t>
  </si>
  <si>
    <t>Lê Thị Mai Thảo</t>
  </si>
  <si>
    <t>30206548579</t>
  </si>
  <si>
    <t>30206549749</t>
  </si>
  <si>
    <t>Phạm Thị Thanh Thảo</t>
  </si>
  <si>
    <t>30206564694</t>
  </si>
  <si>
    <t>Trương Thị Thanh Thảo</t>
  </si>
  <si>
    <t>30206548461</t>
  </si>
  <si>
    <t>Đào Thị Ngọc Thiện</t>
  </si>
  <si>
    <t>30206533198</t>
  </si>
  <si>
    <t>Phạm Thị Thôi</t>
  </si>
  <si>
    <t>30204549810</t>
  </si>
  <si>
    <t>Nguyễn Thị Thu Thơm</t>
  </si>
  <si>
    <t>30206526596</t>
  </si>
  <si>
    <t>Đậu Thị Anh Thư</t>
  </si>
  <si>
    <t>30206553984</t>
  </si>
  <si>
    <t>Hoàng Thị Minh Thư</t>
  </si>
  <si>
    <t>30206525176</t>
  </si>
  <si>
    <t>Trần Thị Minh Thư</t>
  </si>
  <si>
    <t>30206552153</t>
  </si>
  <si>
    <t>Trương Thị Anh Thư</t>
  </si>
  <si>
    <t>30206527532</t>
  </si>
  <si>
    <t>Đoàn Thị Diệu Thương</t>
  </si>
  <si>
    <t>30206563661</t>
  </si>
  <si>
    <t>Nguyễn Thị Lệ Thương</t>
  </si>
  <si>
    <t>30206554772</t>
  </si>
  <si>
    <t>30206544138</t>
  </si>
  <si>
    <t>Nguyễn Thị Xuân Thuỳ</t>
  </si>
  <si>
    <t>30206552800</t>
  </si>
  <si>
    <t>Lê Thị Thu Thúy</t>
  </si>
  <si>
    <t>30206548137</t>
  </si>
  <si>
    <t>Trần Thị Thanh Thùy</t>
  </si>
  <si>
    <t>30206548762</t>
  </si>
  <si>
    <t>Nguyễn Thị Mỹ Tiên</t>
  </si>
  <si>
    <t>30206525711</t>
  </si>
  <si>
    <t>Nguyễn Thị Cẩm Tiên</t>
  </si>
  <si>
    <t>30206552756</t>
  </si>
  <si>
    <t>Phạm Thị Thủy Tiên</t>
  </si>
  <si>
    <t>30206755000</t>
  </si>
  <si>
    <t>Nguyễn Thị Thùy Trâm</t>
  </si>
  <si>
    <t>30206544203</t>
  </si>
  <si>
    <t>Nguyễn Thị Ái Trâm</t>
  </si>
  <si>
    <t>30206726994</t>
  </si>
  <si>
    <t>Nguyễn Thuỳ Trâm</t>
  </si>
  <si>
    <t>30206554803</t>
  </si>
  <si>
    <t>Trần Thị Diệu Trâm</t>
  </si>
  <si>
    <t>30206921198</t>
  </si>
  <si>
    <t>Cao Thị Thúy Trang</t>
  </si>
  <si>
    <t>30206554784</t>
  </si>
  <si>
    <t>Lưu Thị Huyền Trang</t>
  </si>
  <si>
    <t>30206563714</t>
  </si>
  <si>
    <t>30206564380</t>
  </si>
  <si>
    <t>Đinh Ngọc Kiều Trinh</t>
  </si>
  <si>
    <t>30206559112</t>
  </si>
  <si>
    <t>Trương Thị Ánh Tuyết</t>
  </si>
  <si>
    <t>30206563979</t>
  </si>
  <si>
    <t>Đoàn Ngọc Thảo Uyên</t>
  </si>
  <si>
    <t>30206552184</t>
  </si>
  <si>
    <t>Nguyễn Thị Tâm Uyên</t>
  </si>
  <si>
    <t>30206529101</t>
  </si>
  <si>
    <t>Nguyễn Thị Thu Uyên</t>
  </si>
  <si>
    <t>30206554830</t>
  </si>
  <si>
    <t>Nguyễn Thị Phương Uyên</t>
  </si>
  <si>
    <t>30206749075</t>
  </si>
  <si>
    <t>Phan Thị Nhã Uyên</t>
  </si>
  <si>
    <t>30206547820</t>
  </si>
  <si>
    <t>Thiều Thị Thu Uyên</t>
  </si>
  <si>
    <t>30206554845</t>
  </si>
  <si>
    <t>30206522683</t>
  </si>
  <si>
    <t>Trần Thị Tường Vi</t>
  </si>
  <si>
    <t>30206522571</t>
  </si>
  <si>
    <t>Trương Thuý Vi</t>
  </si>
  <si>
    <t>30206554852</t>
  </si>
  <si>
    <t>Nguyễn Hoàng Tường Vy</t>
  </si>
  <si>
    <t>30206554857</t>
  </si>
  <si>
    <t>Trần Hà Vy</t>
  </si>
  <si>
    <t>30206552560</t>
  </si>
  <si>
    <t>Võ Ân Yến Vy</t>
  </si>
  <si>
    <t>30216563050</t>
  </si>
  <si>
    <t>30206540168</t>
  </si>
  <si>
    <t>30206552474</t>
  </si>
  <si>
    <t>Phạm Thị Minh Yến</t>
  </si>
  <si>
    <t>Người lập</t>
  </si>
  <si>
    <t>Danh sách có 603 sinh viên.</t>
  </si>
  <si>
    <t>Xác nhận của Ban Đào tạo</t>
  </si>
  <si>
    <t>Lãnh đạo Trường</t>
  </si>
  <si>
    <t xml:space="preserve">DANH SÁCH </t>
  </si>
  <si>
    <t>Ban Công tác Sinh viên.</t>
  </si>
  <si>
    <t>Đà Nẵng, ngày 25 tháng 09 năm 2025</t>
  </si>
  <si>
    <t xml:space="preserve">              Ban Giám đốc Đại học Duy Tân;</t>
  </si>
  <si>
    <t>Đề nghị khen sinh viên Khoa Tiếng Trung, năm học 2024 – 2025</t>
  </si>
  <si>
    <t>ĐẠI HỌC DUY TÂN</t>
  </si>
  <si>
    <t>TRƯỜNG NGÔN NGỮ - KHXH</t>
  </si>
  <si>
    <t>Đề nghị thưởng sinh viên Khoa Tiếng Trung, năm học 2024 – 2025</t>
  </si>
  <si>
    <t>Ban Giám đốc Đại học Duy Tân;</t>
  </si>
  <si>
    <t xml:space="preserve"> Ban Công tác Sinh viên.</t>
  </si>
  <si>
    <t>Số TC đăng ký</t>
  </si>
  <si>
    <t>Xuất sắc</t>
  </si>
  <si>
    <t>Xuất Sắc</t>
  </si>
  <si>
    <t>Danh sách có 20 sinh viên.</t>
  </si>
  <si>
    <t xml:space="preserve">        Thực hiện Thông báo số        / TB-ĐHDT ngày     /     /2025 của Ban Giám đốc Đại học Duy Tân , Khoa Tiếng Trung đã tiến hành họp xét và  lập danh sách cụ thể </t>
  </si>
  <si>
    <t xml:space="preserve">        Thực hiện Thông báo số         / TB-ĐHDT ngày     /     /2025 của Ban Giám đốc Đại học Duy Tân , Khoa Tiếng Trung đã tiến hành họp xét và lập danh sách cụ thể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</si>
</sst>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Tahoma"/>
      <family val="2"/>
    </font>
    <font>
      <sz val="11"/>
      <color rgb="FF000000"/>
      <name val="Times New Roman"/>
      <family val="1"/>
    </font>
    <font>
      <sz val="8"/>
      <color theme="1"/>
      <name val="Tahoma"/>
      <family val="2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1" xfId="0" applyFont="1" applyFill="1" applyBorder="1" applyAlignment="1">
      <alignment horizontal="left" vertical="center" readingOrder="1"/>
    </xf>
    <xf numFmtId="49" fontId="9" fillId="3" borderId="1" xfId="0" applyNumberFormat="1" applyFont="1" applyFill="1" applyBorder="1" applyAlignment="1">
      <alignment horizontal="left" vertical="center" readingOrder="1"/>
    </xf>
    <xf numFmtId="14" fontId="9" fillId="3" borderId="1" xfId="0" applyNumberFormat="1" applyFont="1" applyFill="1" applyBorder="1" applyAlignment="1">
      <alignment horizontal="left" vertical="center" readingOrder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11" fillId="3" borderId="2" xfId="0" applyFont="1" applyFill="1" applyBorder="1" applyAlignment="1">
      <alignment horizontal="left" vertical="center" readingOrder="1"/>
    </xf>
    <xf numFmtId="0" fontId="12" fillId="3" borderId="1" xfId="0" applyFont="1" applyFill="1" applyBorder="1" applyAlignment="1">
      <alignment horizontal="center" vertical="center" readingOrder="1"/>
    </xf>
    <xf numFmtId="0" fontId="14" fillId="0" borderId="1" xfId="0" applyFont="1" applyBorder="1"/>
    <xf numFmtId="14" fontId="14" fillId="0" borderId="1" xfId="0" applyNumberFormat="1" applyFont="1" applyBorder="1" applyAlignment="1">
      <alignment horizontal="left"/>
    </xf>
    <xf numFmtId="0" fontId="0" fillId="0" borderId="1" xfId="0" applyBorder="1"/>
    <xf numFmtId="0" fontId="13" fillId="0" borderId="2" xfId="0" applyFont="1" applyBorder="1"/>
    <xf numFmtId="0" fontId="8" fillId="0" borderId="3" xfId="0" applyFont="1" applyBorder="1"/>
    <xf numFmtId="0" fontId="11" fillId="0" borderId="2" xfId="0" applyFont="1" applyBorder="1" applyAlignment="1">
      <alignment horizontal="left" vertical="center" readingOrder="1"/>
    </xf>
    <xf numFmtId="49" fontId="9" fillId="0" borderId="1" xfId="0" applyNumberFormat="1" applyFont="1" applyBorder="1" applyAlignment="1">
      <alignment horizontal="left" vertical="center" readingOrder="1"/>
    </xf>
    <xf numFmtId="14" fontId="9" fillId="0" borderId="1" xfId="0" applyNumberFormat="1" applyFont="1" applyBorder="1" applyAlignment="1">
      <alignment horizontal="left" vertical="center" readingOrder="1"/>
    </xf>
    <xf numFmtId="0" fontId="9" fillId="0" borderId="1" xfId="0" applyFont="1" applyBorder="1" applyAlignment="1">
      <alignment horizontal="left" vertical="center" readingOrder="1"/>
    </xf>
    <xf numFmtId="0" fontId="12" fillId="0" borderId="1" xfId="0" applyFont="1" applyBorder="1" applyAlignment="1">
      <alignment horizontal="center" vertical="center" readingOrder="1"/>
    </xf>
    <xf numFmtId="0" fontId="0" fillId="0" borderId="0" xfId="0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readingOrder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489952</xdr:colOff>
      <xdr:row>4</xdr:row>
      <xdr:rowOff>20053</xdr:rowOff>
    </xdr:from>
    <xdr:to>
      <xdr:col>2</xdr:col>
      <xdr:colOff>148389</xdr:colOff>
      <xdr:row>4</xdr:row>
      <xdr:rowOff>20053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2285EAD-9A99-4322-ACE7-26275AAB072C}"/>
            </a:ext>
          </a:extLst>
        </xdr:cNvPr>
        <xdr:cNvCxnSpPr/>
      </xdr:nvCxnSpPr>
      <xdr:spPr>
        <a:xfrm>
          <a:off x="489952" y="788737"/>
          <a:ext cx="8749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72E3AE5-5E5C-48F1-AF88-76B155D5A4C8}"/>
            </a:ext>
          </a:extLst>
        </xdr:cNvPr>
        <xdr:cNvCxnSpPr/>
      </xdr:nvCxnSpPr>
      <xdr:spPr>
        <a:xfrm>
          <a:off x="564500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12700</xdr:rowOff>
    </xdr:from>
    <xdr:to>
      <xdr:col>2</xdr:col>
      <xdr:colOff>76200</xdr:colOff>
      <xdr:row>3</xdr:row>
      <xdr:rowOff>12700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A2F8C53-92E8-44A4-9DFC-7A33C7DEDA93}"/>
            </a:ext>
          </a:extLst>
        </xdr:cNvPr>
        <xdr:cNvCxnSpPr/>
      </xdr:nvCxnSpPr>
      <xdr:spPr>
        <a:xfrm>
          <a:off x="419100" y="59690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126856</xdr:colOff>
      <xdr:row>2</xdr:row>
      <xdr:rowOff>9525</xdr:rowOff>
    </xdr:from>
    <xdr:to>
      <xdr:col>10</xdr:col>
      <xdr:colOff>526906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55140F-FB09-4D07-8F9F-B714F258B0FA}"/>
            </a:ext>
          </a:extLst>
        </xdr:cNvPr>
        <xdr:cNvCxnSpPr/>
      </xdr:nvCxnSpPr>
      <xdr:spPr>
        <a:xfrm>
          <a:off x="5003656" y="403225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8%20-%20Ti&#7871;ng%20Trung%20Bi&#234;n%20-%20Phi&#234;n%20D&#7883;ch%20(&#272;&#7841;i%20H&#7885;c).xlsx" TargetMode="External"/><Relationship Id="rId1" Type="http://schemas.openxmlformats.org/officeDocument/2006/relationships/externalLinkPath" Target="K-28%20-%20Ti&#7871;ng%20Trung%20Bi&#234;n%20-%20Phi&#234;n%20D&#7883;ch%20(&#272;&#7841;i%20H&#7885;c)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30%20-%20Ti&#7871;ng%20Trung%20Th&#432;&#417;ng%20M&#7841;i%20(&#272;&#7841;i%20H&#7885;c).xlsx" TargetMode="External"/><Relationship Id="rId1" Type="http://schemas.openxmlformats.org/officeDocument/2006/relationships/externalLinkPath" Target="K-30%20-%20Ti&#7871;ng%20Trung%20Th&#432;&#417;ng%20M&#7841;i%20(&#272;&#7841;i%20H&#7885;c)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30%20-%20Ti&#7871;ng%20Trung%20Du%20L&#7883;ch%20(&#272;&#7841;i%20H&#7885;c).xlsx" TargetMode="External"/><Relationship Id="rId1" Type="http://schemas.openxmlformats.org/officeDocument/2006/relationships/externalLinkPath" Target="K-30%20-%20Ti&#7871;ng%20Trung%20Du%20L&#7883;ch%20(&#272;&#7841;i%20H&#7885;c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8%20-%20Ti&#7871;ng%20Trung%20Th&#432;&#417;ng%20M&#7841;i%20(&#272;&#7841;i%20H&#7885;c).xlsx" TargetMode="External"/><Relationship Id="rId1" Type="http://schemas.openxmlformats.org/officeDocument/2006/relationships/externalLinkPath" Target="K-28%20-%20Ti&#7871;ng%20Trung%20Th&#432;&#417;ng%20M&#7841;i%20(&#272;&#7841;i%20H&#7885;c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8%20-%20Ti&#7871;ng%20Trung%20Du%20L&#7883;ch%20(&#272;&#7841;i%20H&#7885;c).xlsx" TargetMode="External"/><Relationship Id="rId1" Type="http://schemas.openxmlformats.org/officeDocument/2006/relationships/externalLinkPath" Target="K-28%20-%20Ti&#7871;ng%20Trung%20Du%20L&#7883;ch%20(&#272;&#7841;i%20H&#7885;c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8%20-%20Ti&#7871;ng%20Trung%20Ch&#7845;t%20L&#432;&#7907;ng%20Cao%20(&#272;&#7841;i%20H&#7885;c).xlsx" TargetMode="External"/><Relationship Id="rId1" Type="http://schemas.openxmlformats.org/officeDocument/2006/relationships/externalLinkPath" Target="K-28%20-%20Ti&#7871;ng%20Trung%20Ch&#7845;t%20L&#432;&#7907;ng%20Cao%20(&#272;&#7841;i%20H&#7885;c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9%20-%20Ti&#7871;ng%20Trung%20Bi&#234;n%20-%20Phi&#234;n%20D&#7883;ch%20(&#272;&#7841;i%20H&#7885;c).xlsx" TargetMode="External"/><Relationship Id="rId1" Type="http://schemas.openxmlformats.org/officeDocument/2006/relationships/externalLinkPath" Target="K-29%20-%20Ti&#7871;ng%20Trung%20Bi&#234;n%20-%20Phi&#234;n%20D&#7883;ch%20(&#272;&#7841;i%20H&#7885;c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9%20-%20Ti&#7871;ng%20Trung%20Th&#432;&#417;ng%20M&#7841;i%20(&#272;&#7841;i%20H&#7885;c).xlsx" TargetMode="External"/><Relationship Id="rId1" Type="http://schemas.openxmlformats.org/officeDocument/2006/relationships/externalLinkPath" Target="K-29%20-%20Ti&#7871;ng%20Trung%20Th&#432;&#417;ng%20M&#7841;i%20(&#272;&#7841;i%20H&#7885;c)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9%20-%20Ti&#7871;ng%20Trung%20Du%20L&#7883;ch%20(&#272;&#7841;i%20H&#7885;c).xlsx" TargetMode="External"/><Relationship Id="rId1" Type="http://schemas.openxmlformats.org/officeDocument/2006/relationships/externalLinkPath" Target="K-29%20-%20Ti&#7871;ng%20Trung%20Du%20L&#7883;ch%20(&#272;&#7841;i%20H&#7885;c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9%20-%20Ti&#7871;ng%20Trung%20(&#272;&#7841;i%20H&#7885;c%20-%20HP).xlsx" TargetMode="External"/><Relationship Id="rId1" Type="http://schemas.openxmlformats.org/officeDocument/2006/relationships/externalLinkPath" Target="K-29%20-%20Ti&#7871;ng%20Trung%20(&#272;&#7841;i%20H&#7885;c%20-%20HP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30%20-%20Ti&#7871;ng%20Trung%20Bi&#234;n%20-%20Phi&#234;n%20D&#7883;ch%20(&#272;&#7841;i%20H&#7885;c).xlsx" TargetMode="External"/><Relationship Id="rId1" Type="http://schemas.openxmlformats.org/officeDocument/2006/relationships/externalLinkPath" Target="K-30%20-%20Ti&#7871;ng%20Trung%20Bi&#234;n%20-%20Phi&#234;n%20D&#7883;ch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27203320401</v>
          </cell>
          <cell r="B7" t="str">
            <v>Lê Thị Anh</v>
          </cell>
          <cell r="C7" t="str">
            <v>03/11/2003</v>
          </cell>
          <cell r="D7"/>
          <cell r="E7"/>
          <cell r="F7" t="str">
            <v>85</v>
          </cell>
          <cell r="G7" t="str">
            <v>0</v>
          </cell>
          <cell r="H7"/>
          <cell r="I7" t="str">
            <v>42.5</v>
          </cell>
          <cell r="J7" t="str">
            <v>Yếu</v>
          </cell>
        </row>
        <row r="8">
          <cell r="A8" t="str">
            <v>28206200032</v>
          </cell>
          <cell r="B8" t="str">
            <v>Trần Vân Anh</v>
          </cell>
          <cell r="C8" t="str">
            <v>30/04/2004</v>
          </cell>
          <cell r="D8" t="str">
            <v>K28NTB2</v>
          </cell>
          <cell r="E8"/>
          <cell r="F8" t="str">
            <v>75</v>
          </cell>
          <cell r="G8" t="str">
            <v>87</v>
          </cell>
          <cell r="H8"/>
          <cell r="I8" t="str">
            <v>81.0</v>
          </cell>
          <cell r="J8" t="str">
            <v>Tốt</v>
          </cell>
        </row>
        <row r="9">
          <cell r="A9" t="str">
            <v>28206503599</v>
          </cell>
          <cell r="B9" t="str">
            <v>Nguyễn Vân Anh</v>
          </cell>
          <cell r="C9" t="str">
            <v>19/01/2004</v>
          </cell>
          <cell r="D9" t="str">
            <v>K28NTB1</v>
          </cell>
          <cell r="E9"/>
          <cell r="F9" t="str">
            <v>90</v>
          </cell>
          <cell r="G9" t="str">
            <v>89</v>
          </cell>
          <cell r="H9"/>
          <cell r="I9" t="str">
            <v>89.5</v>
          </cell>
          <cell r="J9" t="str">
            <v>Tốt</v>
          </cell>
        </row>
        <row r="10">
          <cell r="A10" t="str">
            <v>28206506257</v>
          </cell>
          <cell r="B10" t="str">
            <v>Trương Nhật Trinh Anh</v>
          </cell>
          <cell r="C10" t="str">
            <v>26/08/2004</v>
          </cell>
          <cell r="D10" t="str">
            <v>K28NTB6</v>
          </cell>
          <cell r="E10"/>
          <cell r="F10" t="str">
            <v>75</v>
          </cell>
          <cell r="G10" t="str">
            <v>69</v>
          </cell>
          <cell r="H10"/>
          <cell r="I10" t="str">
            <v>72.0</v>
          </cell>
          <cell r="J10" t="str">
            <v>Khá</v>
          </cell>
        </row>
        <row r="11">
          <cell r="A11" t="str">
            <v>28206506989</v>
          </cell>
          <cell r="B11" t="str">
            <v>Huỳnh Thị Vân Anh</v>
          </cell>
          <cell r="C11" t="str">
            <v>28/12/2004</v>
          </cell>
          <cell r="D11" t="str">
            <v>K28NTB3</v>
          </cell>
          <cell r="E11"/>
          <cell r="F11" t="str">
            <v>65</v>
          </cell>
          <cell r="G11" t="str">
            <v>0</v>
          </cell>
          <cell r="H11"/>
          <cell r="I11" t="str">
            <v>32.5</v>
          </cell>
          <cell r="J11" t="str">
            <v>Kém</v>
          </cell>
        </row>
        <row r="12">
          <cell r="A12" t="str">
            <v>28206549800</v>
          </cell>
          <cell r="B12" t="str">
            <v>Đặng Thị Mỹ Anh</v>
          </cell>
          <cell r="C12" t="str">
            <v>19/08/2004</v>
          </cell>
          <cell r="D12" t="str">
            <v>K28NTB1</v>
          </cell>
          <cell r="E12"/>
          <cell r="F12" t="str">
            <v>85</v>
          </cell>
          <cell r="G12" t="str">
            <v>84</v>
          </cell>
          <cell r="H12"/>
          <cell r="I12" t="str">
            <v>84.5</v>
          </cell>
          <cell r="J12" t="str">
            <v>Tốt</v>
          </cell>
        </row>
        <row r="13">
          <cell r="A13" t="str">
            <v>28206553073</v>
          </cell>
          <cell r="B13" t="str">
            <v>Đinh Thị Hồng Anh</v>
          </cell>
          <cell r="C13" t="str">
            <v>11/08/2004</v>
          </cell>
          <cell r="D13" t="str">
            <v>K28NTB2</v>
          </cell>
          <cell r="E13"/>
          <cell r="F13" t="str">
            <v>0</v>
          </cell>
          <cell r="G13" t="str">
            <v>70</v>
          </cell>
          <cell r="H13"/>
          <cell r="I13" t="str">
            <v>35.0</v>
          </cell>
          <cell r="J13" t="str">
            <v>Yếu</v>
          </cell>
        </row>
        <row r="14">
          <cell r="A14" t="str">
            <v>28204626927</v>
          </cell>
          <cell r="B14" t="str">
            <v>Tăng Bùi Như Bạn</v>
          </cell>
          <cell r="C14" t="str">
            <v>16/08/2004</v>
          </cell>
          <cell r="D14" t="str">
            <v>K28NTB2</v>
          </cell>
          <cell r="E14"/>
          <cell r="F14" t="str">
            <v>80</v>
          </cell>
          <cell r="G14" t="str">
            <v>90</v>
          </cell>
          <cell r="H14"/>
          <cell r="I14" t="str">
            <v>85.0</v>
          </cell>
          <cell r="J14" t="str">
            <v>Tốt</v>
          </cell>
        </row>
        <row r="15">
          <cell r="A15" t="str">
            <v>28206500585</v>
          </cell>
          <cell r="B15" t="str">
            <v>Huỳnh Lê Tuyết Băng</v>
          </cell>
          <cell r="C15" t="str">
            <v>25/10/2004</v>
          </cell>
          <cell r="D15" t="str">
            <v>K28NTB7</v>
          </cell>
          <cell r="E15"/>
          <cell r="F15" t="str">
            <v>77</v>
          </cell>
          <cell r="G15" t="str">
            <v>90</v>
          </cell>
          <cell r="H15"/>
          <cell r="I15" t="str">
            <v>83.5</v>
          </cell>
          <cell r="J15" t="str">
            <v>Tốt</v>
          </cell>
        </row>
        <row r="16">
          <cell r="A16" t="str">
            <v>28216553131</v>
          </cell>
          <cell r="B16" t="str">
            <v>Trương Xuân Bin</v>
          </cell>
          <cell r="C16" t="str">
            <v>31/03/2004</v>
          </cell>
          <cell r="D16" t="str">
            <v>K28NTB6</v>
          </cell>
          <cell r="E16"/>
          <cell r="F16" t="str">
            <v>71</v>
          </cell>
          <cell r="G16" t="str">
            <v>96</v>
          </cell>
          <cell r="H16"/>
          <cell r="I16" t="str">
            <v>83.5</v>
          </cell>
          <cell r="J16" t="str">
            <v>Tốt</v>
          </cell>
        </row>
        <row r="17">
          <cell r="A17" t="str">
            <v>27203338115</v>
          </cell>
          <cell r="B17" t="str">
            <v>Dương Nguyễn Cẩm Bình</v>
          </cell>
          <cell r="C17" t="str">
            <v>01/01/2003</v>
          </cell>
          <cell r="D17"/>
          <cell r="E17"/>
          <cell r="F17" t="str">
            <v>90</v>
          </cell>
          <cell r="G17" t="str">
            <v>0</v>
          </cell>
          <cell r="H17"/>
          <cell r="I17" t="str">
            <v>45.0</v>
          </cell>
          <cell r="J17" t="str">
            <v>Yếu</v>
          </cell>
        </row>
        <row r="18">
          <cell r="A18" t="str">
            <v>28206552458</v>
          </cell>
          <cell r="B18" t="str">
            <v>Trần Thị Y Bình</v>
          </cell>
          <cell r="C18" t="str">
            <v>11/11/2004</v>
          </cell>
          <cell r="D18" t="str">
            <v>K28NTB3</v>
          </cell>
          <cell r="E18"/>
          <cell r="F18" t="str">
            <v>84</v>
          </cell>
          <cell r="G18" t="str">
            <v>82</v>
          </cell>
          <cell r="H18"/>
          <cell r="I18" t="str">
            <v>83.0</v>
          </cell>
          <cell r="J18" t="str">
            <v>Tốt</v>
          </cell>
        </row>
        <row r="19">
          <cell r="A19" t="str">
            <v>28216503302</v>
          </cell>
          <cell r="B19" t="str">
            <v>Phan Thị Như Bình</v>
          </cell>
          <cell r="C19" t="str">
            <v>27/01/2004</v>
          </cell>
          <cell r="D19" t="str">
            <v>K28NTB4</v>
          </cell>
          <cell r="E19"/>
          <cell r="F19" t="str">
            <v>87</v>
          </cell>
          <cell r="G19" t="str">
            <v>90</v>
          </cell>
          <cell r="H19"/>
          <cell r="I19" t="str">
            <v>88.5</v>
          </cell>
          <cell r="J19" t="str">
            <v>Tốt</v>
          </cell>
        </row>
        <row r="20">
          <cell r="A20" t="str">
            <v>25203305696</v>
          </cell>
          <cell r="B20" t="str">
            <v>Phạm Hà Minh Châu</v>
          </cell>
          <cell r="C20" t="str">
            <v>12/12/2001</v>
          </cell>
          <cell r="D20" t="str">
            <v>K28NTB10</v>
          </cell>
          <cell r="E20"/>
          <cell r="F20" t="str">
            <v>0</v>
          </cell>
          <cell r="G20" t="str">
            <v>0</v>
          </cell>
          <cell r="H20"/>
          <cell r="I20" t="str">
            <v>0.0</v>
          </cell>
          <cell r="J20" t="str">
            <v>Kém</v>
          </cell>
        </row>
        <row r="21">
          <cell r="A21" t="str">
            <v>28206506723</v>
          </cell>
          <cell r="B21" t="str">
            <v>Trần Thị Quỳnh Chi</v>
          </cell>
          <cell r="C21" t="str">
            <v>29/11/2004</v>
          </cell>
          <cell r="D21" t="str">
            <v>K28NTB8</v>
          </cell>
          <cell r="E21"/>
          <cell r="F21" t="str">
            <v>71</v>
          </cell>
          <cell r="G21" t="str">
            <v>75</v>
          </cell>
          <cell r="H21"/>
          <cell r="I21" t="str">
            <v>73.0</v>
          </cell>
          <cell r="J21" t="str">
            <v>Khá</v>
          </cell>
        </row>
        <row r="22">
          <cell r="A22" t="str">
            <v>28206553132</v>
          </cell>
          <cell r="B22" t="str">
            <v>Lý Thị Xuyến Chi</v>
          </cell>
          <cell r="C22" t="str">
            <v>06/08/2004</v>
          </cell>
          <cell r="D22" t="str">
            <v>K28NTB9</v>
          </cell>
          <cell r="E22"/>
          <cell r="F22" t="str">
            <v>80</v>
          </cell>
          <cell r="G22" t="str">
            <v>80</v>
          </cell>
          <cell r="H22"/>
          <cell r="I22" t="str">
            <v>80.0</v>
          </cell>
          <cell r="J22" t="str">
            <v>Tốt</v>
          </cell>
        </row>
        <row r="23">
          <cell r="A23" t="str">
            <v>28216500570</v>
          </cell>
          <cell r="B23" t="str">
            <v>Nguyễn Văn Chương</v>
          </cell>
          <cell r="C23" t="str">
            <v>20/12/2004</v>
          </cell>
          <cell r="D23" t="str">
            <v>K28NTB3</v>
          </cell>
          <cell r="E23"/>
          <cell r="F23" t="str">
            <v>60</v>
          </cell>
          <cell r="G23" t="str">
            <v>86</v>
          </cell>
          <cell r="H23"/>
          <cell r="I23" t="str">
            <v>73.0</v>
          </cell>
          <cell r="J23" t="str">
            <v>Khá</v>
          </cell>
        </row>
        <row r="24">
          <cell r="A24" t="str">
            <v>28206503534</v>
          </cell>
          <cell r="B24" t="str">
            <v>Phan Thị Hồng Đào</v>
          </cell>
          <cell r="C24" t="str">
            <v>24/02/2004</v>
          </cell>
          <cell r="D24" t="str">
            <v>K28NTB7</v>
          </cell>
          <cell r="E24"/>
          <cell r="F24" t="str">
            <v>85</v>
          </cell>
          <cell r="G24" t="str">
            <v>90</v>
          </cell>
          <cell r="H24"/>
          <cell r="I24" t="str">
            <v>87.5</v>
          </cell>
          <cell r="J24" t="str">
            <v>Tốt</v>
          </cell>
        </row>
        <row r="25">
          <cell r="A25" t="str">
            <v>28216554219</v>
          </cell>
          <cell r="B25" t="str">
            <v>Võ Như Đạt</v>
          </cell>
          <cell r="C25" t="str">
            <v>04/11/1999</v>
          </cell>
          <cell r="D25" t="str">
            <v>K28NTB9</v>
          </cell>
          <cell r="E25"/>
          <cell r="F25" t="str">
            <v>0</v>
          </cell>
          <cell r="G25" t="str">
            <v>0</v>
          </cell>
          <cell r="H25"/>
          <cell r="I25" t="str">
            <v>0.0</v>
          </cell>
          <cell r="J25" t="str">
            <v>Kém</v>
          </cell>
        </row>
        <row r="26">
          <cell r="A26" t="str">
            <v>28204544890</v>
          </cell>
          <cell r="B26" t="str">
            <v>Bạch Thị Thu Diễm</v>
          </cell>
          <cell r="C26" t="str">
            <v>24/01/2004</v>
          </cell>
          <cell r="D26" t="str">
            <v>K28NTB5</v>
          </cell>
          <cell r="E26"/>
          <cell r="F26" t="str">
            <v>88</v>
          </cell>
          <cell r="G26" t="str">
            <v>85</v>
          </cell>
          <cell r="H26"/>
          <cell r="I26" t="str">
            <v>86.5</v>
          </cell>
          <cell r="J26" t="str">
            <v>Tốt</v>
          </cell>
        </row>
        <row r="27">
          <cell r="A27" t="str">
            <v>28206500932</v>
          </cell>
          <cell r="B27" t="str">
            <v>Trần Thị Ngọc Diễm</v>
          </cell>
          <cell r="C27" t="str">
            <v>11/01/2004</v>
          </cell>
          <cell r="D27" t="str">
            <v>K28NTB4</v>
          </cell>
          <cell r="E27"/>
          <cell r="F27" t="str">
            <v>84</v>
          </cell>
          <cell r="G27" t="str">
            <v>85</v>
          </cell>
          <cell r="H27"/>
          <cell r="I27" t="str">
            <v>84.5</v>
          </cell>
          <cell r="J27" t="str">
            <v>Tốt</v>
          </cell>
        </row>
        <row r="28">
          <cell r="A28" t="str">
            <v>28206505714</v>
          </cell>
          <cell r="B28" t="str">
            <v>Nguyễn Thị Thùy Diễm</v>
          </cell>
          <cell r="C28" t="str">
            <v>30/04/2004</v>
          </cell>
          <cell r="D28" t="str">
            <v>K28NTB5</v>
          </cell>
          <cell r="E28"/>
          <cell r="F28" t="str">
            <v>0</v>
          </cell>
          <cell r="G28" t="str">
            <v>86</v>
          </cell>
          <cell r="H28"/>
          <cell r="I28" t="str">
            <v>43.0</v>
          </cell>
          <cell r="J28" t="str">
            <v>Yếu</v>
          </cell>
        </row>
        <row r="29">
          <cell r="A29" t="str">
            <v>28206552051</v>
          </cell>
          <cell r="B29" t="str">
            <v>Nguyễn Thị Thúy Diễm</v>
          </cell>
          <cell r="C29" t="str">
            <v>11/10/2004</v>
          </cell>
          <cell r="D29" t="str">
            <v>K28NTB6</v>
          </cell>
          <cell r="E29"/>
          <cell r="F29" t="str">
            <v>82</v>
          </cell>
          <cell r="G29" t="str">
            <v>86</v>
          </cell>
          <cell r="H29"/>
          <cell r="I29" t="str">
            <v>84.0</v>
          </cell>
          <cell r="J29" t="str">
            <v>Tốt</v>
          </cell>
        </row>
        <row r="30">
          <cell r="A30" t="str">
            <v>28216504513</v>
          </cell>
          <cell r="B30" t="str">
            <v>Nguyễn Thị Hồng Diễm</v>
          </cell>
          <cell r="C30" t="str">
            <v>05/07/2004</v>
          </cell>
          <cell r="D30" t="str">
            <v>K28NTB5</v>
          </cell>
          <cell r="E30"/>
          <cell r="F30" t="str">
            <v>0</v>
          </cell>
          <cell r="G30" t="str">
            <v>69</v>
          </cell>
          <cell r="H30"/>
          <cell r="I30" t="str">
            <v>34.5</v>
          </cell>
          <cell r="J30" t="str">
            <v>Kém</v>
          </cell>
        </row>
        <row r="31">
          <cell r="A31" t="str">
            <v>28206553134</v>
          </cell>
          <cell r="B31" t="str">
            <v>Đặng Thị Mỹ Diên</v>
          </cell>
          <cell r="C31" t="str">
            <v>20/06/2004</v>
          </cell>
          <cell r="D31" t="str">
            <v>K28NTB2</v>
          </cell>
          <cell r="E31"/>
          <cell r="F31" t="str">
            <v>78</v>
          </cell>
          <cell r="G31" t="str">
            <v>82</v>
          </cell>
          <cell r="H31"/>
          <cell r="I31" t="str">
            <v>80.0</v>
          </cell>
          <cell r="J31" t="str">
            <v>Tốt</v>
          </cell>
        </row>
        <row r="32">
          <cell r="A32" t="str">
            <v>28206505490</v>
          </cell>
          <cell r="B32" t="str">
            <v>Phạm Thị Kỳ Diệu</v>
          </cell>
          <cell r="C32" t="str">
            <v>07/05/2004</v>
          </cell>
          <cell r="D32" t="str">
            <v>K28NTB2</v>
          </cell>
          <cell r="E32"/>
          <cell r="F32" t="str">
            <v>80</v>
          </cell>
          <cell r="G32" t="str">
            <v>82</v>
          </cell>
          <cell r="H32"/>
          <cell r="I32" t="str">
            <v>81.0</v>
          </cell>
          <cell r="J32" t="str">
            <v>Tốt</v>
          </cell>
        </row>
        <row r="33">
          <cell r="A33" t="str">
            <v>28206542778</v>
          </cell>
          <cell r="B33" t="str">
            <v>Võ Thị Minh Diệu</v>
          </cell>
          <cell r="C33" t="str">
            <v>10/11/2004</v>
          </cell>
          <cell r="D33" t="str">
            <v>K28NTB7</v>
          </cell>
          <cell r="E33"/>
          <cell r="F33" t="str">
            <v>0</v>
          </cell>
          <cell r="G33" t="str">
            <v>75</v>
          </cell>
          <cell r="H33"/>
          <cell r="I33" t="str">
            <v>37.5</v>
          </cell>
          <cell r="J33" t="str">
            <v>Yếu</v>
          </cell>
        </row>
        <row r="34">
          <cell r="A34" t="str">
            <v>28206500778</v>
          </cell>
          <cell r="B34" t="str">
            <v>Nguyễn Thị Đoan</v>
          </cell>
          <cell r="C34" t="str">
            <v>07/12/2004</v>
          </cell>
          <cell r="D34" t="str">
            <v>K28NTB7</v>
          </cell>
          <cell r="E34"/>
          <cell r="F34" t="str">
            <v>90</v>
          </cell>
          <cell r="G34" t="str">
            <v>80</v>
          </cell>
          <cell r="H34"/>
          <cell r="I34" t="str">
            <v>85.0</v>
          </cell>
          <cell r="J34" t="str">
            <v>Tốt</v>
          </cell>
        </row>
        <row r="35">
          <cell r="A35" t="str">
            <v>28216506857</v>
          </cell>
          <cell r="B35" t="str">
            <v>Trần Văn Đức</v>
          </cell>
          <cell r="C35" t="str">
            <v>22/01/2001</v>
          </cell>
          <cell r="D35" t="str">
            <v>K28NTB9</v>
          </cell>
          <cell r="E35"/>
          <cell r="F35" t="str">
            <v>77</v>
          </cell>
          <cell r="G35" t="str">
            <v>0</v>
          </cell>
          <cell r="H35"/>
          <cell r="I35" t="str">
            <v>38.5</v>
          </cell>
          <cell r="J35" t="str">
            <v>Yếu</v>
          </cell>
        </row>
        <row r="36">
          <cell r="A36" t="str">
            <v>28206542027</v>
          </cell>
          <cell r="B36" t="str">
            <v>Nguyễn Thị Hạnh Dung</v>
          </cell>
          <cell r="C36" t="str">
            <v>22/11/2004</v>
          </cell>
          <cell r="D36" t="str">
            <v>K28NTB9</v>
          </cell>
          <cell r="E36"/>
          <cell r="F36" t="str">
            <v>77</v>
          </cell>
          <cell r="G36" t="str">
            <v>80</v>
          </cell>
          <cell r="H36"/>
          <cell r="I36" t="str">
            <v>78.5</v>
          </cell>
          <cell r="J36" t="str">
            <v>Khá</v>
          </cell>
        </row>
        <row r="37">
          <cell r="A37" t="str">
            <v>28206504400</v>
          </cell>
          <cell r="B37" t="str">
            <v>Nguyễn Thị Thuỳ Dương</v>
          </cell>
          <cell r="C37" t="str">
            <v>25/03/2003</v>
          </cell>
          <cell r="D37" t="str">
            <v>K28NTB9</v>
          </cell>
          <cell r="E37"/>
          <cell r="F37" t="str">
            <v>88</v>
          </cell>
          <cell r="G37" t="str">
            <v>80</v>
          </cell>
          <cell r="H37"/>
          <cell r="I37" t="str">
            <v>84.0</v>
          </cell>
          <cell r="J37" t="str">
            <v>Tốt</v>
          </cell>
        </row>
        <row r="38">
          <cell r="A38" t="str">
            <v>28206506499</v>
          </cell>
          <cell r="B38" t="str">
            <v>Đinh Thị Dương</v>
          </cell>
          <cell r="C38" t="str">
            <v>04/11/2004</v>
          </cell>
          <cell r="D38" t="str">
            <v>K28NTB5</v>
          </cell>
          <cell r="E38"/>
          <cell r="F38" t="str">
            <v>90</v>
          </cell>
          <cell r="G38" t="str">
            <v>90</v>
          </cell>
          <cell r="H38"/>
          <cell r="I38" t="str">
            <v>90.0</v>
          </cell>
          <cell r="J38" t="str">
            <v>Xuất Sắc</v>
          </cell>
        </row>
        <row r="39">
          <cell r="A39" t="str">
            <v>27202144937</v>
          </cell>
          <cell r="B39" t="str">
            <v>Đinh Thị Mỹ Duyên</v>
          </cell>
          <cell r="C39" t="str">
            <v>13/10/2003</v>
          </cell>
          <cell r="D39" t="str">
            <v>K28NTB10</v>
          </cell>
          <cell r="E39"/>
          <cell r="F39" t="str">
            <v>70</v>
          </cell>
          <cell r="G39" t="str">
            <v>0</v>
          </cell>
          <cell r="H39"/>
          <cell r="I39" t="str">
            <v>35.0</v>
          </cell>
          <cell r="J39" t="str">
            <v>Yếu</v>
          </cell>
        </row>
        <row r="40">
          <cell r="A40" t="str">
            <v>27203342006</v>
          </cell>
          <cell r="B40" t="str">
            <v>Nguyễn Lê Kỳ Duyên</v>
          </cell>
          <cell r="C40" t="str">
            <v>01/06/2003</v>
          </cell>
          <cell r="D40" t="str">
            <v>K28NTB7</v>
          </cell>
          <cell r="E40"/>
          <cell r="F40" t="str">
            <v>70</v>
          </cell>
          <cell r="G40" t="str">
            <v>75</v>
          </cell>
          <cell r="H40"/>
          <cell r="I40" t="str">
            <v>72.5</v>
          </cell>
          <cell r="J40" t="str">
            <v>Khá</v>
          </cell>
        </row>
        <row r="41">
          <cell r="A41" t="str">
            <v>28206503746</v>
          </cell>
          <cell r="B41" t="str">
            <v>Hoàng Thị Mỹ Duyên</v>
          </cell>
          <cell r="C41" t="str">
            <v>13/04/2004</v>
          </cell>
          <cell r="D41" t="str">
            <v>K28NTB5</v>
          </cell>
          <cell r="E41"/>
          <cell r="F41" t="str">
            <v>87</v>
          </cell>
          <cell r="G41" t="str">
            <v>88</v>
          </cell>
          <cell r="H41"/>
          <cell r="I41" t="str">
            <v>87.5</v>
          </cell>
          <cell r="J41" t="str">
            <v>Tốt</v>
          </cell>
        </row>
        <row r="42">
          <cell r="A42" t="str">
            <v>28206637107</v>
          </cell>
          <cell r="B42" t="str">
            <v>Phạm Hồng Mỹ Duyên</v>
          </cell>
          <cell r="C42" t="str">
            <v>01/04/2004</v>
          </cell>
          <cell r="D42" t="str">
            <v>K28NTB2</v>
          </cell>
          <cell r="E42"/>
          <cell r="F42" t="str">
            <v>83</v>
          </cell>
          <cell r="G42" t="str">
            <v>90</v>
          </cell>
          <cell r="H42"/>
          <cell r="I42" t="str">
            <v>86.5</v>
          </cell>
          <cell r="J42" t="str">
            <v>Tốt</v>
          </cell>
        </row>
        <row r="43">
          <cell r="A43" t="str">
            <v>28206900642</v>
          </cell>
          <cell r="B43" t="str">
            <v>Nguyễn Thị Mỹ Duyên</v>
          </cell>
          <cell r="C43" t="str">
            <v>16/01/2004</v>
          </cell>
          <cell r="D43" t="str">
            <v>K28NTB1</v>
          </cell>
          <cell r="E43"/>
          <cell r="F43" t="str">
            <v>85</v>
          </cell>
          <cell r="G43" t="str">
            <v>89</v>
          </cell>
          <cell r="H43"/>
          <cell r="I43" t="str">
            <v>87.0</v>
          </cell>
          <cell r="J43" t="str">
            <v>Tốt</v>
          </cell>
        </row>
        <row r="44">
          <cell r="A44" t="str">
            <v>28216503565</v>
          </cell>
          <cell r="B44" t="str">
            <v>Nguyễn Thị Mỹ Duyên</v>
          </cell>
          <cell r="C44" t="str">
            <v>21/07/2004</v>
          </cell>
          <cell r="D44" t="str">
            <v>K28NTB8</v>
          </cell>
          <cell r="E44"/>
          <cell r="F44" t="str">
            <v>75</v>
          </cell>
          <cell r="G44" t="str">
            <v>75</v>
          </cell>
          <cell r="H44"/>
          <cell r="I44" t="str">
            <v>75.0</v>
          </cell>
          <cell r="J44" t="str">
            <v>Khá</v>
          </cell>
        </row>
        <row r="45">
          <cell r="A45" t="str">
            <v>27203337593</v>
          </cell>
          <cell r="B45" t="str">
            <v>Đặng Thị Huyền Giang</v>
          </cell>
          <cell r="C45" t="str">
            <v>20/12/2003</v>
          </cell>
          <cell r="D45"/>
          <cell r="E45"/>
          <cell r="F45" t="str">
            <v>80</v>
          </cell>
          <cell r="G45" t="str">
            <v>0</v>
          </cell>
          <cell r="H45"/>
          <cell r="I45" t="str">
            <v>40.0</v>
          </cell>
          <cell r="J45" t="str">
            <v>Yếu</v>
          </cell>
        </row>
        <row r="46">
          <cell r="A46" t="str">
            <v>28204104289</v>
          </cell>
          <cell r="B46" t="str">
            <v>Trần Vũ Hà Giang</v>
          </cell>
          <cell r="C46" t="str">
            <v>29/11/2004</v>
          </cell>
          <cell r="D46" t="str">
            <v>K28NTB10</v>
          </cell>
          <cell r="E46"/>
          <cell r="F46" t="str">
            <v>71</v>
          </cell>
          <cell r="G46" t="str">
            <v>80</v>
          </cell>
          <cell r="H46"/>
          <cell r="I46" t="str">
            <v>75.5</v>
          </cell>
          <cell r="J46" t="str">
            <v>Khá</v>
          </cell>
        </row>
        <row r="47">
          <cell r="A47" t="str">
            <v>28204325545</v>
          </cell>
          <cell r="B47" t="str">
            <v>Nguyễn Hà Giang</v>
          </cell>
          <cell r="C47" t="str">
            <v>16/11/2004</v>
          </cell>
          <cell r="D47" t="str">
            <v>K28NTB5</v>
          </cell>
          <cell r="E47"/>
          <cell r="F47" t="str">
            <v>55</v>
          </cell>
          <cell r="G47" t="str">
            <v>0</v>
          </cell>
          <cell r="H47"/>
          <cell r="I47" t="str">
            <v>27.5</v>
          </cell>
          <cell r="J47" t="str">
            <v>Kém</v>
          </cell>
        </row>
        <row r="48">
          <cell r="A48" t="str">
            <v>28206500423</v>
          </cell>
          <cell r="B48" t="str">
            <v>Phạm Vân Giang</v>
          </cell>
          <cell r="C48" t="str">
            <v>04/12/2004</v>
          </cell>
          <cell r="D48" t="str">
            <v>K28NTB1</v>
          </cell>
          <cell r="E48"/>
          <cell r="F48" t="str">
            <v>84</v>
          </cell>
          <cell r="G48" t="str">
            <v>85</v>
          </cell>
          <cell r="H48"/>
          <cell r="I48" t="str">
            <v>84.5</v>
          </cell>
          <cell r="J48" t="str">
            <v>Tốt</v>
          </cell>
        </row>
        <row r="49">
          <cell r="A49" t="str">
            <v>28206503315</v>
          </cell>
          <cell r="B49" t="str">
            <v>Nguyễn Trà Giang</v>
          </cell>
          <cell r="C49" t="str">
            <v>10/10/2004</v>
          </cell>
          <cell r="D49" t="str">
            <v>K28NTB7</v>
          </cell>
          <cell r="E49"/>
          <cell r="F49" t="str">
            <v>80</v>
          </cell>
          <cell r="G49" t="str">
            <v>75</v>
          </cell>
          <cell r="H49"/>
          <cell r="I49" t="str">
            <v>77.5</v>
          </cell>
          <cell r="J49" t="str">
            <v>Khá</v>
          </cell>
        </row>
        <row r="50">
          <cell r="A50" t="str">
            <v>28206504320</v>
          </cell>
          <cell r="B50" t="str">
            <v>Dương Thị Thùy Giang</v>
          </cell>
          <cell r="C50" t="str">
            <v>23/02/2004</v>
          </cell>
          <cell r="D50" t="str">
            <v>K28NTB9</v>
          </cell>
          <cell r="E50"/>
          <cell r="F50" t="str">
            <v>100</v>
          </cell>
          <cell r="G50" t="str">
            <v>100</v>
          </cell>
          <cell r="H50"/>
          <cell r="I50" t="str">
            <v>100.0</v>
          </cell>
          <cell r="J50" t="str">
            <v>Xuất Sắc</v>
          </cell>
        </row>
        <row r="51">
          <cell r="A51" t="str">
            <v>28206505117</v>
          </cell>
          <cell r="B51" t="str">
            <v>Đinh Ngọc Giang</v>
          </cell>
          <cell r="C51" t="str">
            <v>25/05/2004</v>
          </cell>
          <cell r="D51" t="str">
            <v>K28NTB5</v>
          </cell>
          <cell r="E51"/>
          <cell r="F51" t="str">
            <v>86</v>
          </cell>
          <cell r="G51" t="str">
            <v>87</v>
          </cell>
          <cell r="H51"/>
          <cell r="I51" t="str">
            <v>86.5</v>
          </cell>
          <cell r="J51" t="str">
            <v>Tốt</v>
          </cell>
        </row>
        <row r="52">
          <cell r="A52" t="str">
            <v>28206531527</v>
          </cell>
          <cell r="B52" t="str">
            <v>Nguyễn Thị Thảo Giang</v>
          </cell>
          <cell r="C52" t="str">
            <v>03/02/2004</v>
          </cell>
          <cell r="D52" t="str">
            <v>K28NTB1</v>
          </cell>
          <cell r="E52"/>
          <cell r="F52" t="str">
            <v>0</v>
          </cell>
          <cell r="G52" t="str">
            <v>80</v>
          </cell>
          <cell r="H52"/>
          <cell r="I52" t="str">
            <v>40.0</v>
          </cell>
          <cell r="J52" t="str">
            <v>Yếu</v>
          </cell>
        </row>
        <row r="53">
          <cell r="A53" t="str">
            <v>28206548185</v>
          </cell>
          <cell r="B53" t="str">
            <v>Cao Thị Hồng Giang</v>
          </cell>
          <cell r="C53" t="str">
            <v>04/09/2004</v>
          </cell>
          <cell r="D53" t="str">
            <v>K28NTB6</v>
          </cell>
          <cell r="E53"/>
          <cell r="F53" t="str">
            <v>60</v>
          </cell>
          <cell r="G53" t="str">
            <v>0</v>
          </cell>
          <cell r="H53"/>
          <cell r="I53" t="str">
            <v>30.0</v>
          </cell>
          <cell r="J53" t="str">
            <v>Kém</v>
          </cell>
        </row>
        <row r="54">
          <cell r="A54" t="str">
            <v>28206550846</v>
          </cell>
          <cell r="B54" t="str">
            <v>Phạm Thị Hương Giang</v>
          </cell>
          <cell r="C54" t="str">
            <v>28/10/2004</v>
          </cell>
          <cell r="D54" t="str">
            <v>K28NTB2</v>
          </cell>
          <cell r="E54"/>
          <cell r="F54" t="str">
            <v>70</v>
          </cell>
          <cell r="G54" t="str">
            <v>77</v>
          </cell>
          <cell r="H54"/>
          <cell r="I54" t="str">
            <v>73.5</v>
          </cell>
          <cell r="J54" t="str">
            <v>Khá</v>
          </cell>
        </row>
        <row r="55">
          <cell r="A55" t="str">
            <v>28206554905</v>
          </cell>
          <cell r="B55" t="str">
            <v>Trần Thị Quỳnh Giang</v>
          </cell>
          <cell r="C55" t="str">
            <v>24/09/2004</v>
          </cell>
          <cell r="D55" t="str">
            <v>K28NTB4</v>
          </cell>
          <cell r="E55"/>
          <cell r="F55" t="str">
            <v>87</v>
          </cell>
          <cell r="G55" t="str">
            <v>87</v>
          </cell>
          <cell r="H55"/>
          <cell r="I55" t="str">
            <v>87.0</v>
          </cell>
          <cell r="J55" t="str">
            <v>Tốt</v>
          </cell>
        </row>
        <row r="56">
          <cell r="A56" t="str">
            <v>28205104076</v>
          </cell>
          <cell r="B56" t="str">
            <v>Hồ Thị Hà</v>
          </cell>
          <cell r="C56" t="str">
            <v>14/01/2004</v>
          </cell>
          <cell r="D56" t="str">
            <v>K28NTB7</v>
          </cell>
          <cell r="E56"/>
          <cell r="F56" t="str">
            <v>77</v>
          </cell>
          <cell r="G56" t="str">
            <v>75</v>
          </cell>
          <cell r="H56"/>
          <cell r="I56" t="str">
            <v>76.0</v>
          </cell>
          <cell r="J56" t="str">
            <v>Khá</v>
          </cell>
        </row>
        <row r="57">
          <cell r="A57" t="str">
            <v>28206502058</v>
          </cell>
          <cell r="B57" t="str">
            <v>Lê Phương Hà</v>
          </cell>
          <cell r="C57" t="str">
            <v>18/11/2004</v>
          </cell>
          <cell r="D57" t="str">
            <v>K28NTB5</v>
          </cell>
          <cell r="E57"/>
          <cell r="F57" t="str">
            <v>85</v>
          </cell>
          <cell r="G57" t="str">
            <v>90</v>
          </cell>
          <cell r="H57"/>
          <cell r="I57" t="str">
            <v>87.5</v>
          </cell>
          <cell r="J57" t="str">
            <v>Tốt</v>
          </cell>
        </row>
        <row r="58">
          <cell r="A58" t="str">
            <v>28206504141</v>
          </cell>
          <cell r="B58" t="str">
            <v>Trần Bích Hà</v>
          </cell>
          <cell r="C58" t="str">
            <v>15/07/2004</v>
          </cell>
          <cell r="D58" t="str">
            <v>K28NTB3</v>
          </cell>
          <cell r="E58"/>
          <cell r="F58" t="str">
            <v>100</v>
          </cell>
          <cell r="G58" t="str">
            <v>97</v>
          </cell>
          <cell r="H58"/>
          <cell r="I58" t="str">
            <v>98.5</v>
          </cell>
          <cell r="J58" t="str">
            <v>Xuất Sắc</v>
          </cell>
        </row>
        <row r="59">
          <cell r="A59" t="str">
            <v>28206506855</v>
          </cell>
          <cell r="B59" t="str">
            <v>Trương Thị Mỹ Hà</v>
          </cell>
          <cell r="C59" t="str">
            <v>04/07/2004</v>
          </cell>
          <cell r="D59" t="str">
            <v>K28NTB5</v>
          </cell>
          <cell r="E59"/>
          <cell r="F59" t="str">
            <v>0</v>
          </cell>
          <cell r="G59" t="str">
            <v>85</v>
          </cell>
          <cell r="H59"/>
          <cell r="I59" t="str">
            <v>42.5</v>
          </cell>
          <cell r="J59" t="str">
            <v>Yếu</v>
          </cell>
        </row>
        <row r="60">
          <cell r="A60" t="str">
            <v>28206549501</v>
          </cell>
          <cell r="B60" t="str">
            <v>Nguyễn Thị Thu Hà</v>
          </cell>
          <cell r="C60" t="str">
            <v>02/05/2004</v>
          </cell>
          <cell r="D60" t="str">
            <v>K28NTB6</v>
          </cell>
          <cell r="E60"/>
          <cell r="F60" t="str">
            <v>83</v>
          </cell>
          <cell r="G60" t="str">
            <v>90</v>
          </cell>
          <cell r="H60"/>
          <cell r="I60" t="str">
            <v>86.5</v>
          </cell>
          <cell r="J60" t="str">
            <v>Tốt</v>
          </cell>
        </row>
        <row r="61">
          <cell r="A61" t="str">
            <v>28206751174</v>
          </cell>
          <cell r="B61" t="str">
            <v>Bùi Thanh Hà</v>
          </cell>
          <cell r="C61" t="str">
            <v>16/08/2003</v>
          </cell>
          <cell r="D61" t="str">
            <v>K28NTB9</v>
          </cell>
          <cell r="E61"/>
          <cell r="F61" t="str">
            <v>62</v>
          </cell>
          <cell r="G61" t="str">
            <v>0</v>
          </cell>
          <cell r="H61"/>
          <cell r="I61" t="str">
            <v>31.0</v>
          </cell>
          <cell r="J61" t="str">
            <v>Kém</v>
          </cell>
        </row>
        <row r="62">
          <cell r="A62" t="str">
            <v>28204853934</v>
          </cell>
          <cell r="B62" t="str">
            <v>Lê Trương Gia Hân</v>
          </cell>
          <cell r="C62" t="str">
            <v>12/10/2004</v>
          </cell>
          <cell r="D62" t="str">
            <v>K28NTB10</v>
          </cell>
          <cell r="E62"/>
          <cell r="F62" t="str">
            <v>95</v>
          </cell>
          <cell r="G62" t="str">
            <v>100</v>
          </cell>
          <cell r="H62"/>
          <cell r="I62" t="str">
            <v>97.5</v>
          </cell>
          <cell r="J62" t="str">
            <v>Xuất Sắc</v>
          </cell>
        </row>
        <row r="63">
          <cell r="A63" t="str">
            <v>28208121845</v>
          </cell>
          <cell r="B63" t="str">
            <v>Nguyễn Thị Thảo Hân</v>
          </cell>
          <cell r="C63" t="str">
            <v>10/11/2004</v>
          </cell>
          <cell r="D63" t="str">
            <v>K28NTB9</v>
          </cell>
          <cell r="E63"/>
          <cell r="F63" t="str">
            <v>80</v>
          </cell>
          <cell r="G63" t="str">
            <v>80</v>
          </cell>
          <cell r="H63"/>
          <cell r="I63" t="str">
            <v>80.0</v>
          </cell>
          <cell r="J63" t="str">
            <v>Tốt</v>
          </cell>
        </row>
        <row r="64">
          <cell r="A64" t="str">
            <v>28205001813</v>
          </cell>
          <cell r="B64" t="str">
            <v>Trần Thị Thúy Hằng</v>
          </cell>
          <cell r="C64" t="str">
            <v>22/10/2004</v>
          </cell>
          <cell r="D64" t="str">
            <v>K28NTB4</v>
          </cell>
          <cell r="E64"/>
          <cell r="F64" t="str">
            <v>87</v>
          </cell>
          <cell r="G64" t="str">
            <v>89</v>
          </cell>
          <cell r="H64"/>
          <cell r="I64" t="str">
            <v>88.0</v>
          </cell>
          <cell r="J64" t="str">
            <v>Tốt</v>
          </cell>
        </row>
        <row r="65">
          <cell r="A65" t="str">
            <v>28206500537</v>
          </cell>
          <cell r="B65" t="str">
            <v>Nguyễn Thị Thủy Hằng</v>
          </cell>
          <cell r="C65" t="str">
            <v>29/03/2004</v>
          </cell>
          <cell r="D65" t="str">
            <v>K28NTB2</v>
          </cell>
          <cell r="E65"/>
          <cell r="F65" t="str">
            <v>80</v>
          </cell>
          <cell r="G65" t="str">
            <v>82</v>
          </cell>
          <cell r="H65"/>
          <cell r="I65" t="str">
            <v>81.0</v>
          </cell>
          <cell r="J65" t="str">
            <v>Tốt</v>
          </cell>
        </row>
        <row r="66">
          <cell r="A66" t="str">
            <v>28206543606</v>
          </cell>
          <cell r="B66" t="str">
            <v>Nguyễn Thị Thu Hằng</v>
          </cell>
          <cell r="C66" t="str">
            <v>19/06/2004</v>
          </cell>
          <cell r="D66" t="str">
            <v>K28NTB6</v>
          </cell>
          <cell r="E66"/>
          <cell r="F66" t="str">
            <v>82</v>
          </cell>
          <cell r="G66" t="str">
            <v>77</v>
          </cell>
          <cell r="H66"/>
          <cell r="I66" t="str">
            <v>79.5</v>
          </cell>
          <cell r="J66" t="str">
            <v>Khá</v>
          </cell>
        </row>
        <row r="67">
          <cell r="A67" t="str">
            <v>28206554460</v>
          </cell>
          <cell r="B67" t="str">
            <v>Nguyễn Lê Diệu Hằng</v>
          </cell>
          <cell r="C67" t="str">
            <v>28/01/2004</v>
          </cell>
          <cell r="D67" t="str">
            <v>K28NTB7</v>
          </cell>
          <cell r="E67"/>
          <cell r="F67" t="str">
            <v>77</v>
          </cell>
          <cell r="G67" t="str">
            <v>80</v>
          </cell>
          <cell r="H67"/>
          <cell r="I67" t="str">
            <v>78.5</v>
          </cell>
          <cell r="J67" t="str">
            <v>Khá</v>
          </cell>
        </row>
        <row r="68">
          <cell r="A68" t="str">
            <v>28206552055</v>
          </cell>
          <cell r="B68" t="str">
            <v>Nguyễn Thị Bích Hạnh</v>
          </cell>
          <cell r="C68" t="str">
            <v>12/04/2004</v>
          </cell>
          <cell r="D68" t="str">
            <v>K28NTB6</v>
          </cell>
          <cell r="E68"/>
          <cell r="F68" t="str">
            <v>87</v>
          </cell>
          <cell r="G68" t="str">
            <v>80</v>
          </cell>
          <cell r="H68"/>
          <cell r="I68" t="str">
            <v>83.5</v>
          </cell>
          <cell r="J68" t="str">
            <v>Tốt</v>
          </cell>
        </row>
        <row r="69">
          <cell r="A69" t="str">
            <v>28207344395</v>
          </cell>
          <cell r="B69" t="str">
            <v>Hồ Thị Hồng Hạnh</v>
          </cell>
          <cell r="C69" t="str">
            <v>20/08/2004</v>
          </cell>
          <cell r="D69" t="str">
            <v>K28NTB9</v>
          </cell>
          <cell r="E69"/>
          <cell r="F69" t="str">
            <v>90</v>
          </cell>
          <cell r="G69" t="str">
            <v>90</v>
          </cell>
          <cell r="H69"/>
          <cell r="I69" t="str">
            <v>90.0</v>
          </cell>
          <cell r="J69" t="str">
            <v>Xuất Sắc</v>
          </cell>
        </row>
        <row r="70">
          <cell r="A70" t="str">
            <v>28206250889</v>
          </cell>
          <cell r="B70" t="str">
            <v>Đỗ Thị Diệu Hiền</v>
          </cell>
          <cell r="C70" t="str">
            <v>05/05/2003</v>
          </cell>
          <cell r="D70" t="str">
            <v>K28NTB9</v>
          </cell>
          <cell r="E70"/>
          <cell r="F70" t="str">
            <v>80</v>
          </cell>
          <cell r="G70" t="str">
            <v>80</v>
          </cell>
          <cell r="H70"/>
          <cell r="I70" t="str">
            <v>80.0</v>
          </cell>
          <cell r="J70" t="str">
            <v>Tốt</v>
          </cell>
        </row>
        <row r="71">
          <cell r="A71" t="str">
            <v>28206252352</v>
          </cell>
          <cell r="B71" t="str">
            <v>Lê Phạm Thúy Hiền</v>
          </cell>
          <cell r="C71" t="str">
            <v>16/06/2004</v>
          </cell>
          <cell r="D71" t="str">
            <v>K28NTB4</v>
          </cell>
          <cell r="E71"/>
          <cell r="F71" t="str">
            <v>83</v>
          </cell>
          <cell r="G71" t="str">
            <v>80</v>
          </cell>
          <cell r="H71"/>
          <cell r="I71" t="str">
            <v>81.5</v>
          </cell>
          <cell r="J71" t="str">
            <v>Tốt</v>
          </cell>
        </row>
        <row r="72">
          <cell r="A72" t="str">
            <v>28206500305</v>
          </cell>
          <cell r="B72" t="str">
            <v>Phạm Thu Hiền</v>
          </cell>
          <cell r="C72" t="str">
            <v>16/09/2003</v>
          </cell>
          <cell r="D72" t="str">
            <v>K28NTB9</v>
          </cell>
          <cell r="E72"/>
          <cell r="F72" t="str">
            <v>85</v>
          </cell>
          <cell r="G72" t="str">
            <v>90</v>
          </cell>
          <cell r="H72"/>
          <cell r="I72" t="str">
            <v>87.5</v>
          </cell>
          <cell r="J72" t="str">
            <v>Tốt</v>
          </cell>
        </row>
        <row r="73">
          <cell r="A73" t="str">
            <v>28206501604</v>
          </cell>
          <cell r="B73" t="str">
            <v>Trần Thị Hiền</v>
          </cell>
          <cell r="C73" t="str">
            <v>11/11/2004</v>
          </cell>
          <cell r="D73" t="str">
            <v>K28NTB5</v>
          </cell>
          <cell r="E73"/>
          <cell r="F73" t="str">
            <v>76</v>
          </cell>
          <cell r="G73" t="str">
            <v>86</v>
          </cell>
          <cell r="H73"/>
          <cell r="I73" t="str">
            <v>81.0</v>
          </cell>
          <cell r="J73" t="str">
            <v>Tốt</v>
          </cell>
        </row>
        <row r="74">
          <cell r="A74" t="str">
            <v>28206502783</v>
          </cell>
          <cell r="B74" t="str">
            <v>Trần Xuân Hiền</v>
          </cell>
          <cell r="C74" t="str">
            <v>21/01/2004</v>
          </cell>
          <cell r="D74" t="str">
            <v>K28NTB8</v>
          </cell>
          <cell r="E74"/>
          <cell r="F74" t="str">
            <v>71</v>
          </cell>
          <cell r="G74" t="str">
            <v>75</v>
          </cell>
          <cell r="H74"/>
          <cell r="I74" t="str">
            <v>73.0</v>
          </cell>
          <cell r="J74" t="str">
            <v>Khá</v>
          </cell>
        </row>
        <row r="75">
          <cell r="A75" t="str">
            <v>28206503973</v>
          </cell>
          <cell r="B75" t="str">
            <v>Lê Hải Hiền</v>
          </cell>
          <cell r="C75" t="str">
            <v>12/08/2004</v>
          </cell>
          <cell r="D75" t="str">
            <v>K28NTB7</v>
          </cell>
          <cell r="E75"/>
          <cell r="F75" t="str">
            <v>80</v>
          </cell>
          <cell r="G75" t="str">
            <v>85</v>
          </cell>
          <cell r="H75"/>
          <cell r="I75" t="str">
            <v>82.5</v>
          </cell>
          <cell r="J75" t="str">
            <v>Tốt</v>
          </cell>
        </row>
        <row r="76">
          <cell r="A76" t="str">
            <v>28206504232</v>
          </cell>
          <cell r="B76" t="str">
            <v>Nguyễn Thị Phương Hiền</v>
          </cell>
          <cell r="C76" t="str">
            <v>22/02/2004</v>
          </cell>
          <cell r="D76" t="str">
            <v>K28NTB4</v>
          </cell>
          <cell r="E76"/>
          <cell r="F76" t="str">
            <v>87</v>
          </cell>
          <cell r="G76" t="str">
            <v>87</v>
          </cell>
          <cell r="H76"/>
          <cell r="I76" t="str">
            <v>87.0</v>
          </cell>
          <cell r="J76" t="str">
            <v>Tốt</v>
          </cell>
        </row>
        <row r="77">
          <cell r="A77" t="str">
            <v>28206520093</v>
          </cell>
          <cell r="B77" t="str">
            <v>Võ Thị Hiền</v>
          </cell>
          <cell r="C77" t="str">
            <v>22/10/2004</v>
          </cell>
          <cell r="D77" t="str">
            <v>K28NTB3</v>
          </cell>
          <cell r="E77"/>
          <cell r="F77" t="str">
            <v>82</v>
          </cell>
          <cell r="G77" t="str">
            <v>90</v>
          </cell>
          <cell r="H77"/>
          <cell r="I77" t="str">
            <v>86.0</v>
          </cell>
          <cell r="J77" t="str">
            <v>Tốt</v>
          </cell>
        </row>
        <row r="78">
          <cell r="A78" t="str">
            <v>28206534905</v>
          </cell>
          <cell r="B78" t="str">
            <v>Trần Thị Thúy Hiền</v>
          </cell>
          <cell r="C78" t="str">
            <v>01/04/2004</v>
          </cell>
          <cell r="D78" t="str">
            <v>K28NTB3</v>
          </cell>
          <cell r="E78"/>
          <cell r="F78" t="str">
            <v>70</v>
          </cell>
          <cell r="G78" t="str">
            <v>87</v>
          </cell>
          <cell r="H78"/>
          <cell r="I78" t="str">
            <v>78.5</v>
          </cell>
          <cell r="J78" t="str">
            <v>Khá</v>
          </cell>
        </row>
        <row r="79">
          <cell r="A79" t="str">
            <v>28206539753</v>
          </cell>
          <cell r="B79" t="str">
            <v>Trần Thị Thu Hiền</v>
          </cell>
          <cell r="C79" t="str">
            <v>17/04/2004</v>
          </cell>
          <cell r="D79" t="str">
            <v>K28NTB9</v>
          </cell>
          <cell r="E79"/>
          <cell r="F79" t="str">
            <v>77</v>
          </cell>
          <cell r="G79" t="str">
            <v>80</v>
          </cell>
          <cell r="H79"/>
          <cell r="I79" t="str">
            <v>78.5</v>
          </cell>
          <cell r="J79" t="str">
            <v>Khá</v>
          </cell>
        </row>
        <row r="80">
          <cell r="A80" t="str">
            <v>28206551758</v>
          </cell>
          <cell r="B80" t="str">
            <v>Trần Thị Thu Hiền</v>
          </cell>
          <cell r="C80" t="str">
            <v>24/03/2004</v>
          </cell>
          <cell r="D80" t="str">
            <v>K28NTB3</v>
          </cell>
          <cell r="E80"/>
          <cell r="F80" t="str">
            <v>100</v>
          </cell>
          <cell r="G80" t="str">
            <v>93</v>
          </cell>
          <cell r="H80"/>
          <cell r="I80" t="str">
            <v>96.5</v>
          </cell>
          <cell r="J80" t="str">
            <v>Xuất Sắc</v>
          </cell>
        </row>
        <row r="81">
          <cell r="A81" t="str">
            <v>28206705964</v>
          </cell>
          <cell r="B81" t="str">
            <v>Phạm Thị Thu Hiền</v>
          </cell>
          <cell r="C81" t="str">
            <v>22/05/2004</v>
          </cell>
          <cell r="D81" t="str">
            <v>K28NTB7</v>
          </cell>
          <cell r="E81"/>
          <cell r="F81" t="str">
            <v>85</v>
          </cell>
          <cell r="G81" t="str">
            <v>0</v>
          </cell>
          <cell r="H81"/>
          <cell r="I81" t="str">
            <v>42.5</v>
          </cell>
          <cell r="J81" t="str">
            <v>Yếu</v>
          </cell>
        </row>
        <row r="82">
          <cell r="A82" t="str">
            <v>28206531265</v>
          </cell>
          <cell r="B82" t="str">
            <v>Nguyễn Thị Hương Hoa</v>
          </cell>
          <cell r="C82" t="str">
            <v>29/03/2003</v>
          </cell>
          <cell r="D82" t="str">
            <v>K28NTB10</v>
          </cell>
          <cell r="E82"/>
          <cell r="F82" t="str">
            <v>90</v>
          </cell>
          <cell r="G82" t="str">
            <v>80</v>
          </cell>
          <cell r="H82"/>
          <cell r="I82" t="str">
            <v>85.0</v>
          </cell>
          <cell r="J82" t="str">
            <v>Tốt</v>
          </cell>
        </row>
        <row r="83">
          <cell r="A83" t="str">
            <v>28208103328</v>
          </cell>
          <cell r="B83" t="str">
            <v>Phan Thị Kim Hoa</v>
          </cell>
          <cell r="C83" t="str">
            <v>17/05/2004</v>
          </cell>
          <cell r="D83" t="str">
            <v>K28NTB4</v>
          </cell>
          <cell r="E83"/>
          <cell r="F83" t="str">
            <v>87</v>
          </cell>
          <cell r="G83" t="str">
            <v>90</v>
          </cell>
          <cell r="H83"/>
          <cell r="I83" t="str">
            <v>88.5</v>
          </cell>
          <cell r="J83" t="str">
            <v>Tốt</v>
          </cell>
        </row>
        <row r="84">
          <cell r="A84" t="str">
            <v>28218102451</v>
          </cell>
          <cell r="B84" t="str">
            <v>Phan Thị Hoa</v>
          </cell>
          <cell r="C84" t="str">
            <v>05/05/2004</v>
          </cell>
          <cell r="D84" t="str">
            <v>K28NTB5</v>
          </cell>
          <cell r="E84"/>
          <cell r="F84" t="str">
            <v>81</v>
          </cell>
          <cell r="G84" t="str">
            <v>88</v>
          </cell>
          <cell r="H84"/>
          <cell r="I84" t="str">
            <v>84.5</v>
          </cell>
          <cell r="J84" t="str">
            <v>Tốt</v>
          </cell>
        </row>
        <row r="85">
          <cell r="A85" t="str">
            <v>28206201062</v>
          </cell>
          <cell r="B85" t="str">
            <v>Lương Thị Thu Hoài</v>
          </cell>
          <cell r="C85" t="str">
            <v>27/07/2004</v>
          </cell>
          <cell r="D85" t="str">
            <v>K28NTB8</v>
          </cell>
          <cell r="E85"/>
          <cell r="F85" t="str">
            <v>78</v>
          </cell>
          <cell r="G85" t="str">
            <v>75</v>
          </cell>
          <cell r="H85"/>
          <cell r="I85" t="str">
            <v>76.5</v>
          </cell>
          <cell r="J85" t="str">
            <v>Khá</v>
          </cell>
        </row>
        <row r="86">
          <cell r="A86" t="str">
            <v>28206533104</v>
          </cell>
          <cell r="B86" t="str">
            <v>Nguyễn Thị Hoài</v>
          </cell>
          <cell r="C86" t="str">
            <v>09/09/2004</v>
          </cell>
          <cell r="D86" t="str">
            <v>K28NTB8</v>
          </cell>
          <cell r="E86"/>
          <cell r="F86" t="str">
            <v>71</v>
          </cell>
          <cell r="G86" t="str">
            <v>75</v>
          </cell>
          <cell r="H86"/>
          <cell r="I86" t="str">
            <v>73.0</v>
          </cell>
          <cell r="J86" t="str">
            <v>Khá</v>
          </cell>
        </row>
        <row r="87">
          <cell r="A87" t="str">
            <v>28206503607</v>
          </cell>
          <cell r="B87" t="str">
            <v>Nguyễn Thị Ý Hoàng</v>
          </cell>
          <cell r="C87" t="str">
            <v>16/10/2004</v>
          </cell>
          <cell r="D87" t="str">
            <v>K28NTB8</v>
          </cell>
          <cell r="E87"/>
          <cell r="F87" t="str">
            <v>71</v>
          </cell>
          <cell r="G87" t="str">
            <v>85</v>
          </cell>
          <cell r="H87"/>
          <cell r="I87" t="str">
            <v>78.0</v>
          </cell>
          <cell r="J87" t="str">
            <v>Khá</v>
          </cell>
        </row>
        <row r="88">
          <cell r="A88" t="str">
            <v>28206522936</v>
          </cell>
          <cell r="B88" t="str">
            <v>Nguyễn Thị Kiều Hoanh</v>
          </cell>
          <cell r="C88" t="str">
            <v>29/04/2004</v>
          </cell>
          <cell r="D88" t="str">
            <v>K28NTB8</v>
          </cell>
          <cell r="E88"/>
          <cell r="F88" t="str">
            <v>100</v>
          </cell>
          <cell r="G88" t="str">
            <v>90</v>
          </cell>
          <cell r="H88"/>
          <cell r="I88" t="str">
            <v>95.0</v>
          </cell>
          <cell r="J88" t="str">
            <v>Xuất Sắc</v>
          </cell>
        </row>
        <row r="89">
          <cell r="A89" t="str">
            <v>28208001262</v>
          </cell>
          <cell r="B89" t="str">
            <v>Trần Thị Kim Hoanh</v>
          </cell>
          <cell r="C89" t="str">
            <v>01/11/2004</v>
          </cell>
          <cell r="D89" t="str">
            <v>K28NTB4</v>
          </cell>
          <cell r="E89"/>
          <cell r="F89" t="str">
            <v>90</v>
          </cell>
          <cell r="G89" t="str">
            <v>88</v>
          </cell>
          <cell r="H89"/>
          <cell r="I89" t="str">
            <v>89.0</v>
          </cell>
          <cell r="J89" t="str">
            <v>Tốt</v>
          </cell>
        </row>
        <row r="90">
          <cell r="A90" t="str">
            <v>28206502602</v>
          </cell>
          <cell r="B90" t="str">
            <v>Nguyễn Thị Kim Huệ</v>
          </cell>
          <cell r="C90" t="str">
            <v>02/01/2004</v>
          </cell>
          <cell r="D90" t="str">
            <v>K28NTB7</v>
          </cell>
          <cell r="E90"/>
          <cell r="F90" t="str">
            <v>75</v>
          </cell>
          <cell r="G90" t="str">
            <v>80</v>
          </cell>
          <cell r="H90"/>
          <cell r="I90" t="str">
            <v>77.5</v>
          </cell>
          <cell r="J90" t="str">
            <v>Khá</v>
          </cell>
        </row>
        <row r="91">
          <cell r="A91" t="str">
            <v>28216906311</v>
          </cell>
          <cell r="B91" t="str">
            <v>Ngô Bùi Văn Hưng</v>
          </cell>
          <cell r="C91" t="str">
            <v>30/07/2004</v>
          </cell>
          <cell r="D91" t="str">
            <v>K28NTB9</v>
          </cell>
          <cell r="E91"/>
          <cell r="F91" t="str">
            <v>75</v>
          </cell>
          <cell r="G91" t="str">
            <v>80</v>
          </cell>
          <cell r="H91"/>
          <cell r="I91" t="str">
            <v>77.5</v>
          </cell>
          <cell r="J91" t="str">
            <v>Khá</v>
          </cell>
        </row>
        <row r="92">
          <cell r="A92" t="str">
            <v>28206500215</v>
          </cell>
          <cell r="B92" t="str">
            <v>Nguyễn Thị Thanh Hương</v>
          </cell>
          <cell r="C92" t="str">
            <v>20/12/2004</v>
          </cell>
          <cell r="D92" t="str">
            <v>K28NTB8</v>
          </cell>
          <cell r="E92"/>
          <cell r="F92" t="str">
            <v>71</v>
          </cell>
          <cell r="G92" t="str">
            <v>75</v>
          </cell>
          <cell r="H92"/>
          <cell r="I92" t="str">
            <v>73.0</v>
          </cell>
          <cell r="J92" t="str">
            <v>Khá</v>
          </cell>
        </row>
        <row r="93">
          <cell r="A93" t="str">
            <v>28206500596</v>
          </cell>
          <cell r="B93" t="str">
            <v>Hồ Thị Hương</v>
          </cell>
          <cell r="C93" t="str">
            <v>23/12/2004</v>
          </cell>
          <cell r="D93" t="str">
            <v>K28NTB8</v>
          </cell>
          <cell r="E93"/>
          <cell r="F93" t="str">
            <v>75</v>
          </cell>
          <cell r="G93" t="str">
            <v>75</v>
          </cell>
          <cell r="H93"/>
          <cell r="I93" t="str">
            <v>75.0</v>
          </cell>
          <cell r="J93" t="str">
            <v>Khá</v>
          </cell>
        </row>
        <row r="94">
          <cell r="A94" t="str">
            <v>28206506888</v>
          </cell>
          <cell r="B94" t="str">
            <v>Nguyễn Thị Mai Hương</v>
          </cell>
          <cell r="C94" t="str">
            <v>18/04/2004</v>
          </cell>
          <cell r="D94" t="str">
            <v>K28NTB9</v>
          </cell>
          <cell r="E94"/>
          <cell r="F94" t="str">
            <v>80</v>
          </cell>
          <cell r="G94" t="str">
            <v>80</v>
          </cell>
          <cell r="H94"/>
          <cell r="I94" t="str">
            <v>80.0</v>
          </cell>
          <cell r="J94" t="str">
            <v>Tốt</v>
          </cell>
        </row>
        <row r="95">
          <cell r="A95" t="str">
            <v>28206536239</v>
          </cell>
          <cell r="B95" t="str">
            <v>Nguyễn Châu Lan Hương</v>
          </cell>
          <cell r="C95" t="str">
            <v>27/04/2004</v>
          </cell>
          <cell r="D95" t="str">
            <v>K28NTB6</v>
          </cell>
          <cell r="E95"/>
          <cell r="F95" t="str">
            <v>83</v>
          </cell>
          <cell r="G95" t="str">
            <v>90</v>
          </cell>
          <cell r="H95"/>
          <cell r="I95" t="str">
            <v>86.5</v>
          </cell>
          <cell r="J95" t="str">
            <v>Tốt</v>
          </cell>
        </row>
        <row r="96">
          <cell r="A96" t="str">
            <v>28206545883</v>
          </cell>
          <cell r="B96" t="str">
            <v>Nguyễn Thị Mai Hương</v>
          </cell>
          <cell r="C96" t="str">
            <v>22/05/2003</v>
          </cell>
          <cell r="D96" t="str">
            <v>K28NTB9</v>
          </cell>
          <cell r="E96"/>
          <cell r="F96" t="str">
            <v>80</v>
          </cell>
          <cell r="G96" t="str">
            <v>90</v>
          </cell>
          <cell r="H96"/>
          <cell r="I96" t="str">
            <v>85.0</v>
          </cell>
          <cell r="J96" t="str">
            <v>Tốt</v>
          </cell>
        </row>
        <row r="97">
          <cell r="A97" t="str">
            <v>28206551656</v>
          </cell>
          <cell r="B97" t="str">
            <v>Phạm Thị Hương</v>
          </cell>
          <cell r="C97" t="str">
            <v>14/12/2004</v>
          </cell>
          <cell r="D97" t="str">
            <v>K28NTB8</v>
          </cell>
          <cell r="E97"/>
          <cell r="F97" t="str">
            <v>71</v>
          </cell>
          <cell r="G97" t="str">
            <v>75</v>
          </cell>
          <cell r="H97"/>
          <cell r="I97" t="str">
            <v>73.0</v>
          </cell>
          <cell r="J97" t="str">
            <v>Khá</v>
          </cell>
        </row>
        <row r="98">
          <cell r="A98" t="str">
            <v>27203301306</v>
          </cell>
          <cell r="B98" t="str">
            <v>Nguyễn Thị Ngọc Huyền</v>
          </cell>
          <cell r="C98" t="str">
            <v>26/12/2002</v>
          </cell>
          <cell r="D98" t="str">
            <v>K27NTB7</v>
          </cell>
          <cell r="E98"/>
          <cell r="F98" t="str">
            <v>0</v>
          </cell>
          <cell r="G98" t="str">
            <v>95</v>
          </cell>
          <cell r="H98"/>
          <cell r="I98" t="str">
            <v>47.5</v>
          </cell>
          <cell r="J98" t="str">
            <v>Yếu</v>
          </cell>
        </row>
        <row r="99">
          <cell r="A99" t="str">
            <v>28206500237</v>
          </cell>
          <cell r="B99" t="str">
            <v>Nguyễn Thị Thúy Huyền</v>
          </cell>
          <cell r="C99" t="str">
            <v>04/12/2004</v>
          </cell>
          <cell r="D99" t="str">
            <v>K28NTB5</v>
          </cell>
          <cell r="E99"/>
          <cell r="F99" t="str">
            <v>90</v>
          </cell>
          <cell r="G99" t="str">
            <v>90</v>
          </cell>
          <cell r="H99"/>
          <cell r="I99" t="str">
            <v>90.0</v>
          </cell>
          <cell r="J99" t="str">
            <v>Xuất Sắc</v>
          </cell>
        </row>
        <row r="100">
          <cell r="A100" t="str">
            <v>28206503231</v>
          </cell>
          <cell r="B100" t="str">
            <v>Nguyễn Thị Khánh Huyền</v>
          </cell>
          <cell r="C100" t="str">
            <v>27/10/2004</v>
          </cell>
          <cell r="D100" t="str">
            <v>K28NTB5</v>
          </cell>
          <cell r="E100"/>
          <cell r="F100" t="str">
            <v>82</v>
          </cell>
          <cell r="G100" t="str">
            <v>81</v>
          </cell>
          <cell r="H100"/>
          <cell r="I100" t="str">
            <v>81.5</v>
          </cell>
          <cell r="J100" t="str">
            <v>Tốt</v>
          </cell>
        </row>
        <row r="101">
          <cell r="A101" t="str">
            <v>28206503380</v>
          </cell>
          <cell r="B101" t="str">
            <v>Trịnh Thị Huyền</v>
          </cell>
          <cell r="C101" t="str">
            <v>14/07/2004</v>
          </cell>
          <cell r="D101" t="str">
            <v>K28NTB8</v>
          </cell>
          <cell r="E101"/>
          <cell r="F101" t="str">
            <v>80</v>
          </cell>
          <cell r="G101" t="str">
            <v>75</v>
          </cell>
          <cell r="H101"/>
          <cell r="I101" t="str">
            <v>77.5</v>
          </cell>
          <cell r="J101" t="str">
            <v>Khá</v>
          </cell>
        </row>
        <row r="102">
          <cell r="A102" t="str">
            <v>28206502558</v>
          </cell>
          <cell r="B102" t="str">
            <v>Trịnh Thị Mỹ Huỳnh</v>
          </cell>
          <cell r="C102" t="str">
            <v>04/10/2004</v>
          </cell>
          <cell r="D102" t="str">
            <v>K28NTB8</v>
          </cell>
          <cell r="E102"/>
          <cell r="F102" t="str">
            <v>75</v>
          </cell>
          <cell r="G102" t="str">
            <v>80</v>
          </cell>
          <cell r="H102"/>
          <cell r="I102" t="str">
            <v>77.5</v>
          </cell>
          <cell r="J102" t="str">
            <v>Khá</v>
          </cell>
        </row>
        <row r="103">
          <cell r="A103" t="str">
            <v>28206504294</v>
          </cell>
          <cell r="B103" t="str">
            <v>Huỳnh Gia Khánh</v>
          </cell>
          <cell r="C103" t="str">
            <v>16/10/2004</v>
          </cell>
          <cell r="D103" t="str">
            <v>K28NTB9</v>
          </cell>
          <cell r="E103"/>
          <cell r="F103" t="str">
            <v>77</v>
          </cell>
          <cell r="G103" t="str">
            <v>80</v>
          </cell>
          <cell r="H103"/>
          <cell r="I103" t="str">
            <v>78.5</v>
          </cell>
          <cell r="J103" t="str">
            <v>Khá</v>
          </cell>
        </row>
        <row r="104">
          <cell r="A104" t="str">
            <v>28206553328</v>
          </cell>
          <cell r="B104" t="str">
            <v>Nguyễn Thị Vân Khánh</v>
          </cell>
          <cell r="C104" t="str">
            <v>01/05/2004</v>
          </cell>
          <cell r="D104" t="str">
            <v>K28NTB3</v>
          </cell>
          <cell r="E104"/>
          <cell r="F104" t="str">
            <v>71</v>
          </cell>
          <cell r="G104" t="str">
            <v>86</v>
          </cell>
          <cell r="H104"/>
          <cell r="I104" t="str">
            <v>78.5</v>
          </cell>
          <cell r="J104" t="str">
            <v>Khá</v>
          </cell>
        </row>
        <row r="105">
          <cell r="A105" t="str">
            <v>28206533980</v>
          </cell>
          <cell r="B105" t="str">
            <v>Đỗ Hoàng Khuyên</v>
          </cell>
          <cell r="C105" t="str">
            <v>15/11/2004</v>
          </cell>
          <cell r="D105" t="str">
            <v>K28NTB1</v>
          </cell>
          <cell r="E105"/>
          <cell r="F105" t="str">
            <v>87</v>
          </cell>
          <cell r="G105" t="str">
            <v>85</v>
          </cell>
          <cell r="H105"/>
          <cell r="I105" t="str">
            <v>86.0</v>
          </cell>
          <cell r="J105" t="str">
            <v>Tốt</v>
          </cell>
        </row>
        <row r="106">
          <cell r="A106" t="str">
            <v>28206502023</v>
          </cell>
          <cell r="B106" t="str">
            <v>Huỳnh Thị Xuân Kiều</v>
          </cell>
          <cell r="C106" t="str">
            <v>25/11/2004</v>
          </cell>
          <cell r="D106" t="str">
            <v>K28NTB8</v>
          </cell>
          <cell r="E106"/>
          <cell r="F106" t="str">
            <v>75</v>
          </cell>
          <cell r="G106" t="str">
            <v>75</v>
          </cell>
          <cell r="H106"/>
          <cell r="I106" t="str">
            <v>75.0</v>
          </cell>
          <cell r="J106" t="str">
            <v>Khá</v>
          </cell>
        </row>
        <row r="107">
          <cell r="A107" t="str">
            <v>28207104461</v>
          </cell>
          <cell r="B107" t="str">
            <v>Trần Thị Lanh</v>
          </cell>
          <cell r="C107" t="str">
            <v>25/12/2004</v>
          </cell>
          <cell r="D107" t="str">
            <v>K28NTB3</v>
          </cell>
          <cell r="E107"/>
          <cell r="F107" t="str">
            <v>60</v>
          </cell>
          <cell r="G107" t="str">
            <v>78</v>
          </cell>
          <cell r="H107"/>
          <cell r="I107" t="str">
            <v>69.0</v>
          </cell>
          <cell r="J107" t="str">
            <v>Khá</v>
          </cell>
        </row>
        <row r="108">
          <cell r="A108" t="str">
            <v>28206500860</v>
          </cell>
          <cell r="B108" t="str">
            <v>Trần Thị Nhật Lệ</v>
          </cell>
          <cell r="C108" t="str">
            <v>27/05/2004</v>
          </cell>
          <cell r="D108" t="str">
            <v>K28NTB8</v>
          </cell>
          <cell r="E108"/>
          <cell r="F108" t="str">
            <v>71</v>
          </cell>
          <cell r="G108" t="str">
            <v>0</v>
          </cell>
          <cell r="H108"/>
          <cell r="I108" t="str">
            <v>35.5</v>
          </cell>
          <cell r="J108" t="str">
            <v>Yếu</v>
          </cell>
        </row>
        <row r="109">
          <cell r="A109" t="str">
            <v>28206504246</v>
          </cell>
          <cell r="B109" t="str">
            <v>Trần Thị Ngọc Liên</v>
          </cell>
          <cell r="C109" t="str">
            <v>10/07/2004</v>
          </cell>
          <cell r="D109" t="str">
            <v>K28NTB2</v>
          </cell>
          <cell r="E109"/>
          <cell r="F109" t="str">
            <v>84</v>
          </cell>
          <cell r="G109" t="str">
            <v>90</v>
          </cell>
          <cell r="H109"/>
          <cell r="I109" t="str">
            <v>87.0</v>
          </cell>
          <cell r="J109" t="str">
            <v>Tốt</v>
          </cell>
        </row>
        <row r="110">
          <cell r="A110" t="str">
            <v>28206545351</v>
          </cell>
          <cell r="B110" t="str">
            <v>Trần Thị Kim Liên</v>
          </cell>
          <cell r="C110" t="str">
            <v>21/07/2004</v>
          </cell>
          <cell r="D110" t="str">
            <v>K28NTB2</v>
          </cell>
          <cell r="E110"/>
          <cell r="F110" t="str">
            <v>65</v>
          </cell>
          <cell r="G110" t="str">
            <v>75</v>
          </cell>
          <cell r="H110"/>
          <cell r="I110" t="str">
            <v>70.0</v>
          </cell>
          <cell r="J110" t="str">
            <v>Khá</v>
          </cell>
        </row>
        <row r="111">
          <cell r="A111" t="str">
            <v>28204448357</v>
          </cell>
          <cell r="B111" t="str">
            <v>Đỗ Khánh Linh</v>
          </cell>
          <cell r="C111" t="str">
            <v>10/11/2004</v>
          </cell>
          <cell r="D111" t="str">
            <v>K28NTB4</v>
          </cell>
          <cell r="E111"/>
          <cell r="F111" t="str">
            <v>88</v>
          </cell>
          <cell r="G111" t="str">
            <v>86</v>
          </cell>
          <cell r="H111"/>
          <cell r="I111" t="str">
            <v>87.0</v>
          </cell>
          <cell r="J111" t="str">
            <v>Tốt</v>
          </cell>
        </row>
        <row r="112">
          <cell r="A112" t="str">
            <v>28204624974</v>
          </cell>
          <cell r="B112" t="str">
            <v>Nguyễn Thị Trúc Linh</v>
          </cell>
          <cell r="C112" t="str">
            <v>21/03/2004</v>
          </cell>
          <cell r="D112" t="str">
            <v>K28NTB1</v>
          </cell>
          <cell r="E112"/>
          <cell r="F112" t="str">
            <v>89</v>
          </cell>
          <cell r="G112" t="str">
            <v>88</v>
          </cell>
          <cell r="H112"/>
          <cell r="I112" t="str">
            <v>88.5</v>
          </cell>
          <cell r="J112" t="str">
            <v>Tốt</v>
          </cell>
        </row>
        <row r="113">
          <cell r="A113" t="str">
            <v>28204902500</v>
          </cell>
          <cell r="B113" t="str">
            <v>Đỗ Thị Kiều Linh</v>
          </cell>
          <cell r="C113" t="str">
            <v>12/08/2004</v>
          </cell>
          <cell r="D113" t="str">
            <v>K28NTB5</v>
          </cell>
          <cell r="E113"/>
          <cell r="F113" t="str">
            <v>90</v>
          </cell>
          <cell r="G113" t="str">
            <v>90</v>
          </cell>
          <cell r="H113"/>
          <cell r="I113" t="str">
            <v>90.0</v>
          </cell>
          <cell r="J113" t="str">
            <v>Xuất Sắc</v>
          </cell>
        </row>
        <row r="114">
          <cell r="A114" t="str">
            <v>28206126863</v>
          </cell>
          <cell r="B114" t="str">
            <v>Phan Hoàng Tú Linh</v>
          </cell>
          <cell r="C114" t="str">
            <v>08/10/2004</v>
          </cell>
          <cell r="D114" t="str">
            <v>K28NTB10</v>
          </cell>
          <cell r="E114"/>
          <cell r="F114" t="str">
            <v>75</v>
          </cell>
          <cell r="G114" t="str">
            <v>70</v>
          </cell>
          <cell r="H114"/>
          <cell r="I114" t="str">
            <v>72.5</v>
          </cell>
          <cell r="J114" t="str">
            <v>Khá</v>
          </cell>
        </row>
        <row r="115">
          <cell r="A115" t="str">
            <v>28206501340</v>
          </cell>
          <cell r="B115" t="str">
            <v>Nguyễn Đặng Ngọc Linh</v>
          </cell>
          <cell r="C115" t="str">
            <v>23/09/2004</v>
          </cell>
          <cell r="D115" t="str">
            <v>K28NTB5</v>
          </cell>
          <cell r="E115"/>
          <cell r="F115" t="str">
            <v>90</v>
          </cell>
          <cell r="G115" t="str">
            <v>90</v>
          </cell>
          <cell r="H115"/>
          <cell r="I115" t="str">
            <v>90.0</v>
          </cell>
          <cell r="J115" t="str">
            <v>Xuất Sắc</v>
          </cell>
        </row>
        <row r="116">
          <cell r="A116" t="str">
            <v>28206501777</v>
          </cell>
          <cell r="B116" t="str">
            <v>Cao Thị Tuyết Linh</v>
          </cell>
          <cell r="C116" t="str">
            <v>02/01/2004</v>
          </cell>
          <cell r="D116" t="str">
            <v>K28NTB6</v>
          </cell>
          <cell r="E116"/>
          <cell r="F116" t="str">
            <v>66</v>
          </cell>
          <cell r="G116" t="str">
            <v>82</v>
          </cell>
          <cell r="H116"/>
          <cell r="I116" t="str">
            <v>74.0</v>
          </cell>
          <cell r="J116" t="str">
            <v>Khá</v>
          </cell>
        </row>
        <row r="117">
          <cell r="A117" t="str">
            <v>28206501782</v>
          </cell>
          <cell r="B117" t="str">
            <v>Hoàng Thị Mỹ Linh</v>
          </cell>
          <cell r="C117" t="str">
            <v>26/10/2004</v>
          </cell>
          <cell r="D117" t="str">
            <v>K28NTB3</v>
          </cell>
          <cell r="E117"/>
          <cell r="F117" t="str">
            <v>90</v>
          </cell>
          <cell r="G117" t="str">
            <v>87</v>
          </cell>
          <cell r="H117"/>
          <cell r="I117" t="str">
            <v>88.5</v>
          </cell>
          <cell r="J117" t="str">
            <v>Tốt</v>
          </cell>
        </row>
        <row r="118">
          <cell r="A118" t="str">
            <v>28206501797</v>
          </cell>
          <cell r="B118" t="str">
            <v>Trương Thị Thuỳ Linh</v>
          </cell>
          <cell r="C118" t="str">
            <v>25/08/2004</v>
          </cell>
          <cell r="D118" t="str">
            <v>K28NTB3</v>
          </cell>
          <cell r="E118"/>
          <cell r="F118" t="str">
            <v>72</v>
          </cell>
          <cell r="G118" t="str">
            <v>79</v>
          </cell>
          <cell r="H118"/>
          <cell r="I118" t="str">
            <v>75.5</v>
          </cell>
          <cell r="J118" t="str">
            <v>Khá</v>
          </cell>
        </row>
        <row r="119">
          <cell r="A119" t="str">
            <v>28206502144</v>
          </cell>
          <cell r="B119" t="str">
            <v>Nguyễn Thị Khánh Linh</v>
          </cell>
          <cell r="C119" t="str">
            <v>01/08/2004</v>
          </cell>
          <cell r="D119" t="str">
            <v>K28NTB5</v>
          </cell>
          <cell r="E119"/>
          <cell r="F119" t="str">
            <v>100</v>
          </cell>
          <cell r="G119" t="str">
            <v>100</v>
          </cell>
          <cell r="H119"/>
          <cell r="I119" t="str">
            <v>100.0</v>
          </cell>
          <cell r="J119" t="str">
            <v>Xuất Sắc</v>
          </cell>
        </row>
        <row r="120">
          <cell r="A120" t="str">
            <v>28206506028</v>
          </cell>
          <cell r="B120" t="str">
            <v>Nguyễn Thị Khánh Linh</v>
          </cell>
          <cell r="C120" t="str">
            <v>10/11/2004</v>
          </cell>
          <cell r="D120" t="str">
            <v>K28NTB7</v>
          </cell>
          <cell r="E120"/>
          <cell r="F120" t="str">
            <v>0</v>
          </cell>
          <cell r="G120" t="str">
            <v>100</v>
          </cell>
          <cell r="H120"/>
          <cell r="I120" t="str">
            <v>50.0</v>
          </cell>
          <cell r="J120" t="str">
            <v>Trung Bình</v>
          </cell>
        </row>
        <row r="121">
          <cell r="A121" t="str">
            <v>28206539235</v>
          </cell>
          <cell r="B121" t="str">
            <v>Phạm Vũ Thảo Linh</v>
          </cell>
          <cell r="C121" t="str">
            <v>17/10/2004</v>
          </cell>
          <cell r="D121" t="str">
            <v>K28NTB10</v>
          </cell>
          <cell r="E121"/>
          <cell r="F121" t="str">
            <v>90</v>
          </cell>
          <cell r="G121" t="str">
            <v>80</v>
          </cell>
          <cell r="H121"/>
          <cell r="I121" t="str">
            <v>85.0</v>
          </cell>
          <cell r="J121" t="str">
            <v>Tốt</v>
          </cell>
        </row>
        <row r="122">
          <cell r="A122" t="str">
            <v>28206545218</v>
          </cell>
          <cell r="B122" t="str">
            <v>Phạm Lê Thùy Linh</v>
          </cell>
          <cell r="C122" t="str">
            <v>17/03/2004</v>
          </cell>
          <cell r="D122" t="str">
            <v>K28NTB2</v>
          </cell>
          <cell r="E122"/>
          <cell r="F122" t="str">
            <v>95</v>
          </cell>
          <cell r="G122" t="str">
            <v>80</v>
          </cell>
          <cell r="H122"/>
          <cell r="I122" t="str">
            <v>87.5</v>
          </cell>
          <cell r="J122" t="str">
            <v>Tốt</v>
          </cell>
        </row>
        <row r="123">
          <cell r="A123" t="str">
            <v>28206550746</v>
          </cell>
          <cell r="B123" t="str">
            <v>Trần Thị Thu Loan</v>
          </cell>
          <cell r="C123" t="str">
            <v>21/12/2004</v>
          </cell>
          <cell r="D123" t="str">
            <v>K28NTB1</v>
          </cell>
          <cell r="E123"/>
          <cell r="F123" t="str">
            <v>90</v>
          </cell>
          <cell r="G123" t="str">
            <v>90</v>
          </cell>
          <cell r="H123"/>
          <cell r="I123" t="str">
            <v>90.0</v>
          </cell>
          <cell r="J123" t="str">
            <v>Xuất Sắc</v>
          </cell>
        </row>
        <row r="124">
          <cell r="A124" t="str">
            <v>28206501472</v>
          </cell>
          <cell r="B124" t="str">
            <v>Trần Thị Hiền Lương</v>
          </cell>
          <cell r="C124" t="str">
            <v>24/11/2004</v>
          </cell>
          <cell r="D124" t="str">
            <v>K28NTB6</v>
          </cell>
          <cell r="E124"/>
          <cell r="F124" t="str">
            <v>81</v>
          </cell>
          <cell r="G124" t="str">
            <v>0</v>
          </cell>
          <cell r="H124"/>
          <cell r="I124" t="str">
            <v>40.5</v>
          </cell>
          <cell r="J124" t="str">
            <v>Yếu</v>
          </cell>
        </row>
        <row r="125">
          <cell r="A125" t="str">
            <v>26203331772</v>
          </cell>
          <cell r="B125" t="str">
            <v>Lê Thảo Ly</v>
          </cell>
          <cell r="C125" t="str">
            <v>15/01/2002</v>
          </cell>
          <cell r="D125" t="str">
            <v>K28NTB7</v>
          </cell>
          <cell r="E125"/>
          <cell r="F125" t="str">
            <v>77</v>
          </cell>
          <cell r="G125" t="str">
            <v>75</v>
          </cell>
          <cell r="H125"/>
          <cell r="I125" t="str">
            <v>76.0</v>
          </cell>
          <cell r="J125" t="str">
            <v>Khá</v>
          </cell>
        </row>
        <row r="126">
          <cell r="A126" t="str">
            <v>28200305288</v>
          </cell>
          <cell r="B126" t="str">
            <v>Hà Thị Yến Ly</v>
          </cell>
          <cell r="C126" t="str">
            <v>22/11/2004</v>
          </cell>
          <cell r="D126" t="str">
            <v>K28NTB5</v>
          </cell>
          <cell r="E126"/>
          <cell r="F126" t="str">
            <v>88</v>
          </cell>
          <cell r="G126" t="str">
            <v>90</v>
          </cell>
          <cell r="H126"/>
          <cell r="I126" t="str">
            <v>89.0</v>
          </cell>
          <cell r="J126" t="str">
            <v>Tốt</v>
          </cell>
        </row>
        <row r="127">
          <cell r="A127" t="str">
            <v>28206500218</v>
          </cell>
          <cell r="B127" t="str">
            <v>Đoàn Khánh Ly</v>
          </cell>
          <cell r="C127" t="str">
            <v>08/04/2004</v>
          </cell>
          <cell r="D127" t="str">
            <v>K28NTB1</v>
          </cell>
          <cell r="E127"/>
          <cell r="F127" t="str">
            <v>85</v>
          </cell>
          <cell r="G127" t="str">
            <v>85</v>
          </cell>
          <cell r="H127"/>
          <cell r="I127" t="str">
            <v>85.0</v>
          </cell>
          <cell r="J127" t="str">
            <v>Tốt</v>
          </cell>
        </row>
        <row r="128">
          <cell r="A128" t="str">
            <v>28206500818</v>
          </cell>
          <cell r="B128" t="str">
            <v>Đào Huỳnh Yên Ly</v>
          </cell>
          <cell r="C128" t="str">
            <v>17/04/2004</v>
          </cell>
          <cell r="D128" t="str">
            <v>K28NTB1</v>
          </cell>
          <cell r="E128"/>
          <cell r="F128" t="str">
            <v>84</v>
          </cell>
          <cell r="G128" t="str">
            <v>90</v>
          </cell>
          <cell r="H128"/>
          <cell r="I128" t="str">
            <v>87.0</v>
          </cell>
          <cell r="J128" t="str">
            <v>Tốt</v>
          </cell>
        </row>
        <row r="129">
          <cell r="A129" t="str">
            <v>28206500841</v>
          </cell>
          <cell r="B129" t="str">
            <v>Trần Thị Phương Ly</v>
          </cell>
          <cell r="C129" t="str">
            <v>27/06/2004</v>
          </cell>
          <cell r="D129" t="str">
            <v>K28NTB6</v>
          </cell>
          <cell r="E129"/>
          <cell r="F129" t="str">
            <v>66</v>
          </cell>
          <cell r="G129" t="str">
            <v>71</v>
          </cell>
          <cell r="H129"/>
          <cell r="I129" t="str">
            <v>68.5</v>
          </cell>
          <cell r="J129" t="str">
            <v>Khá</v>
          </cell>
        </row>
        <row r="130">
          <cell r="A130" t="str">
            <v>28206501859</v>
          </cell>
          <cell r="B130" t="str">
            <v>Nguyễn Thị Cẩm Ly</v>
          </cell>
          <cell r="C130" t="str">
            <v>30/01/2004</v>
          </cell>
          <cell r="D130" t="str">
            <v>K28NTB7</v>
          </cell>
          <cell r="E130"/>
          <cell r="F130" t="str">
            <v>71</v>
          </cell>
          <cell r="G130" t="str">
            <v>75</v>
          </cell>
          <cell r="H130"/>
          <cell r="I130" t="str">
            <v>73.0</v>
          </cell>
          <cell r="J130" t="str">
            <v>Khá</v>
          </cell>
        </row>
        <row r="131">
          <cell r="A131" t="str">
            <v>28206501949</v>
          </cell>
          <cell r="B131" t="str">
            <v>Đinh Thị Khánh Ly</v>
          </cell>
          <cell r="C131" t="str">
            <v>20/08/2004</v>
          </cell>
          <cell r="D131" t="str">
            <v>K28NTB3</v>
          </cell>
          <cell r="E131"/>
          <cell r="F131" t="str">
            <v>77</v>
          </cell>
          <cell r="G131" t="str">
            <v>76</v>
          </cell>
          <cell r="H131"/>
          <cell r="I131" t="str">
            <v>76.5</v>
          </cell>
          <cell r="J131" t="str">
            <v>Khá</v>
          </cell>
        </row>
        <row r="132">
          <cell r="A132" t="str">
            <v>28206502592</v>
          </cell>
          <cell r="B132" t="str">
            <v>Nguyễn Huỳnh Khánh Ly</v>
          </cell>
          <cell r="C132" t="str">
            <v>26/03/2003</v>
          </cell>
          <cell r="D132" t="str">
            <v>K28NTB9</v>
          </cell>
          <cell r="E132"/>
          <cell r="F132" t="str">
            <v>80</v>
          </cell>
          <cell r="G132" t="str">
            <v>80</v>
          </cell>
          <cell r="H132"/>
          <cell r="I132" t="str">
            <v>80.0</v>
          </cell>
          <cell r="J132" t="str">
            <v>Tốt</v>
          </cell>
        </row>
        <row r="133">
          <cell r="A133" t="str">
            <v>28206503178</v>
          </cell>
          <cell r="B133" t="str">
            <v>Lê Khánh Ly</v>
          </cell>
          <cell r="C133" t="str">
            <v>02/09/2004</v>
          </cell>
          <cell r="D133" t="str">
            <v>K28NTB5</v>
          </cell>
          <cell r="E133"/>
          <cell r="F133" t="str">
            <v>100</v>
          </cell>
          <cell r="G133" t="str">
            <v>100</v>
          </cell>
          <cell r="H133"/>
          <cell r="I133" t="str">
            <v>100.0</v>
          </cell>
          <cell r="J133" t="str">
            <v>Xuất Sắc</v>
          </cell>
        </row>
        <row r="134">
          <cell r="A134" t="str">
            <v>28206542560</v>
          </cell>
          <cell r="B134" t="str">
            <v>Trương Thị Cẩm Ly</v>
          </cell>
          <cell r="C134" t="str">
            <v>15/03/2004</v>
          </cell>
          <cell r="D134" t="str">
            <v>K28NTB6</v>
          </cell>
          <cell r="E134"/>
          <cell r="F134" t="str">
            <v>100</v>
          </cell>
          <cell r="G134" t="str">
            <v>100</v>
          </cell>
          <cell r="H134"/>
          <cell r="I134" t="str">
            <v>100.0</v>
          </cell>
          <cell r="J134" t="str">
            <v>Xuất Sắc</v>
          </cell>
        </row>
        <row r="135">
          <cell r="A135" t="str">
            <v>28206550104</v>
          </cell>
          <cell r="B135" t="str">
            <v>Đinh Thị Khánh Ly</v>
          </cell>
          <cell r="C135" t="str">
            <v>03/02/2004</v>
          </cell>
          <cell r="D135" t="str">
            <v>K28NTB1</v>
          </cell>
          <cell r="E135"/>
          <cell r="F135" t="str">
            <v>84</v>
          </cell>
          <cell r="G135" t="str">
            <v>83</v>
          </cell>
          <cell r="H135"/>
          <cell r="I135" t="str">
            <v>83.5</v>
          </cell>
          <cell r="J135" t="str">
            <v>Tốt</v>
          </cell>
        </row>
        <row r="136">
          <cell r="A136" t="str">
            <v>28206553331</v>
          </cell>
          <cell r="B136" t="str">
            <v>Hoàng Châu Ly</v>
          </cell>
          <cell r="C136" t="str">
            <v>18/01/2004</v>
          </cell>
          <cell r="D136" t="str">
            <v>K28NTB1</v>
          </cell>
          <cell r="E136"/>
          <cell r="F136" t="str">
            <v>85</v>
          </cell>
          <cell r="G136" t="str">
            <v>85</v>
          </cell>
          <cell r="H136"/>
          <cell r="I136" t="str">
            <v>85.0</v>
          </cell>
          <cell r="J136" t="str">
            <v>Tốt</v>
          </cell>
        </row>
        <row r="137">
          <cell r="A137" t="str">
            <v>28206551064</v>
          </cell>
          <cell r="B137" t="str">
            <v>Nguyễn Nhật Mai</v>
          </cell>
          <cell r="C137" t="str">
            <v>01/11/2004</v>
          </cell>
          <cell r="D137" t="str">
            <v>K28NTB7</v>
          </cell>
          <cell r="E137"/>
          <cell r="F137" t="str">
            <v>88</v>
          </cell>
          <cell r="G137" t="str">
            <v>75</v>
          </cell>
          <cell r="H137"/>
          <cell r="I137" t="str">
            <v>81.5</v>
          </cell>
          <cell r="J137" t="str">
            <v>Tốt</v>
          </cell>
        </row>
        <row r="138">
          <cell r="A138" t="str">
            <v>28206937222</v>
          </cell>
          <cell r="B138" t="str">
            <v>Lê Ngọc May</v>
          </cell>
          <cell r="C138" t="str">
            <v>07/06/2004</v>
          </cell>
          <cell r="D138" t="str">
            <v>K28NTB1</v>
          </cell>
          <cell r="E138"/>
          <cell r="F138" t="str">
            <v>84</v>
          </cell>
          <cell r="G138" t="str">
            <v>87</v>
          </cell>
          <cell r="H138"/>
          <cell r="I138" t="str">
            <v>85.5</v>
          </cell>
          <cell r="J138" t="str">
            <v>Tốt</v>
          </cell>
        </row>
        <row r="139">
          <cell r="A139" t="str">
            <v>28206501095</v>
          </cell>
          <cell r="B139" t="str">
            <v>Nguyễn Thị Quỳnh Mi</v>
          </cell>
          <cell r="C139" t="str">
            <v>13/02/2004</v>
          </cell>
          <cell r="D139" t="str">
            <v>K28NTB4</v>
          </cell>
          <cell r="E139"/>
          <cell r="F139" t="str">
            <v>88</v>
          </cell>
          <cell r="G139" t="str">
            <v>87</v>
          </cell>
          <cell r="H139"/>
          <cell r="I139" t="str">
            <v>87.5</v>
          </cell>
          <cell r="J139" t="str">
            <v>Tốt</v>
          </cell>
        </row>
        <row r="140">
          <cell r="A140" t="str">
            <v>28200245791</v>
          </cell>
          <cell r="B140" t="str">
            <v>Cao Thị Tuyết Minh</v>
          </cell>
          <cell r="C140" t="str">
            <v>19/08/2004</v>
          </cell>
          <cell r="D140" t="str">
            <v>K28NTB5</v>
          </cell>
          <cell r="E140"/>
          <cell r="F140" t="str">
            <v>0</v>
          </cell>
          <cell r="G140" t="str">
            <v>87</v>
          </cell>
          <cell r="H140"/>
          <cell r="I140" t="str">
            <v>43.5</v>
          </cell>
          <cell r="J140" t="str">
            <v>Yếu</v>
          </cell>
        </row>
        <row r="141">
          <cell r="A141" t="str">
            <v>28206502470</v>
          </cell>
          <cell r="B141" t="str">
            <v>Phạm Đỗ Huyền Minh</v>
          </cell>
          <cell r="C141" t="str">
            <v>10/02/2004</v>
          </cell>
          <cell r="D141" t="str">
            <v>K28NTB9</v>
          </cell>
          <cell r="E141"/>
          <cell r="F141" t="str">
            <v>77</v>
          </cell>
          <cell r="G141" t="str">
            <v>80</v>
          </cell>
          <cell r="H141"/>
          <cell r="I141" t="str">
            <v>78.5</v>
          </cell>
          <cell r="J141" t="str">
            <v>Khá</v>
          </cell>
        </row>
        <row r="142">
          <cell r="A142" t="str">
            <v>28216935219</v>
          </cell>
          <cell r="B142" t="str">
            <v>Trần Ngọc Minh</v>
          </cell>
          <cell r="C142" t="str">
            <v>28/06/2004</v>
          </cell>
          <cell r="D142" t="str">
            <v>K28NTB5</v>
          </cell>
          <cell r="E142"/>
          <cell r="F142" t="str">
            <v>83</v>
          </cell>
          <cell r="G142" t="str">
            <v>87</v>
          </cell>
          <cell r="H142"/>
          <cell r="I142" t="str">
            <v>85.0</v>
          </cell>
          <cell r="J142" t="str">
            <v>Tốt</v>
          </cell>
        </row>
        <row r="143">
          <cell r="A143" t="str">
            <v>28206551790</v>
          </cell>
          <cell r="B143" t="str">
            <v>Trần Thị Hương Mơ</v>
          </cell>
          <cell r="C143" t="str">
            <v>26/05/2004</v>
          </cell>
          <cell r="D143" t="str">
            <v>K28NTB3</v>
          </cell>
          <cell r="E143"/>
          <cell r="F143" t="str">
            <v>86</v>
          </cell>
          <cell r="G143" t="str">
            <v>86</v>
          </cell>
          <cell r="H143"/>
          <cell r="I143" t="str">
            <v>86.0</v>
          </cell>
          <cell r="J143" t="str">
            <v>Tốt</v>
          </cell>
        </row>
        <row r="144">
          <cell r="A144" t="str">
            <v>28206500271</v>
          </cell>
          <cell r="B144" t="str">
            <v>Bùi Huyền My</v>
          </cell>
          <cell r="C144" t="str">
            <v>10/11/2004</v>
          </cell>
          <cell r="D144" t="str">
            <v>K28NTB8</v>
          </cell>
          <cell r="E144"/>
          <cell r="F144" t="str">
            <v>75</v>
          </cell>
          <cell r="G144" t="str">
            <v>75</v>
          </cell>
          <cell r="H144"/>
          <cell r="I144" t="str">
            <v>75.0</v>
          </cell>
          <cell r="J144" t="str">
            <v>Khá</v>
          </cell>
        </row>
        <row r="145">
          <cell r="A145" t="str">
            <v>28206502027</v>
          </cell>
          <cell r="B145" t="str">
            <v>Nguyễn Thị Kiều My</v>
          </cell>
          <cell r="C145" t="str">
            <v>25/03/2004</v>
          </cell>
          <cell r="D145" t="str">
            <v>K28NTB6</v>
          </cell>
          <cell r="E145"/>
          <cell r="F145" t="str">
            <v>84</v>
          </cell>
          <cell r="G145" t="str">
            <v>86</v>
          </cell>
          <cell r="H145"/>
          <cell r="I145" t="str">
            <v>85.0</v>
          </cell>
          <cell r="J145" t="str">
            <v>Tốt</v>
          </cell>
        </row>
        <row r="146">
          <cell r="A146" t="str">
            <v>28206502542</v>
          </cell>
          <cell r="B146" t="str">
            <v>Nguyễn Thị Thảo My</v>
          </cell>
          <cell r="C146" t="str">
            <v>20/05/2004</v>
          </cell>
          <cell r="D146" t="str">
            <v>K28NTB2</v>
          </cell>
          <cell r="E146"/>
          <cell r="F146" t="str">
            <v>90</v>
          </cell>
          <cell r="G146" t="str">
            <v>90</v>
          </cell>
          <cell r="H146"/>
          <cell r="I146" t="str">
            <v>90.0</v>
          </cell>
          <cell r="J146" t="str">
            <v>Xuất Sắc</v>
          </cell>
        </row>
        <row r="147">
          <cell r="A147" t="str">
            <v>28206503177</v>
          </cell>
          <cell r="B147" t="str">
            <v>Nguyễn Thị Trà My</v>
          </cell>
          <cell r="C147" t="str">
            <v>17/06/2004</v>
          </cell>
          <cell r="D147" t="str">
            <v>K28NTB9</v>
          </cell>
          <cell r="E147"/>
          <cell r="F147" t="str">
            <v>72</v>
          </cell>
          <cell r="G147" t="str">
            <v>70</v>
          </cell>
          <cell r="H147"/>
          <cell r="I147" t="str">
            <v>71.0</v>
          </cell>
          <cell r="J147" t="str">
            <v>Khá</v>
          </cell>
        </row>
        <row r="148">
          <cell r="A148" t="str">
            <v>28206545526</v>
          </cell>
          <cell r="B148" t="str">
            <v>Nguyễn Thị Trà My</v>
          </cell>
          <cell r="C148" t="str">
            <v>11/01/2004</v>
          </cell>
          <cell r="D148" t="str">
            <v>K28NTB2</v>
          </cell>
          <cell r="E148"/>
          <cell r="F148" t="str">
            <v>80</v>
          </cell>
          <cell r="G148" t="str">
            <v>83</v>
          </cell>
          <cell r="H148"/>
          <cell r="I148" t="str">
            <v>81.5</v>
          </cell>
          <cell r="J148" t="str">
            <v>Tốt</v>
          </cell>
        </row>
        <row r="149">
          <cell r="A149" t="str">
            <v>28206521943</v>
          </cell>
          <cell r="B149" t="str">
            <v>Ngô Thị Ngọc Mỹ</v>
          </cell>
          <cell r="C149" t="str">
            <v>29/06/2004</v>
          </cell>
          <cell r="D149" t="str">
            <v>K28NTB6</v>
          </cell>
          <cell r="E149"/>
          <cell r="F149" t="str">
            <v>82</v>
          </cell>
          <cell r="G149" t="str">
            <v>76</v>
          </cell>
          <cell r="H149"/>
          <cell r="I149" t="str">
            <v>79.0</v>
          </cell>
          <cell r="J149" t="str">
            <v>Khá</v>
          </cell>
        </row>
        <row r="150">
          <cell r="A150" t="str">
            <v>28206201265</v>
          </cell>
          <cell r="B150" t="str">
            <v>Nguyễn Vũ Ni Na</v>
          </cell>
          <cell r="C150" t="str">
            <v>09/09/2004</v>
          </cell>
          <cell r="D150" t="str">
            <v>K28NTB5</v>
          </cell>
          <cell r="E150"/>
          <cell r="F150" t="str">
            <v>85</v>
          </cell>
          <cell r="G150" t="str">
            <v>87</v>
          </cell>
          <cell r="H150"/>
          <cell r="I150" t="str">
            <v>86.0</v>
          </cell>
          <cell r="J150" t="str">
            <v>Tốt</v>
          </cell>
        </row>
        <row r="151">
          <cell r="A151" t="str">
            <v>28206554757</v>
          </cell>
          <cell r="B151" t="str">
            <v>Trần Thị Ngọc Na</v>
          </cell>
          <cell r="C151" t="str">
            <v>04/06/2004</v>
          </cell>
          <cell r="D151" t="str">
            <v>K28NTB10</v>
          </cell>
          <cell r="E151"/>
          <cell r="F151" t="str">
            <v>100</v>
          </cell>
          <cell r="G151" t="str">
            <v>100</v>
          </cell>
          <cell r="H151"/>
          <cell r="I151" t="str">
            <v>100.0</v>
          </cell>
          <cell r="J151" t="str">
            <v>Xuất Sắc</v>
          </cell>
        </row>
        <row r="152">
          <cell r="A152" t="str">
            <v>28206627083</v>
          </cell>
          <cell r="B152" t="str">
            <v>Đào Thị Lê Na</v>
          </cell>
          <cell r="C152" t="str">
            <v>21/09/2004</v>
          </cell>
          <cell r="D152" t="str">
            <v>K28NTB10</v>
          </cell>
          <cell r="E152"/>
          <cell r="F152" t="str">
            <v>100</v>
          </cell>
          <cell r="G152" t="str">
            <v>100</v>
          </cell>
          <cell r="H152"/>
          <cell r="I152" t="str">
            <v>100.0</v>
          </cell>
          <cell r="J152" t="str">
            <v>Xuất Sắc</v>
          </cell>
        </row>
        <row r="153">
          <cell r="A153" t="str">
            <v>28206506449</v>
          </cell>
          <cell r="B153" t="str">
            <v>Huỳnh Thị Thúy Nga</v>
          </cell>
          <cell r="C153" t="str">
            <v>27/10/2004</v>
          </cell>
          <cell r="D153" t="str">
            <v>K28NTB5</v>
          </cell>
          <cell r="E153"/>
          <cell r="F153" t="str">
            <v>73</v>
          </cell>
          <cell r="G153" t="str">
            <v>87</v>
          </cell>
          <cell r="H153"/>
          <cell r="I153" t="str">
            <v>80.0</v>
          </cell>
          <cell r="J153" t="str">
            <v>Tốt</v>
          </cell>
        </row>
        <row r="154">
          <cell r="A154" t="str">
            <v>28208053676</v>
          </cell>
          <cell r="B154" t="str">
            <v>Nguyễn Thị Nga</v>
          </cell>
          <cell r="C154" t="str">
            <v>23/08/2004</v>
          </cell>
          <cell r="D154" t="str">
            <v>K28NTB5</v>
          </cell>
          <cell r="E154"/>
          <cell r="F154" t="str">
            <v>100</v>
          </cell>
          <cell r="G154" t="str">
            <v>100</v>
          </cell>
          <cell r="H154"/>
          <cell r="I154" t="str">
            <v>100.0</v>
          </cell>
          <cell r="J154" t="str">
            <v>Xuất Sắc</v>
          </cell>
        </row>
        <row r="155">
          <cell r="A155" t="str">
            <v>27203127160</v>
          </cell>
          <cell r="B155" t="str">
            <v>Nguyễn Thị Kim Ngân</v>
          </cell>
          <cell r="C155" t="str">
            <v>25/12/2003</v>
          </cell>
          <cell r="D155" t="str">
            <v>K28NTB7</v>
          </cell>
          <cell r="E155"/>
          <cell r="F155" t="str">
            <v>80</v>
          </cell>
          <cell r="G155" t="str">
            <v>90</v>
          </cell>
          <cell r="H155"/>
          <cell r="I155" t="str">
            <v>85.0</v>
          </cell>
          <cell r="J155" t="str">
            <v>Tốt</v>
          </cell>
        </row>
        <row r="156">
          <cell r="A156" t="str">
            <v>27203349527</v>
          </cell>
          <cell r="B156" t="str">
            <v>Hồ Thanh Ngân</v>
          </cell>
          <cell r="C156" t="str">
            <v>09/04/2003</v>
          </cell>
          <cell r="D156" t="str">
            <v>K28NTB10</v>
          </cell>
          <cell r="E156"/>
          <cell r="F156" t="str">
            <v>0</v>
          </cell>
          <cell r="G156" t="str">
            <v>90</v>
          </cell>
          <cell r="H156"/>
          <cell r="I156" t="str">
            <v>45.0</v>
          </cell>
          <cell r="J156" t="str">
            <v>Yếu</v>
          </cell>
        </row>
        <row r="157">
          <cell r="A157" t="str">
            <v>28205104102</v>
          </cell>
          <cell r="B157" t="str">
            <v>Mai Ngọc Ngân</v>
          </cell>
          <cell r="C157" t="str">
            <v>03/05/2004</v>
          </cell>
          <cell r="D157" t="str">
            <v>K28NTB8</v>
          </cell>
          <cell r="E157"/>
          <cell r="F157" t="str">
            <v>77</v>
          </cell>
          <cell r="G157" t="str">
            <v>75</v>
          </cell>
          <cell r="H157"/>
          <cell r="I157" t="str">
            <v>76.0</v>
          </cell>
          <cell r="J157" t="str">
            <v>Khá</v>
          </cell>
        </row>
        <row r="158">
          <cell r="A158" t="str">
            <v>28206245119</v>
          </cell>
          <cell r="B158" t="str">
            <v>Võ Thị Thu Ngân</v>
          </cell>
          <cell r="C158" t="str">
            <v>26/01/2004</v>
          </cell>
          <cell r="D158" t="str">
            <v>K28NTB4</v>
          </cell>
          <cell r="E158"/>
          <cell r="F158" t="str">
            <v>84</v>
          </cell>
          <cell r="G158" t="str">
            <v>0</v>
          </cell>
          <cell r="H158"/>
          <cell r="I158" t="str">
            <v>42.0</v>
          </cell>
          <cell r="J158" t="str">
            <v>Yếu</v>
          </cell>
        </row>
        <row r="159">
          <cell r="A159" t="str">
            <v>28206505156</v>
          </cell>
          <cell r="B159" t="str">
            <v>Trần Kim Ngân</v>
          </cell>
          <cell r="C159" t="str">
            <v>23/10/2004</v>
          </cell>
          <cell r="D159" t="str">
            <v>K28NTB5</v>
          </cell>
          <cell r="E159"/>
          <cell r="F159" t="str">
            <v>81</v>
          </cell>
          <cell r="G159" t="str">
            <v>87</v>
          </cell>
          <cell r="H159"/>
          <cell r="I159" t="str">
            <v>84.0</v>
          </cell>
          <cell r="J159" t="str">
            <v>Tốt</v>
          </cell>
        </row>
        <row r="160">
          <cell r="A160" t="str">
            <v>28206537606</v>
          </cell>
          <cell r="B160" t="str">
            <v>Nguyễn Thị Hồng Ngân</v>
          </cell>
          <cell r="C160" t="str">
            <v>02/07/2004</v>
          </cell>
          <cell r="D160" t="str">
            <v>K28NTB1</v>
          </cell>
          <cell r="E160"/>
          <cell r="F160" t="str">
            <v>90</v>
          </cell>
          <cell r="G160" t="str">
            <v>90</v>
          </cell>
          <cell r="H160"/>
          <cell r="I160" t="str">
            <v>90.0</v>
          </cell>
          <cell r="J160" t="str">
            <v>Xuất Sắc</v>
          </cell>
        </row>
        <row r="161">
          <cell r="A161" t="str">
            <v>28206551553</v>
          </cell>
          <cell r="B161" t="str">
            <v>Nguyễn Thị Thanh Ngân</v>
          </cell>
          <cell r="C161" t="str">
            <v>25/10/2004</v>
          </cell>
          <cell r="D161" t="str">
            <v>K28NTB10</v>
          </cell>
          <cell r="E161"/>
          <cell r="F161" t="str">
            <v>80</v>
          </cell>
          <cell r="G161" t="str">
            <v>80</v>
          </cell>
          <cell r="H161"/>
          <cell r="I161" t="str">
            <v>80.0</v>
          </cell>
          <cell r="J161" t="str">
            <v>Tốt</v>
          </cell>
        </row>
        <row r="162">
          <cell r="A162" t="str">
            <v>28216543813</v>
          </cell>
          <cell r="B162" t="str">
            <v>Hồ Thị Thu Ngân</v>
          </cell>
          <cell r="C162" t="str">
            <v>12/08/2004</v>
          </cell>
          <cell r="D162" t="str">
            <v>K28NTB10</v>
          </cell>
          <cell r="E162"/>
          <cell r="F162" t="str">
            <v>78</v>
          </cell>
          <cell r="G162" t="str">
            <v>80</v>
          </cell>
          <cell r="H162"/>
          <cell r="I162" t="str">
            <v>79.0</v>
          </cell>
          <cell r="J162" t="str">
            <v>Khá</v>
          </cell>
        </row>
        <row r="163">
          <cell r="A163" t="str">
            <v>28216500658</v>
          </cell>
          <cell r="B163" t="str">
            <v>Tiêu Viết Nghị</v>
          </cell>
          <cell r="C163" t="str">
            <v>01/09/2004</v>
          </cell>
          <cell r="D163" t="str">
            <v>K28NTB7</v>
          </cell>
          <cell r="E163"/>
          <cell r="F163" t="str">
            <v>77</v>
          </cell>
          <cell r="G163" t="str">
            <v>75</v>
          </cell>
          <cell r="H163"/>
          <cell r="I163" t="str">
            <v>76.0</v>
          </cell>
          <cell r="J163" t="str">
            <v>Khá</v>
          </cell>
        </row>
        <row r="164">
          <cell r="A164" t="str">
            <v>28206539707</v>
          </cell>
          <cell r="B164" t="str">
            <v>Trần Thị Ngọc</v>
          </cell>
          <cell r="C164" t="str">
            <v>27/04/2004</v>
          </cell>
          <cell r="D164" t="str">
            <v>K28NTB9</v>
          </cell>
          <cell r="E164"/>
          <cell r="F164" t="str">
            <v>77</v>
          </cell>
          <cell r="G164" t="str">
            <v>80</v>
          </cell>
          <cell r="H164"/>
          <cell r="I164" t="str">
            <v>78.5</v>
          </cell>
          <cell r="J164" t="str">
            <v>Khá</v>
          </cell>
        </row>
        <row r="165">
          <cell r="A165" t="str">
            <v>28206540584</v>
          </cell>
          <cell r="B165" t="str">
            <v>Đặng Thị Bảo Ngọc</v>
          </cell>
          <cell r="C165" t="str">
            <v>03/08/2004</v>
          </cell>
          <cell r="D165" t="str">
            <v>K28NTB3</v>
          </cell>
          <cell r="E165"/>
          <cell r="F165" t="str">
            <v>88</v>
          </cell>
          <cell r="G165" t="str">
            <v>88</v>
          </cell>
          <cell r="H165"/>
          <cell r="I165" t="str">
            <v>88.0</v>
          </cell>
          <cell r="J165" t="str">
            <v>Tốt</v>
          </cell>
        </row>
        <row r="166">
          <cell r="A166" t="str">
            <v>28206552754</v>
          </cell>
          <cell r="B166" t="str">
            <v>Trần Mai Bảo Ngọc</v>
          </cell>
          <cell r="C166" t="str">
            <v>29/03/2004</v>
          </cell>
          <cell r="D166" t="str">
            <v>K28NTB10</v>
          </cell>
          <cell r="E166"/>
          <cell r="F166" t="str">
            <v>78</v>
          </cell>
          <cell r="G166" t="str">
            <v>80</v>
          </cell>
          <cell r="H166"/>
          <cell r="I166" t="str">
            <v>79.0</v>
          </cell>
          <cell r="J166" t="str">
            <v>Khá</v>
          </cell>
        </row>
        <row r="167">
          <cell r="A167" t="str">
            <v>28206553667</v>
          </cell>
          <cell r="B167" t="str">
            <v>Lê Thị Minh Ngọc</v>
          </cell>
          <cell r="C167" t="str">
            <v>22/09/2004</v>
          </cell>
          <cell r="D167" t="str">
            <v>K28NTB1</v>
          </cell>
          <cell r="E167"/>
          <cell r="F167" t="str">
            <v>90</v>
          </cell>
          <cell r="G167" t="str">
            <v>90</v>
          </cell>
          <cell r="H167"/>
          <cell r="I167" t="str">
            <v>90.0</v>
          </cell>
          <cell r="J167" t="str">
            <v>Xuất Sắc</v>
          </cell>
        </row>
        <row r="168">
          <cell r="A168" t="str">
            <v>28205120408</v>
          </cell>
          <cell r="B168" t="str">
            <v>Trần Thị Thảo Nguyên</v>
          </cell>
          <cell r="C168" t="str">
            <v>15/06/2004</v>
          </cell>
          <cell r="D168" t="str">
            <v>K28NTB3</v>
          </cell>
          <cell r="E168"/>
          <cell r="F168" t="str">
            <v>70</v>
          </cell>
          <cell r="G168" t="str">
            <v>84</v>
          </cell>
          <cell r="H168"/>
          <cell r="I168" t="str">
            <v>77.0</v>
          </cell>
          <cell r="J168" t="str">
            <v>Khá</v>
          </cell>
        </row>
        <row r="169">
          <cell r="A169" t="str">
            <v>28206500555</v>
          </cell>
          <cell r="B169" t="str">
            <v>Trác Thị Lệ Nguyên</v>
          </cell>
          <cell r="C169" t="str">
            <v>01/12/2004</v>
          </cell>
          <cell r="D169" t="str">
            <v>K28NTB7</v>
          </cell>
          <cell r="E169"/>
          <cell r="F169" t="str">
            <v>100</v>
          </cell>
          <cell r="G169" t="str">
            <v>100</v>
          </cell>
          <cell r="H169"/>
          <cell r="I169" t="str">
            <v>100.0</v>
          </cell>
          <cell r="J169" t="str">
            <v>Xuất Sắc</v>
          </cell>
        </row>
        <row r="170">
          <cell r="A170" t="str">
            <v>28206537621</v>
          </cell>
          <cell r="B170" t="str">
            <v>Nguyễn Thị Thảo Nguyên</v>
          </cell>
          <cell r="C170" t="str">
            <v>16/09/2004</v>
          </cell>
          <cell r="D170" t="str">
            <v>K28NTB4</v>
          </cell>
          <cell r="E170"/>
          <cell r="F170" t="str">
            <v>90</v>
          </cell>
          <cell r="G170" t="str">
            <v>69</v>
          </cell>
          <cell r="H170"/>
          <cell r="I170" t="str">
            <v>79.5</v>
          </cell>
          <cell r="J170" t="str">
            <v>Khá</v>
          </cell>
        </row>
        <row r="171">
          <cell r="A171" t="str">
            <v>28208145589</v>
          </cell>
          <cell r="B171" t="str">
            <v>Nguyễn Thị Thảo Nguyên</v>
          </cell>
          <cell r="C171" t="str">
            <v>10/06/2004</v>
          </cell>
          <cell r="D171" t="str">
            <v>K28NTB9</v>
          </cell>
          <cell r="E171"/>
          <cell r="F171" t="str">
            <v>80</v>
          </cell>
          <cell r="G171" t="str">
            <v>85</v>
          </cell>
          <cell r="H171"/>
          <cell r="I171" t="str">
            <v>82.5</v>
          </cell>
          <cell r="J171" t="str">
            <v>Tốt</v>
          </cell>
        </row>
        <row r="172">
          <cell r="A172" t="str">
            <v>28206800178</v>
          </cell>
          <cell r="B172" t="str">
            <v>Nguyễn Trương Thanh Nhã</v>
          </cell>
          <cell r="C172" t="str">
            <v>05/12/2004</v>
          </cell>
          <cell r="D172" t="str">
            <v>K28NTB7</v>
          </cell>
          <cell r="E172"/>
          <cell r="F172" t="str">
            <v>78</v>
          </cell>
          <cell r="G172" t="str">
            <v>0</v>
          </cell>
          <cell r="H172"/>
          <cell r="I172" t="str">
            <v>39.0</v>
          </cell>
          <cell r="J172" t="str">
            <v>Yếu</v>
          </cell>
        </row>
        <row r="173">
          <cell r="A173" t="str">
            <v>28206245963</v>
          </cell>
          <cell r="B173" t="str">
            <v>Lê Thị Thanh Nhàn</v>
          </cell>
          <cell r="C173" t="str">
            <v>11/07/2004</v>
          </cell>
          <cell r="D173" t="str">
            <v>K28NTB1</v>
          </cell>
          <cell r="E173"/>
          <cell r="F173" t="str">
            <v>90</v>
          </cell>
          <cell r="G173" t="str">
            <v>90</v>
          </cell>
          <cell r="H173"/>
          <cell r="I173" t="str">
            <v>90.0</v>
          </cell>
          <cell r="J173" t="str">
            <v>Xuất Sắc</v>
          </cell>
        </row>
        <row r="174">
          <cell r="A174" t="str">
            <v>28206501385</v>
          </cell>
          <cell r="B174" t="str">
            <v>Bạch Thị Kim Nhàn</v>
          </cell>
          <cell r="C174" t="str">
            <v>28/08/2004</v>
          </cell>
          <cell r="D174" t="str">
            <v>K28NTB3</v>
          </cell>
          <cell r="E174"/>
          <cell r="F174" t="str">
            <v>77</v>
          </cell>
          <cell r="G174" t="str">
            <v>78</v>
          </cell>
          <cell r="H174"/>
          <cell r="I174" t="str">
            <v>77.5</v>
          </cell>
          <cell r="J174" t="str">
            <v>Khá</v>
          </cell>
        </row>
        <row r="175">
          <cell r="A175" t="str">
            <v>27203302954</v>
          </cell>
          <cell r="B175" t="str">
            <v>Kiều Thị Yến Nhi</v>
          </cell>
          <cell r="C175" t="str">
            <v>13/03/2003</v>
          </cell>
          <cell r="D175" t="str">
            <v>K28NTB7</v>
          </cell>
          <cell r="E175"/>
          <cell r="F175" t="str">
            <v>71</v>
          </cell>
          <cell r="G175" t="str">
            <v>75</v>
          </cell>
          <cell r="H175"/>
          <cell r="I175" t="str">
            <v>73.0</v>
          </cell>
          <cell r="J175" t="str">
            <v>Khá</v>
          </cell>
        </row>
        <row r="176">
          <cell r="A176" t="str">
            <v>28206238575</v>
          </cell>
          <cell r="B176" t="str">
            <v>Hồ Thị Yến Nhi</v>
          </cell>
          <cell r="C176" t="str">
            <v>26/06/2004</v>
          </cell>
          <cell r="D176" t="str">
            <v>K28NTB9</v>
          </cell>
          <cell r="E176"/>
          <cell r="F176" t="str">
            <v>77</v>
          </cell>
          <cell r="G176" t="str">
            <v>0</v>
          </cell>
          <cell r="H176"/>
          <cell r="I176" t="str">
            <v>38.5</v>
          </cell>
          <cell r="J176" t="str">
            <v>Yếu</v>
          </cell>
        </row>
        <row r="177">
          <cell r="A177" t="str">
            <v>28206500297</v>
          </cell>
          <cell r="B177" t="str">
            <v>Vũ Phương Nhi</v>
          </cell>
          <cell r="C177" t="str">
            <v>03/09/2004</v>
          </cell>
          <cell r="D177" t="str">
            <v>K28NTB3</v>
          </cell>
          <cell r="E177"/>
          <cell r="F177" t="str">
            <v>70</v>
          </cell>
          <cell r="G177" t="str">
            <v>78</v>
          </cell>
          <cell r="H177"/>
          <cell r="I177" t="str">
            <v>74.0</v>
          </cell>
          <cell r="J177" t="str">
            <v>Khá</v>
          </cell>
        </row>
        <row r="178">
          <cell r="A178" t="str">
            <v>28206504117</v>
          </cell>
          <cell r="B178" t="str">
            <v>Nguyễn Lâm Nhi</v>
          </cell>
          <cell r="C178" t="str">
            <v>28/05/2004</v>
          </cell>
          <cell r="D178" t="str">
            <v>K28NTB5</v>
          </cell>
          <cell r="E178"/>
          <cell r="F178" t="str">
            <v>90</v>
          </cell>
          <cell r="G178" t="str">
            <v>90</v>
          </cell>
          <cell r="H178"/>
          <cell r="I178" t="str">
            <v>90.0</v>
          </cell>
          <cell r="J178" t="str">
            <v>Xuất Sắc</v>
          </cell>
        </row>
        <row r="179">
          <cell r="A179" t="str">
            <v>28206504293</v>
          </cell>
          <cell r="B179" t="str">
            <v>Trần Võ Yến Nhi</v>
          </cell>
          <cell r="C179" t="str">
            <v>02/01/2004</v>
          </cell>
          <cell r="D179" t="str">
            <v>K28NTB4</v>
          </cell>
          <cell r="E179"/>
          <cell r="F179" t="str">
            <v>86</v>
          </cell>
          <cell r="G179" t="str">
            <v>86</v>
          </cell>
          <cell r="H179"/>
          <cell r="I179" t="str">
            <v>86.0</v>
          </cell>
          <cell r="J179" t="str">
            <v>Tốt</v>
          </cell>
        </row>
        <row r="180">
          <cell r="A180" t="str">
            <v>28206506025</v>
          </cell>
          <cell r="B180" t="str">
            <v>Lê Thị Cẩm Nhi</v>
          </cell>
          <cell r="C180" t="str">
            <v>25/05/2004</v>
          </cell>
          <cell r="D180" t="str">
            <v>K28NTB3</v>
          </cell>
          <cell r="E180"/>
          <cell r="F180" t="str">
            <v>80</v>
          </cell>
          <cell r="G180" t="str">
            <v>83</v>
          </cell>
          <cell r="H180"/>
          <cell r="I180" t="str">
            <v>81.5</v>
          </cell>
          <cell r="J180" t="str">
            <v>Tốt</v>
          </cell>
        </row>
        <row r="181">
          <cell r="A181" t="str">
            <v>28206506101</v>
          </cell>
          <cell r="B181" t="str">
            <v>Nguyễn Thị Yến Nhi</v>
          </cell>
          <cell r="C181" t="str">
            <v>19/08/2003</v>
          </cell>
          <cell r="D181" t="str">
            <v>K28NTB9</v>
          </cell>
          <cell r="E181"/>
          <cell r="F181" t="str">
            <v>77</v>
          </cell>
          <cell r="G181" t="str">
            <v>80</v>
          </cell>
          <cell r="H181"/>
          <cell r="I181" t="str">
            <v>78.5</v>
          </cell>
          <cell r="J181" t="str">
            <v>Khá</v>
          </cell>
        </row>
        <row r="182">
          <cell r="A182" t="str">
            <v>28206506176</v>
          </cell>
          <cell r="B182" t="str">
            <v>Lê Cao Quỳnh Nhi</v>
          </cell>
          <cell r="C182" t="str">
            <v>28/12/2004</v>
          </cell>
          <cell r="D182" t="str">
            <v>K28NTB2</v>
          </cell>
          <cell r="E182"/>
          <cell r="F182" t="str">
            <v>78</v>
          </cell>
          <cell r="G182" t="str">
            <v>82</v>
          </cell>
          <cell r="H182"/>
          <cell r="I182" t="str">
            <v>80.0</v>
          </cell>
          <cell r="J182" t="str">
            <v>Tốt</v>
          </cell>
        </row>
        <row r="183">
          <cell r="A183" t="str">
            <v>28206548148</v>
          </cell>
          <cell r="B183" t="str">
            <v>Nguyễn Thị Hạ Nhi</v>
          </cell>
          <cell r="C183" t="str">
            <v>02/08/2004</v>
          </cell>
          <cell r="D183" t="str">
            <v>K28NTB5</v>
          </cell>
          <cell r="E183"/>
          <cell r="F183" t="str">
            <v>87</v>
          </cell>
          <cell r="G183" t="str">
            <v>86</v>
          </cell>
          <cell r="H183"/>
          <cell r="I183" t="str">
            <v>86.5</v>
          </cell>
          <cell r="J183" t="str">
            <v>Tốt</v>
          </cell>
        </row>
        <row r="184">
          <cell r="A184" t="str">
            <v>28206551037</v>
          </cell>
          <cell r="B184" t="str">
            <v>Mai Hoàng Tuyết Nhi</v>
          </cell>
          <cell r="C184" t="str">
            <v>05/01/2004</v>
          </cell>
          <cell r="D184" t="str">
            <v>K28NTB7</v>
          </cell>
          <cell r="E184"/>
          <cell r="F184" t="str">
            <v>87</v>
          </cell>
          <cell r="G184" t="str">
            <v>90</v>
          </cell>
          <cell r="H184"/>
          <cell r="I184" t="str">
            <v>88.5</v>
          </cell>
          <cell r="J184" t="str">
            <v>Tốt</v>
          </cell>
        </row>
        <row r="185">
          <cell r="A185" t="str">
            <v>28206551122</v>
          </cell>
          <cell r="B185" t="str">
            <v>Lê Uyên Nhi</v>
          </cell>
          <cell r="C185" t="str">
            <v>16/08/2003</v>
          </cell>
          <cell r="D185" t="str">
            <v>K28NTB10</v>
          </cell>
          <cell r="E185"/>
          <cell r="F185" t="str">
            <v>78</v>
          </cell>
          <cell r="G185" t="str">
            <v>0</v>
          </cell>
          <cell r="H185"/>
          <cell r="I185" t="str">
            <v>39.0</v>
          </cell>
          <cell r="J185" t="str">
            <v>Yếu</v>
          </cell>
        </row>
        <row r="186">
          <cell r="A186" t="str">
            <v>28206552756</v>
          </cell>
          <cell r="B186" t="str">
            <v>Lê Thị Tuyết Nhi</v>
          </cell>
          <cell r="C186" t="str">
            <v>28/06/2004</v>
          </cell>
          <cell r="D186" t="str">
            <v>K28NTB6</v>
          </cell>
          <cell r="E186"/>
          <cell r="F186" t="str">
            <v>0</v>
          </cell>
          <cell r="G186" t="str">
            <v>69</v>
          </cell>
          <cell r="H186"/>
          <cell r="I186" t="str">
            <v>34.5</v>
          </cell>
          <cell r="J186" t="str">
            <v>Kém</v>
          </cell>
        </row>
        <row r="187">
          <cell r="A187" t="str">
            <v>28206552757</v>
          </cell>
          <cell r="B187" t="str">
            <v>Trần Lê Yến Nhi</v>
          </cell>
          <cell r="C187" t="str">
            <v>11/02/2004</v>
          </cell>
          <cell r="D187" t="str">
            <v>K28NTB1</v>
          </cell>
          <cell r="E187"/>
          <cell r="F187" t="str">
            <v>84</v>
          </cell>
          <cell r="G187" t="str">
            <v>80</v>
          </cell>
          <cell r="H187"/>
          <cell r="I187" t="str">
            <v>82.0</v>
          </cell>
          <cell r="J187" t="str">
            <v>Tốt</v>
          </cell>
        </row>
        <row r="188">
          <cell r="A188" t="str">
            <v>28208100854</v>
          </cell>
          <cell r="B188" t="str">
            <v>Nguyễn Thị Thảo Nhi</v>
          </cell>
          <cell r="C188" t="str">
            <v>14/12/2004</v>
          </cell>
          <cell r="D188" t="str">
            <v>K28NTB1</v>
          </cell>
          <cell r="E188"/>
          <cell r="F188" t="str">
            <v>90</v>
          </cell>
          <cell r="G188" t="str">
            <v>90</v>
          </cell>
          <cell r="H188"/>
          <cell r="I188" t="str">
            <v>90.0</v>
          </cell>
          <cell r="J188" t="str">
            <v>Xuất Sắc</v>
          </cell>
        </row>
        <row r="189">
          <cell r="A189" t="str">
            <v>28208147562</v>
          </cell>
          <cell r="B189" t="str">
            <v>Hoàng Thị Phương Nhi</v>
          </cell>
          <cell r="C189" t="str">
            <v>25/10/2004</v>
          </cell>
          <cell r="D189" t="str">
            <v>K28NTB10</v>
          </cell>
          <cell r="E189"/>
          <cell r="F189" t="str">
            <v>90</v>
          </cell>
          <cell r="G189" t="str">
            <v>75</v>
          </cell>
          <cell r="H189"/>
          <cell r="I189" t="str">
            <v>82.5</v>
          </cell>
          <cell r="J189" t="str">
            <v>Tốt</v>
          </cell>
        </row>
        <row r="190">
          <cell r="A190" t="str">
            <v>28204903707</v>
          </cell>
          <cell r="B190" t="str">
            <v>Trương Thị Như</v>
          </cell>
          <cell r="C190" t="str">
            <v>30/11/2004</v>
          </cell>
          <cell r="D190" t="str">
            <v>K28NTB6</v>
          </cell>
          <cell r="E190"/>
          <cell r="F190" t="str">
            <v>87</v>
          </cell>
          <cell r="G190" t="str">
            <v>0</v>
          </cell>
          <cell r="H190"/>
          <cell r="I190" t="str">
            <v>43.5</v>
          </cell>
          <cell r="J190" t="str">
            <v>Yếu</v>
          </cell>
        </row>
        <row r="191">
          <cell r="A191" t="str">
            <v>28206500258</v>
          </cell>
          <cell r="B191" t="str">
            <v>Đặng Yến Như</v>
          </cell>
          <cell r="C191" t="str">
            <v>01/09/2004</v>
          </cell>
          <cell r="D191" t="str">
            <v>K28NTB9</v>
          </cell>
          <cell r="E191"/>
          <cell r="F191" t="str">
            <v>80</v>
          </cell>
          <cell r="G191" t="str">
            <v>90</v>
          </cell>
          <cell r="H191"/>
          <cell r="I191" t="str">
            <v>85.0</v>
          </cell>
          <cell r="J191" t="str">
            <v>Tốt</v>
          </cell>
        </row>
        <row r="192">
          <cell r="A192" t="str">
            <v>28206501226</v>
          </cell>
          <cell r="B192" t="str">
            <v>Nguyễn Thị Bích Như</v>
          </cell>
          <cell r="C192" t="str">
            <v>03/10/2004</v>
          </cell>
          <cell r="D192" t="str">
            <v>K28NTB8</v>
          </cell>
          <cell r="E192"/>
          <cell r="F192" t="str">
            <v>80</v>
          </cell>
          <cell r="G192" t="str">
            <v>90</v>
          </cell>
          <cell r="H192"/>
          <cell r="I192" t="str">
            <v>85.0</v>
          </cell>
          <cell r="J192" t="str">
            <v>Tốt</v>
          </cell>
        </row>
        <row r="193">
          <cell r="A193" t="str">
            <v>28206501788</v>
          </cell>
          <cell r="B193" t="str">
            <v>Lê Thị Quỳnh Như</v>
          </cell>
          <cell r="C193" t="str">
            <v>16/07/2004</v>
          </cell>
          <cell r="D193" t="str">
            <v>K28NTB1</v>
          </cell>
          <cell r="E193"/>
          <cell r="F193" t="str">
            <v>90</v>
          </cell>
          <cell r="G193" t="str">
            <v>90</v>
          </cell>
          <cell r="H193"/>
          <cell r="I193" t="str">
            <v>90.0</v>
          </cell>
          <cell r="J193" t="str">
            <v>Xuất Sắc</v>
          </cell>
        </row>
        <row r="194">
          <cell r="A194" t="str">
            <v>28206502194</v>
          </cell>
          <cell r="B194" t="str">
            <v>Trần Ngọc Ý Như</v>
          </cell>
          <cell r="C194" t="str">
            <v>08/12/2004</v>
          </cell>
          <cell r="D194" t="str">
            <v>K28NTB3</v>
          </cell>
          <cell r="E194"/>
          <cell r="F194" t="str">
            <v>87</v>
          </cell>
          <cell r="G194" t="str">
            <v>90</v>
          </cell>
          <cell r="H194"/>
          <cell r="I194" t="str">
            <v>88.5</v>
          </cell>
          <cell r="J194" t="str">
            <v>Tốt</v>
          </cell>
        </row>
        <row r="195">
          <cell r="A195" t="str">
            <v>28206549561</v>
          </cell>
          <cell r="B195" t="str">
            <v>Nguyễn Lê Thị Nguyệt Như</v>
          </cell>
          <cell r="C195" t="str">
            <v>11/10/2004</v>
          </cell>
          <cell r="D195" t="str">
            <v>K28NTB6</v>
          </cell>
          <cell r="E195"/>
          <cell r="F195" t="str">
            <v>0</v>
          </cell>
          <cell r="G195" t="str">
            <v>76</v>
          </cell>
          <cell r="H195"/>
          <cell r="I195" t="str">
            <v>38.0</v>
          </cell>
          <cell r="J195" t="str">
            <v>Yếu</v>
          </cell>
        </row>
        <row r="196">
          <cell r="A196" t="str">
            <v>28206551984</v>
          </cell>
          <cell r="B196" t="str">
            <v>Trần Thị Quỳnh Như</v>
          </cell>
          <cell r="C196" t="str">
            <v>20/03/2004</v>
          </cell>
          <cell r="D196" t="str">
            <v>K28NTB2</v>
          </cell>
          <cell r="E196"/>
          <cell r="F196" t="str">
            <v>75</v>
          </cell>
          <cell r="G196" t="str">
            <v>85</v>
          </cell>
          <cell r="H196"/>
          <cell r="I196" t="str">
            <v>80.0</v>
          </cell>
          <cell r="J196" t="str">
            <v>Tốt</v>
          </cell>
        </row>
        <row r="197">
          <cell r="A197" t="str">
            <v>28204604789</v>
          </cell>
          <cell r="B197" t="str">
            <v>Phạm Quỳnh Nhung</v>
          </cell>
          <cell r="C197" t="str">
            <v>19/02/2004</v>
          </cell>
          <cell r="D197" t="str">
            <v>K28NTB2</v>
          </cell>
          <cell r="E197"/>
          <cell r="F197" t="str">
            <v>73</v>
          </cell>
          <cell r="G197" t="str">
            <v>82</v>
          </cell>
          <cell r="H197"/>
          <cell r="I197" t="str">
            <v>77.5</v>
          </cell>
          <cell r="J197" t="str">
            <v>Khá</v>
          </cell>
        </row>
        <row r="198">
          <cell r="A198" t="str">
            <v>28206500523</v>
          </cell>
          <cell r="B198" t="str">
            <v>Nguyễn Thị Hồng Nhung</v>
          </cell>
          <cell r="C198" t="str">
            <v>22/11/2004</v>
          </cell>
          <cell r="D198" t="str">
            <v>K28NTB5</v>
          </cell>
          <cell r="E198"/>
          <cell r="F198" t="str">
            <v>81</v>
          </cell>
          <cell r="G198" t="str">
            <v>86</v>
          </cell>
          <cell r="H198"/>
          <cell r="I198" t="str">
            <v>83.5</v>
          </cell>
          <cell r="J198" t="str">
            <v>Tốt</v>
          </cell>
        </row>
        <row r="199">
          <cell r="A199" t="str">
            <v>28206502292</v>
          </cell>
          <cell r="B199" t="str">
            <v>Bùi Thị Hồng Nhung</v>
          </cell>
          <cell r="C199" t="str">
            <v>24/06/2004</v>
          </cell>
          <cell r="D199" t="str">
            <v>K28NTB6</v>
          </cell>
          <cell r="E199"/>
          <cell r="F199" t="str">
            <v>87</v>
          </cell>
          <cell r="G199" t="str">
            <v>69</v>
          </cell>
          <cell r="H199"/>
          <cell r="I199" t="str">
            <v>78.0</v>
          </cell>
          <cell r="J199" t="str">
            <v>Khá</v>
          </cell>
        </row>
        <row r="200">
          <cell r="A200" t="str">
            <v>28206545315</v>
          </cell>
          <cell r="B200" t="str">
            <v>Huỳnh Thị Hồng Nhung</v>
          </cell>
          <cell r="C200" t="str">
            <v>22/04/2004</v>
          </cell>
          <cell r="D200" t="str">
            <v>K28NTB2</v>
          </cell>
          <cell r="E200"/>
          <cell r="F200" t="str">
            <v>74</v>
          </cell>
          <cell r="G200" t="str">
            <v>87</v>
          </cell>
          <cell r="H200"/>
          <cell r="I200" t="str">
            <v>80.5</v>
          </cell>
          <cell r="J200" t="str">
            <v>Tốt</v>
          </cell>
        </row>
        <row r="201">
          <cell r="A201" t="str">
            <v>28216502376</v>
          </cell>
          <cell r="B201" t="str">
            <v>Lê Thanh Thu Nhung</v>
          </cell>
          <cell r="C201" t="str">
            <v>15/10/2004</v>
          </cell>
          <cell r="D201" t="str">
            <v>K28NTB1</v>
          </cell>
          <cell r="E201"/>
          <cell r="F201" t="str">
            <v>67</v>
          </cell>
          <cell r="G201" t="str">
            <v>0</v>
          </cell>
          <cell r="H201"/>
          <cell r="I201" t="str">
            <v>33.5</v>
          </cell>
          <cell r="J201" t="str">
            <v>Kém</v>
          </cell>
        </row>
        <row r="202">
          <cell r="A202" t="str">
            <v>28206541740</v>
          </cell>
          <cell r="B202" t="str">
            <v>Huỳnh Nguyễn Vi Ni</v>
          </cell>
          <cell r="C202" t="str">
            <v>01/09/2004</v>
          </cell>
          <cell r="D202" t="str">
            <v>K28NTB4</v>
          </cell>
          <cell r="E202"/>
          <cell r="F202" t="str">
            <v>90</v>
          </cell>
          <cell r="G202" t="str">
            <v>90</v>
          </cell>
          <cell r="H202"/>
          <cell r="I202" t="str">
            <v>90.0</v>
          </cell>
          <cell r="J202" t="str">
            <v>Xuất Sắc</v>
          </cell>
        </row>
        <row r="203">
          <cell r="A203" t="str">
            <v>28206502432</v>
          </cell>
          <cell r="B203" t="str">
            <v>Đặng Thi Thu Nữ</v>
          </cell>
          <cell r="C203" t="str">
            <v>20/08/2004</v>
          </cell>
          <cell r="D203" t="str">
            <v>K28NTB6</v>
          </cell>
          <cell r="E203"/>
          <cell r="F203" t="str">
            <v>75</v>
          </cell>
          <cell r="G203" t="str">
            <v>84</v>
          </cell>
          <cell r="H203"/>
          <cell r="I203" t="str">
            <v>79.5</v>
          </cell>
          <cell r="J203" t="str">
            <v>Khá</v>
          </cell>
        </row>
        <row r="204">
          <cell r="A204" t="str">
            <v>28206506471</v>
          </cell>
          <cell r="B204" t="str">
            <v>Nguyễn Thị Ngọc Nữ</v>
          </cell>
          <cell r="C204" t="str">
            <v>13/12/2004</v>
          </cell>
          <cell r="D204" t="str">
            <v>K28NTB1</v>
          </cell>
          <cell r="E204"/>
          <cell r="F204" t="str">
            <v>90</v>
          </cell>
          <cell r="G204" t="str">
            <v>90</v>
          </cell>
          <cell r="H204"/>
          <cell r="I204" t="str">
            <v>90.0</v>
          </cell>
          <cell r="J204" t="str">
            <v>Xuất Sắc</v>
          </cell>
        </row>
        <row r="205">
          <cell r="A205" t="str">
            <v>28206522888</v>
          </cell>
          <cell r="B205" t="str">
            <v>Nguyễn Thị Nữ</v>
          </cell>
          <cell r="C205" t="str">
            <v>27/01/2004</v>
          </cell>
          <cell r="D205" t="str">
            <v>K28NTB5</v>
          </cell>
          <cell r="E205"/>
          <cell r="F205" t="str">
            <v>83</v>
          </cell>
          <cell r="G205" t="str">
            <v>87</v>
          </cell>
          <cell r="H205"/>
          <cell r="I205" t="str">
            <v>85.0</v>
          </cell>
          <cell r="J205" t="str">
            <v>Tốt</v>
          </cell>
        </row>
        <row r="206">
          <cell r="A206" t="str">
            <v>28206524929</v>
          </cell>
          <cell r="B206" t="str">
            <v>Huỳnh Thị Ngọc Nữ</v>
          </cell>
          <cell r="C206" t="str">
            <v>27/03/2004</v>
          </cell>
          <cell r="D206" t="str">
            <v>K28NTB3</v>
          </cell>
          <cell r="E206"/>
          <cell r="F206" t="str">
            <v>85</v>
          </cell>
          <cell r="G206" t="str">
            <v>87</v>
          </cell>
          <cell r="H206"/>
          <cell r="I206" t="str">
            <v>86.0</v>
          </cell>
          <cell r="J206" t="str">
            <v>Tốt</v>
          </cell>
        </row>
        <row r="207">
          <cell r="A207" t="str">
            <v>28206503491</v>
          </cell>
          <cell r="B207" t="str">
            <v>Dương Thụy Xu Ny</v>
          </cell>
          <cell r="C207" t="str">
            <v>20/03/2004</v>
          </cell>
          <cell r="D207" t="str">
            <v>K28NTB2</v>
          </cell>
          <cell r="E207"/>
          <cell r="F207" t="str">
            <v>90</v>
          </cell>
          <cell r="G207" t="str">
            <v>90</v>
          </cell>
          <cell r="H207"/>
          <cell r="I207" t="str">
            <v>90.0</v>
          </cell>
          <cell r="J207" t="str">
            <v>Xuất Sắc</v>
          </cell>
        </row>
        <row r="208">
          <cell r="A208" t="str">
            <v>28206500507</v>
          </cell>
          <cell r="B208" t="str">
            <v>Trần Thị Kiều Oanh</v>
          </cell>
          <cell r="C208" t="str">
            <v>05/02/2004</v>
          </cell>
          <cell r="D208" t="str">
            <v>K28NTB2</v>
          </cell>
          <cell r="E208"/>
          <cell r="F208" t="str">
            <v>90</v>
          </cell>
          <cell r="G208" t="str">
            <v>90</v>
          </cell>
          <cell r="H208"/>
          <cell r="I208" t="str">
            <v>90.0</v>
          </cell>
          <cell r="J208" t="str">
            <v>Xuất Sắc</v>
          </cell>
        </row>
        <row r="209">
          <cell r="A209" t="str">
            <v>28206501114</v>
          </cell>
          <cell r="B209" t="str">
            <v>Võ Hoàng Oanh</v>
          </cell>
          <cell r="C209" t="str">
            <v>03/09/2004</v>
          </cell>
          <cell r="D209" t="str">
            <v>K28NTB4</v>
          </cell>
          <cell r="E209"/>
          <cell r="F209" t="str">
            <v>0</v>
          </cell>
          <cell r="G209" t="str">
            <v>78</v>
          </cell>
          <cell r="H209"/>
          <cell r="I209" t="str">
            <v>39.0</v>
          </cell>
          <cell r="J209" t="str">
            <v>Yếu</v>
          </cell>
        </row>
        <row r="210">
          <cell r="A210" t="str">
            <v>28206501312</v>
          </cell>
          <cell r="B210" t="str">
            <v>Phạm Thị Kim Oanh</v>
          </cell>
          <cell r="C210" t="str">
            <v>17/02/2004</v>
          </cell>
          <cell r="D210" t="str">
            <v>K28NTB4</v>
          </cell>
          <cell r="E210"/>
          <cell r="F210" t="str">
            <v>0</v>
          </cell>
          <cell r="G210" t="str">
            <v>81</v>
          </cell>
          <cell r="H210"/>
          <cell r="I210" t="str">
            <v>40.5</v>
          </cell>
          <cell r="J210" t="str">
            <v>Yếu</v>
          </cell>
        </row>
        <row r="211">
          <cell r="A211" t="str">
            <v>28206501780</v>
          </cell>
          <cell r="B211" t="str">
            <v>Lê Thị Kiều Oanh</v>
          </cell>
          <cell r="C211" t="str">
            <v>03/04/2004</v>
          </cell>
          <cell r="D211" t="str">
            <v>K28NTB2</v>
          </cell>
          <cell r="E211"/>
          <cell r="F211" t="str">
            <v>80</v>
          </cell>
          <cell r="G211" t="str">
            <v>90</v>
          </cell>
          <cell r="H211"/>
          <cell r="I211" t="str">
            <v>85.0</v>
          </cell>
          <cell r="J211" t="str">
            <v>Tốt</v>
          </cell>
        </row>
        <row r="212">
          <cell r="A212" t="str">
            <v>28206502759</v>
          </cell>
          <cell r="B212" t="str">
            <v>Lê Thị Kiều Oanh</v>
          </cell>
          <cell r="C212" t="str">
            <v>11/01/2004</v>
          </cell>
          <cell r="D212" t="str">
            <v>K28NTB6</v>
          </cell>
          <cell r="E212"/>
          <cell r="F212" t="str">
            <v>78</v>
          </cell>
          <cell r="G212" t="str">
            <v>83</v>
          </cell>
          <cell r="H212"/>
          <cell r="I212" t="str">
            <v>80.5</v>
          </cell>
          <cell r="J212" t="str">
            <v>Tốt</v>
          </cell>
        </row>
        <row r="213">
          <cell r="A213" t="str">
            <v>28206503170</v>
          </cell>
          <cell r="B213" t="str">
            <v>Trần Thị Kim Oanh</v>
          </cell>
          <cell r="C213" t="str">
            <v>28/07/2004</v>
          </cell>
          <cell r="D213" t="str">
            <v>K28NTB1</v>
          </cell>
          <cell r="E213"/>
          <cell r="F213" t="str">
            <v>90</v>
          </cell>
          <cell r="G213" t="str">
            <v>90</v>
          </cell>
          <cell r="H213"/>
          <cell r="I213" t="str">
            <v>90.0</v>
          </cell>
          <cell r="J213" t="str">
            <v>Xuất Sắc</v>
          </cell>
        </row>
        <row r="214">
          <cell r="A214" t="str">
            <v>28206503440</v>
          </cell>
          <cell r="B214" t="str">
            <v>Hồng Thị Hoàng Oanh</v>
          </cell>
          <cell r="C214" t="str">
            <v>15/03/2004</v>
          </cell>
          <cell r="D214" t="str">
            <v>K28NTB4</v>
          </cell>
          <cell r="E214"/>
          <cell r="F214" t="str">
            <v>100</v>
          </cell>
          <cell r="G214" t="str">
            <v>95</v>
          </cell>
          <cell r="H214"/>
          <cell r="I214" t="str">
            <v>97.5</v>
          </cell>
          <cell r="J214" t="str">
            <v>Xuất Sắc</v>
          </cell>
        </row>
        <row r="215">
          <cell r="A215" t="str">
            <v>28206504151</v>
          </cell>
          <cell r="B215" t="str">
            <v>Trịnh Thị Hoàng Oanh</v>
          </cell>
          <cell r="C215" t="str">
            <v>20/09/2004</v>
          </cell>
          <cell r="D215" t="str">
            <v>K28NTB7</v>
          </cell>
          <cell r="E215"/>
          <cell r="F215" t="str">
            <v>71</v>
          </cell>
          <cell r="G215" t="str">
            <v>75</v>
          </cell>
          <cell r="H215"/>
          <cell r="I215" t="str">
            <v>73.0</v>
          </cell>
          <cell r="J215" t="str">
            <v>Khá</v>
          </cell>
        </row>
        <row r="216">
          <cell r="A216" t="str">
            <v>28206552831</v>
          </cell>
          <cell r="B216" t="str">
            <v>Đặng Ngọc Tâm Oanh</v>
          </cell>
          <cell r="C216" t="str">
            <v>15/07/2004</v>
          </cell>
          <cell r="D216" t="str">
            <v>K28NTB5</v>
          </cell>
          <cell r="E216"/>
          <cell r="F216" t="str">
            <v>78</v>
          </cell>
          <cell r="G216" t="str">
            <v>81</v>
          </cell>
          <cell r="H216"/>
          <cell r="I216" t="str">
            <v>79.5</v>
          </cell>
          <cell r="J216" t="str">
            <v>Khá</v>
          </cell>
        </row>
        <row r="217">
          <cell r="A217" t="str">
            <v>28206501727</v>
          </cell>
          <cell r="B217" t="str">
            <v>Nguyễn Ngọc Anh Phi</v>
          </cell>
          <cell r="C217" t="str">
            <v>07/07/2004</v>
          </cell>
          <cell r="D217" t="str">
            <v>K28NTB4</v>
          </cell>
          <cell r="E217"/>
          <cell r="F217" t="str">
            <v>86</v>
          </cell>
          <cell r="G217" t="str">
            <v>86</v>
          </cell>
          <cell r="H217"/>
          <cell r="I217" t="str">
            <v>86.0</v>
          </cell>
          <cell r="J217" t="str">
            <v>Tốt</v>
          </cell>
        </row>
        <row r="218">
          <cell r="A218" t="str">
            <v>28206822076</v>
          </cell>
          <cell r="B218" t="str">
            <v>Đỗ Quý Phi</v>
          </cell>
          <cell r="C218" t="str">
            <v>24/02/2004</v>
          </cell>
          <cell r="D218" t="str">
            <v>K28NTB10</v>
          </cell>
          <cell r="E218"/>
          <cell r="F218" t="str">
            <v>78</v>
          </cell>
          <cell r="G218" t="str">
            <v>70</v>
          </cell>
          <cell r="H218"/>
          <cell r="I218" t="str">
            <v>74.0</v>
          </cell>
          <cell r="J218" t="str">
            <v>Khá</v>
          </cell>
        </row>
        <row r="219">
          <cell r="A219" t="str">
            <v>28206501447</v>
          </cell>
          <cell r="B219" t="str">
            <v>Phạm Thị Phúc</v>
          </cell>
          <cell r="C219" t="str">
            <v>20/11/2004</v>
          </cell>
          <cell r="D219" t="str">
            <v>K28NTB9</v>
          </cell>
          <cell r="E219"/>
          <cell r="F219" t="str">
            <v>80</v>
          </cell>
          <cell r="G219" t="str">
            <v>80</v>
          </cell>
          <cell r="H219"/>
          <cell r="I219" t="str">
            <v>80.0</v>
          </cell>
          <cell r="J219" t="str">
            <v>Tốt</v>
          </cell>
        </row>
        <row r="220">
          <cell r="A220" t="str">
            <v>28206505957</v>
          </cell>
          <cell r="B220" t="str">
            <v>Nguyễn Thị Thanh Phương</v>
          </cell>
          <cell r="C220" t="str">
            <v>15/09/2003</v>
          </cell>
          <cell r="D220" t="str">
            <v>K28NTB10</v>
          </cell>
          <cell r="E220"/>
          <cell r="F220" t="str">
            <v>75</v>
          </cell>
          <cell r="G220" t="str">
            <v>0</v>
          </cell>
          <cell r="H220"/>
          <cell r="I220" t="str">
            <v>37.5</v>
          </cell>
          <cell r="J220" t="str">
            <v>Yếu</v>
          </cell>
        </row>
        <row r="221">
          <cell r="A221" t="str">
            <v>28206537809</v>
          </cell>
          <cell r="B221" t="str">
            <v>Nguyễn Thị Hà Phương</v>
          </cell>
          <cell r="C221" t="str">
            <v>07/07/2004</v>
          </cell>
          <cell r="D221" t="str">
            <v>K28NTB1</v>
          </cell>
          <cell r="E221"/>
          <cell r="F221" t="str">
            <v>90</v>
          </cell>
          <cell r="G221" t="str">
            <v>90</v>
          </cell>
          <cell r="H221"/>
          <cell r="I221" t="str">
            <v>90.0</v>
          </cell>
          <cell r="J221" t="str">
            <v>Xuất Sắc</v>
          </cell>
        </row>
        <row r="222">
          <cell r="A222" t="str">
            <v>28206554078</v>
          </cell>
          <cell r="B222" t="str">
            <v>Cao Thị Hoài Phương</v>
          </cell>
          <cell r="C222" t="str">
            <v>07/07/2004</v>
          </cell>
          <cell r="D222" t="str">
            <v>K28NTB1</v>
          </cell>
          <cell r="E222"/>
          <cell r="F222" t="str">
            <v>100</v>
          </cell>
          <cell r="G222" t="str">
            <v>100</v>
          </cell>
          <cell r="H222"/>
          <cell r="I222" t="str">
            <v>100.0</v>
          </cell>
          <cell r="J222" t="str">
            <v>Xuất Sắc</v>
          </cell>
        </row>
        <row r="223">
          <cell r="A223" t="str">
            <v>27203339199</v>
          </cell>
          <cell r="B223" t="str">
            <v>Phạm Thị Kim Phượng</v>
          </cell>
          <cell r="C223" t="str">
            <v>22/11/2003</v>
          </cell>
          <cell r="D223" t="str">
            <v>K28NTB1</v>
          </cell>
          <cell r="E223"/>
          <cell r="F223" t="str">
            <v>90</v>
          </cell>
          <cell r="G223" t="str">
            <v>88</v>
          </cell>
          <cell r="H223"/>
          <cell r="I223" t="str">
            <v>89.0</v>
          </cell>
          <cell r="J223" t="str">
            <v>Tốt</v>
          </cell>
        </row>
        <row r="224">
          <cell r="A224" t="str">
            <v>28206502230</v>
          </cell>
          <cell r="B224" t="str">
            <v>Hồ Ngọc Bích Phượng</v>
          </cell>
          <cell r="C224" t="str">
            <v>27/05/2004</v>
          </cell>
          <cell r="D224" t="str">
            <v>K28NTB5</v>
          </cell>
          <cell r="E224"/>
          <cell r="F224" t="str">
            <v>75</v>
          </cell>
          <cell r="G224" t="str">
            <v>87</v>
          </cell>
          <cell r="H224"/>
          <cell r="I224" t="str">
            <v>81.0</v>
          </cell>
          <cell r="J224" t="str">
            <v>Tốt</v>
          </cell>
        </row>
        <row r="225">
          <cell r="A225" t="str">
            <v>28206502332</v>
          </cell>
          <cell r="B225" t="str">
            <v>Võ Kim Phượng</v>
          </cell>
          <cell r="C225" t="str">
            <v>26/07/2004</v>
          </cell>
          <cell r="D225" t="str">
            <v>K28NTB8</v>
          </cell>
          <cell r="E225"/>
          <cell r="F225" t="str">
            <v>75</v>
          </cell>
          <cell r="G225" t="str">
            <v>80</v>
          </cell>
          <cell r="H225"/>
          <cell r="I225" t="str">
            <v>77.5</v>
          </cell>
          <cell r="J225" t="str">
            <v>Khá</v>
          </cell>
        </row>
        <row r="226">
          <cell r="A226" t="str">
            <v>28206520813</v>
          </cell>
          <cell r="B226" t="str">
            <v>Nguyễn Thị Phượng</v>
          </cell>
          <cell r="C226" t="str">
            <v>25/02/2004</v>
          </cell>
          <cell r="D226" t="str">
            <v>K28NTB9</v>
          </cell>
          <cell r="E226"/>
          <cell r="F226" t="str">
            <v>80</v>
          </cell>
          <cell r="G226" t="str">
            <v>80</v>
          </cell>
          <cell r="H226"/>
          <cell r="I226" t="str">
            <v>80.0</v>
          </cell>
          <cell r="J226" t="str">
            <v>Tốt</v>
          </cell>
        </row>
        <row r="227">
          <cell r="A227" t="str">
            <v>28206501701</v>
          </cell>
          <cell r="B227" t="str">
            <v>Nguyễn Thị Mỹ Quý</v>
          </cell>
          <cell r="C227" t="str">
            <v>31/12/2004</v>
          </cell>
          <cell r="D227" t="str">
            <v>K28NTB7</v>
          </cell>
          <cell r="E227"/>
          <cell r="F227" t="str">
            <v>77</v>
          </cell>
          <cell r="G227" t="str">
            <v>0</v>
          </cell>
          <cell r="H227"/>
          <cell r="I227" t="str">
            <v>38.5</v>
          </cell>
          <cell r="J227" t="str">
            <v>Yếu</v>
          </cell>
        </row>
        <row r="228">
          <cell r="A228" t="str">
            <v>28206503993</v>
          </cell>
          <cell r="B228" t="str">
            <v>Phan Thị Kim Quý</v>
          </cell>
          <cell r="C228" t="str">
            <v>30/08/2004</v>
          </cell>
          <cell r="D228" t="str">
            <v>K28NTB1</v>
          </cell>
          <cell r="E228"/>
          <cell r="F228" t="str">
            <v>90</v>
          </cell>
          <cell r="G228" t="str">
            <v>100</v>
          </cell>
          <cell r="H228"/>
          <cell r="I228" t="str">
            <v>95.0</v>
          </cell>
          <cell r="J228" t="str">
            <v>Xuất Sắc</v>
          </cell>
        </row>
        <row r="229">
          <cell r="A229" t="str">
            <v>28216554715</v>
          </cell>
          <cell r="B229" t="str">
            <v>Lê Công Quý</v>
          </cell>
          <cell r="C229" t="str">
            <v>02/01/2004</v>
          </cell>
          <cell r="D229" t="str">
            <v>K28NTB10</v>
          </cell>
          <cell r="E229"/>
          <cell r="F229" t="str">
            <v>90</v>
          </cell>
          <cell r="G229" t="str">
            <v>90</v>
          </cell>
          <cell r="H229"/>
          <cell r="I229" t="str">
            <v>90.0</v>
          </cell>
          <cell r="J229" t="str">
            <v>Xuất Sắc</v>
          </cell>
        </row>
        <row r="230">
          <cell r="A230" t="str">
            <v>27203344136</v>
          </cell>
          <cell r="B230" t="str">
            <v>Lê Thị Bảo Quyên</v>
          </cell>
          <cell r="C230" t="str">
            <v>12/05/2003</v>
          </cell>
          <cell r="D230" t="str">
            <v>K28NTB1</v>
          </cell>
          <cell r="E230"/>
          <cell r="F230" t="str">
            <v>65</v>
          </cell>
          <cell r="G230" t="str">
            <v>65</v>
          </cell>
          <cell r="H230"/>
          <cell r="I230" t="str">
            <v>65.0</v>
          </cell>
          <cell r="J230" t="str">
            <v>Khá</v>
          </cell>
        </row>
        <row r="231">
          <cell r="A231" t="str">
            <v>28204303064</v>
          </cell>
          <cell r="B231" t="str">
            <v>Lê Phan Thị Thúy Quyên</v>
          </cell>
          <cell r="C231" t="str">
            <v>20/07/2004</v>
          </cell>
          <cell r="D231" t="str">
            <v>K28NTB4</v>
          </cell>
          <cell r="E231"/>
          <cell r="F231" t="str">
            <v>90</v>
          </cell>
          <cell r="G231" t="str">
            <v>85</v>
          </cell>
          <cell r="H231"/>
          <cell r="I231" t="str">
            <v>87.5</v>
          </cell>
          <cell r="J231" t="str">
            <v>Tốt</v>
          </cell>
        </row>
        <row r="232">
          <cell r="A232" t="str">
            <v>28206506969</v>
          </cell>
          <cell r="B232" t="str">
            <v>Đặng Huỳnh Lệ Quyên</v>
          </cell>
          <cell r="C232" t="str">
            <v>07/11/2004</v>
          </cell>
          <cell r="D232" t="str">
            <v>K28NTB2</v>
          </cell>
          <cell r="E232"/>
          <cell r="F232" t="str">
            <v>80</v>
          </cell>
          <cell r="G232" t="str">
            <v>82</v>
          </cell>
          <cell r="H232"/>
          <cell r="I232" t="str">
            <v>81.0</v>
          </cell>
          <cell r="J232" t="str">
            <v>Tốt</v>
          </cell>
        </row>
        <row r="233">
          <cell r="A233" t="str">
            <v>28216244344</v>
          </cell>
          <cell r="B233" t="str">
            <v>Nguyễn Văn Quyến</v>
          </cell>
          <cell r="C233" t="str">
            <v>14/04/2004</v>
          </cell>
          <cell r="D233" t="str">
            <v>K28NTB3</v>
          </cell>
          <cell r="E233"/>
          <cell r="F233" t="str">
            <v>87</v>
          </cell>
          <cell r="G233" t="str">
            <v>100</v>
          </cell>
          <cell r="H233"/>
          <cell r="I233" t="str">
            <v>93.5</v>
          </cell>
          <cell r="J233" t="str">
            <v>Xuất Sắc</v>
          </cell>
        </row>
        <row r="234">
          <cell r="A234" t="str">
            <v>27203330025</v>
          </cell>
          <cell r="B234" t="str">
            <v>Nguyễn Như Quỳnh</v>
          </cell>
          <cell r="C234" t="str">
            <v>13/12/2003</v>
          </cell>
          <cell r="D234" t="str">
            <v>K28NTB9</v>
          </cell>
          <cell r="E234"/>
          <cell r="F234" t="str">
            <v>77</v>
          </cell>
          <cell r="G234" t="str">
            <v>0</v>
          </cell>
          <cell r="H234"/>
          <cell r="I234" t="str">
            <v>38.5</v>
          </cell>
          <cell r="J234" t="str">
            <v>Yếu</v>
          </cell>
        </row>
        <row r="235">
          <cell r="A235" t="str">
            <v>27203342189</v>
          </cell>
          <cell r="B235" t="str">
            <v>Dương Xuân Quỳnh</v>
          </cell>
          <cell r="C235" t="str">
            <v>29/10/2003</v>
          </cell>
          <cell r="D235" t="str">
            <v>K28NTB7</v>
          </cell>
          <cell r="E235"/>
          <cell r="F235" t="str">
            <v>0</v>
          </cell>
          <cell r="G235" t="str">
            <v>0</v>
          </cell>
          <cell r="H235"/>
          <cell r="I235" t="str">
            <v>0.0</v>
          </cell>
          <cell r="J235" t="str">
            <v>Kém</v>
          </cell>
        </row>
        <row r="236">
          <cell r="A236" t="str">
            <v>28204600520</v>
          </cell>
          <cell r="B236" t="str">
            <v>Nguyễn Thị Như Quỳnh</v>
          </cell>
          <cell r="C236" t="str">
            <v>07/08/2004</v>
          </cell>
          <cell r="D236" t="str">
            <v>K28NTB7</v>
          </cell>
          <cell r="E236"/>
          <cell r="F236" t="str">
            <v>90</v>
          </cell>
          <cell r="G236" t="str">
            <v>80</v>
          </cell>
          <cell r="H236"/>
          <cell r="I236" t="str">
            <v>85.0</v>
          </cell>
          <cell r="J236" t="str">
            <v>Tốt</v>
          </cell>
        </row>
        <row r="237">
          <cell r="A237" t="str">
            <v>28206501337</v>
          </cell>
          <cell r="B237" t="str">
            <v>Trịnh Thị Diễm Quỳnh</v>
          </cell>
          <cell r="C237" t="str">
            <v>02/10/2004</v>
          </cell>
          <cell r="D237" t="str">
            <v>K28NTB7</v>
          </cell>
          <cell r="E237"/>
          <cell r="F237" t="str">
            <v>80</v>
          </cell>
          <cell r="G237" t="str">
            <v>90</v>
          </cell>
          <cell r="H237"/>
          <cell r="I237" t="str">
            <v>85.0</v>
          </cell>
          <cell r="J237" t="str">
            <v>Tốt</v>
          </cell>
        </row>
        <row r="238">
          <cell r="A238" t="str">
            <v>28206503279</v>
          </cell>
          <cell r="B238" t="str">
            <v>Hồ Thị Mai Quỳnh</v>
          </cell>
          <cell r="C238" t="str">
            <v>29/03/2004</v>
          </cell>
          <cell r="D238" t="str">
            <v>K28NTB7</v>
          </cell>
          <cell r="E238"/>
          <cell r="F238" t="str">
            <v>77</v>
          </cell>
          <cell r="G238" t="str">
            <v>75</v>
          </cell>
          <cell r="H238"/>
          <cell r="I238" t="str">
            <v>76.0</v>
          </cell>
          <cell r="J238" t="str">
            <v>Khá</v>
          </cell>
        </row>
        <row r="239">
          <cell r="A239" t="str">
            <v>28206504330</v>
          </cell>
          <cell r="B239" t="str">
            <v>Phạm Thị Như Quỳnh</v>
          </cell>
          <cell r="C239" t="str">
            <v>20/10/2004</v>
          </cell>
          <cell r="D239" t="str">
            <v>K28NTB4</v>
          </cell>
          <cell r="E239"/>
          <cell r="F239" t="str">
            <v>90</v>
          </cell>
          <cell r="G239" t="str">
            <v>85</v>
          </cell>
          <cell r="H239"/>
          <cell r="I239" t="str">
            <v>87.5</v>
          </cell>
          <cell r="J239" t="str">
            <v>Tốt</v>
          </cell>
        </row>
        <row r="240">
          <cell r="A240" t="str">
            <v>28206504683</v>
          </cell>
          <cell r="B240" t="str">
            <v>Lê Thị Như Quỳnh</v>
          </cell>
          <cell r="C240" t="str">
            <v>11/11/2004</v>
          </cell>
          <cell r="D240" t="str">
            <v>K28NTB2</v>
          </cell>
          <cell r="E240"/>
          <cell r="F240" t="str">
            <v>87</v>
          </cell>
          <cell r="G240" t="str">
            <v>92</v>
          </cell>
          <cell r="H240"/>
          <cell r="I240" t="str">
            <v>89.5</v>
          </cell>
          <cell r="J240" t="str">
            <v>Tốt</v>
          </cell>
        </row>
        <row r="241">
          <cell r="A241" t="str">
            <v>28206505092</v>
          </cell>
          <cell r="B241" t="str">
            <v>Trần Thị Diễm Quỳnh</v>
          </cell>
          <cell r="C241" t="str">
            <v>15/09/2004</v>
          </cell>
          <cell r="D241" t="str">
            <v>K28NTB8</v>
          </cell>
          <cell r="E241"/>
          <cell r="F241" t="str">
            <v>70</v>
          </cell>
          <cell r="G241" t="str">
            <v>0</v>
          </cell>
          <cell r="H241"/>
          <cell r="I241" t="str">
            <v>35.0</v>
          </cell>
          <cell r="J241" t="str">
            <v>Yếu</v>
          </cell>
        </row>
        <row r="242">
          <cell r="A242" t="str">
            <v>28206545387</v>
          </cell>
          <cell r="B242" t="str">
            <v>Nguyễn Như Quỳnh</v>
          </cell>
          <cell r="C242" t="str">
            <v>02/01/2004</v>
          </cell>
          <cell r="D242" t="str">
            <v>K28NTB6</v>
          </cell>
          <cell r="E242"/>
          <cell r="F242" t="str">
            <v>87</v>
          </cell>
          <cell r="G242" t="str">
            <v>90</v>
          </cell>
          <cell r="H242"/>
          <cell r="I242" t="str">
            <v>88.5</v>
          </cell>
          <cell r="J242" t="str">
            <v>Tốt</v>
          </cell>
        </row>
        <row r="243">
          <cell r="A243" t="str">
            <v>28206551818</v>
          </cell>
          <cell r="B243" t="str">
            <v>Trương Như Quỳnh</v>
          </cell>
          <cell r="C243" t="str">
            <v>12/05/2004</v>
          </cell>
          <cell r="D243" t="str">
            <v>K28NTB7</v>
          </cell>
          <cell r="E243"/>
          <cell r="F243" t="str">
            <v>77</v>
          </cell>
          <cell r="G243" t="str">
            <v>75</v>
          </cell>
          <cell r="H243"/>
          <cell r="I243" t="str">
            <v>76.0</v>
          </cell>
          <cell r="J243" t="str">
            <v>Khá</v>
          </cell>
        </row>
        <row r="244">
          <cell r="A244" t="str">
            <v>28206903291</v>
          </cell>
          <cell r="B244" t="str">
            <v>Lê Thị Như Quỳnh</v>
          </cell>
          <cell r="C244" t="str">
            <v>07/01/2004</v>
          </cell>
          <cell r="D244" t="str">
            <v>K28NTB2</v>
          </cell>
          <cell r="E244"/>
          <cell r="F244" t="str">
            <v>85</v>
          </cell>
          <cell r="G244" t="str">
            <v>90</v>
          </cell>
          <cell r="H244"/>
          <cell r="I244" t="str">
            <v>87.5</v>
          </cell>
          <cell r="J244" t="str">
            <v>Tốt</v>
          </cell>
        </row>
        <row r="245">
          <cell r="A245" t="str">
            <v>28207249030</v>
          </cell>
          <cell r="B245" t="str">
            <v>Nguyễn Thị Như Quỳnh</v>
          </cell>
          <cell r="C245" t="str">
            <v>20/03/2004</v>
          </cell>
          <cell r="D245" t="str">
            <v>K28NTB9</v>
          </cell>
          <cell r="E245"/>
          <cell r="F245" t="str">
            <v>100</v>
          </cell>
          <cell r="G245" t="str">
            <v>100</v>
          </cell>
          <cell r="H245"/>
          <cell r="I245" t="str">
            <v>100.0</v>
          </cell>
          <cell r="J245" t="str">
            <v>Xuất Sắc</v>
          </cell>
        </row>
        <row r="246">
          <cell r="A246" t="str">
            <v>28216520600</v>
          </cell>
          <cell r="B246" t="str">
            <v>Trần Thị Khánh Quỳnh</v>
          </cell>
          <cell r="C246" t="str">
            <v>09/10/2004</v>
          </cell>
          <cell r="D246" t="str">
            <v>K28NTB1</v>
          </cell>
          <cell r="E246"/>
          <cell r="F246" t="str">
            <v>82</v>
          </cell>
          <cell r="G246" t="str">
            <v>80</v>
          </cell>
          <cell r="H246"/>
          <cell r="I246" t="str">
            <v>81.0</v>
          </cell>
          <cell r="J246" t="str">
            <v>Tốt</v>
          </cell>
        </row>
        <row r="247">
          <cell r="A247" t="str">
            <v>28216502661</v>
          </cell>
          <cell r="B247" t="str">
            <v>Lê Văn Tài</v>
          </cell>
          <cell r="C247" t="str">
            <v>27/03/2004</v>
          </cell>
          <cell r="D247" t="str">
            <v>K28NTB2</v>
          </cell>
          <cell r="E247"/>
          <cell r="F247" t="str">
            <v>83</v>
          </cell>
          <cell r="G247" t="str">
            <v>70</v>
          </cell>
          <cell r="H247"/>
          <cell r="I247" t="str">
            <v>76.5</v>
          </cell>
          <cell r="J247" t="str">
            <v>Khá</v>
          </cell>
        </row>
        <row r="248">
          <cell r="A248" t="str">
            <v>28206545707</v>
          </cell>
          <cell r="B248" t="str">
            <v>Mai Trần Thanh Tâm</v>
          </cell>
          <cell r="C248" t="str">
            <v>23/03/2004</v>
          </cell>
          <cell r="D248" t="str">
            <v>K28NTB2</v>
          </cell>
          <cell r="E248"/>
          <cell r="F248" t="str">
            <v>80</v>
          </cell>
          <cell r="G248" t="str">
            <v>83</v>
          </cell>
          <cell r="H248"/>
          <cell r="I248" t="str">
            <v>81.5</v>
          </cell>
          <cell r="J248" t="str">
            <v>Tốt</v>
          </cell>
        </row>
        <row r="249">
          <cell r="A249" t="str">
            <v>28206506271</v>
          </cell>
          <cell r="B249" t="str">
            <v>Nguyễn Thị Nhật Tân</v>
          </cell>
          <cell r="C249" t="str">
            <v>22/05/2004</v>
          </cell>
          <cell r="D249" t="str">
            <v>K28NTB5</v>
          </cell>
          <cell r="E249"/>
          <cell r="F249" t="str">
            <v>90</v>
          </cell>
          <cell r="G249" t="str">
            <v>100</v>
          </cell>
          <cell r="H249"/>
          <cell r="I249" t="str">
            <v>95.0</v>
          </cell>
          <cell r="J249" t="str">
            <v>Xuất Sắc</v>
          </cell>
        </row>
        <row r="250">
          <cell r="A250" t="str">
            <v>28206542362</v>
          </cell>
          <cell r="B250" t="str">
            <v>Châu Thị Minh Thái</v>
          </cell>
          <cell r="C250" t="str">
            <v>21/08/2004</v>
          </cell>
          <cell r="D250" t="str">
            <v>K28NTB4</v>
          </cell>
          <cell r="E250"/>
          <cell r="F250" t="str">
            <v>88</v>
          </cell>
          <cell r="G250" t="str">
            <v>86</v>
          </cell>
          <cell r="H250"/>
          <cell r="I250" t="str">
            <v>87.0</v>
          </cell>
          <cell r="J250" t="str">
            <v>Tốt</v>
          </cell>
        </row>
        <row r="251">
          <cell r="A251" t="str">
            <v>28216550355</v>
          </cell>
          <cell r="B251" t="str">
            <v>Nguyễn Duy Thái</v>
          </cell>
          <cell r="C251" t="str">
            <v>22/05/2003</v>
          </cell>
          <cell r="D251" t="str">
            <v>K28NTB10</v>
          </cell>
          <cell r="E251"/>
          <cell r="F251" t="str">
            <v>78</v>
          </cell>
          <cell r="G251" t="str">
            <v>75</v>
          </cell>
          <cell r="H251"/>
          <cell r="I251" t="str">
            <v>76.5</v>
          </cell>
          <cell r="J251" t="str">
            <v>Khá</v>
          </cell>
        </row>
        <row r="252">
          <cell r="A252" t="str">
            <v>28206505336</v>
          </cell>
          <cell r="B252" t="str">
            <v>Đoàn Thị Phương Thanh</v>
          </cell>
          <cell r="C252" t="str">
            <v>08/10/2004</v>
          </cell>
          <cell r="D252" t="str">
            <v>K28NTB10</v>
          </cell>
          <cell r="E252"/>
          <cell r="F252" t="str">
            <v>78</v>
          </cell>
          <cell r="G252" t="str">
            <v>80</v>
          </cell>
          <cell r="H252"/>
          <cell r="I252" t="str">
            <v>79.0</v>
          </cell>
          <cell r="J252" t="str">
            <v>Khá</v>
          </cell>
        </row>
        <row r="253">
          <cell r="A253" t="str">
            <v>28206522889</v>
          </cell>
          <cell r="B253" t="str">
            <v>Huỳnh Thị Hồng Thạnh</v>
          </cell>
          <cell r="C253" t="str">
            <v>27/10/2004</v>
          </cell>
          <cell r="D253" t="str">
            <v>K28NTB9</v>
          </cell>
          <cell r="E253"/>
          <cell r="F253" t="str">
            <v>80</v>
          </cell>
          <cell r="G253" t="str">
            <v>80</v>
          </cell>
          <cell r="H253"/>
          <cell r="I253" t="str">
            <v>80.0</v>
          </cell>
          <cell r="J253" t="str">
            <v>Tốt</v>
          </cell>
        </row>
        <row r="254">
          <cell r="A254" t="str">
            <v>27213353757</v>
          </cell>
          <cell r="B254" t="str">
            <v>Trần Thị Thạch Thảo</v>
          </cell>
          <cell r="C254" t="str">
            <v>25/07/2003</v>
          </cell>
          <cell r="D254"/>
          <cell r="E254"/>
          <cell r="F254" t="str">
            <v>0</v>
          </cell>
          <cell r="G254" t="str">
            <v>0</v>
          </cell>
          <cell r="H254"/>
          <cell r="I254" t="str">
            <v>0.0</v>
          </cell>
          <cell r="J254" t="str">
            <v>Kém</v>
          </cell>
        </row>
        <row r="255">
          <cell r="A255" t="str">
            <v>28206500714</v>
          </cell>
          <cell r="B255" t="str">
            <v>Trần Thị Thanh Thảo</v>
          </cell>
          <cell r="C255" t="str">
            <v>30/11/2001</v>
          </cell>
          <cell r="D255" t="str">
            <v>K28NTB10</v>
          </cell>
          <cell r="E255"/>
          <cell r="F255" t="str">
            <v>90</v>
          </cell>
          <cell r="G255" t="str">
            <v>90</v>
          </cell>
          <cell r="H255"/>
          <cell r="I255" t="str">
            <v>90.0</v>
          </cell>
          <cell r="J255" t="str">
            <v>Xuất Sắc</v>
          </cell>
        </row>
        <row r="256">
          <cell r="A256" t="str">
            <v>28206502295</v>
          </cell>
          <cell r="B256" t="str">
            <v>Nguyễn Thanh Thảo</v>
          </cell>
          <cell r="C256" t="str">
            <v>20/09/2004</v>
          </cell>
          <cell r="D256" t="str">
            <v>K28NTB6</v>
          </cell>
          <cell r="E256"/>
          <cell r="F256" t="str">
            <v>90</v>
          </cell>
          <cell r="G256" t="str">
            <v>88</v>
          </cell>
          <cell r="H256"/>
          <cell r="I256" t="str">
            <v>89.0</v>
          </cell>
          <cell r="J256" t="str">
            <v>Tốt</v>
          </cell>
        </row>
        <row r="257">
          <cell r="A257" t="str">
            <v>28206502361</v>
          </cell>
          <cell r="B257" t="str">
            <v>Nguyễn Thị Thanh Thảo</v>
          </cell>
          <cell r="C257" t="str">
            <v>08/01/2004</v>
          </cell>
          <cell r="D257" t="str">
            <v>K28NTB7</v>
          </cell>
          <cell r="E257"/>
          <cell r="F257" t="str">
            <v>71</v>
          </cell>
          <cell r="G257" t="str">
            <v>75</v>
          </cell>
          <cell r="H257"/>
          <cell r="I257" t="str">
            <v>73.0</v>
          </cell>
          <cell r="J257" t="str">
            <v>Khá</v>
          </cell>
        </row>
        <row r="258">
          <cell r="A258" t="str">
            <v>28206502561</v>
          </cell>
          <cell r="B258" t="str">
            <v>Tăng Thị Thu Thảo</v>
          </cell>
          <cell r="C258" t="str">
            <v>20/06/2004</v>
          </cell>
          <cell r="D258" t="str">
            <v>K28NTB7</v>
          </cell>
          <cell r="E258"/>
          <cell r="F258" t="str">
            <v>80</v>
          </cell>
          <cell r="G258" t="str">
            <v>90</v>
          </cell>
          <cell r="H258"/>
          <cell r="I258" t="str">
            <v>85.0</v>
          </cell>
          <cell r="J258" t="str">
            <v>Tốt</v>
          </cell>
        </row>
        <row r="259">
          <cell r="A259" t="str">
            <v>28206503013</v>
          </cell>
          <cell r="B259" t="str">
            <v>Phạm Thị Thu Thảo</v>
          </cell>
          <cell r="C259" t="str">
            <v>30/06/2004</v>
          </cell>
          <cell r="D259" t="str">
            <v>K28NTB1</v>
          </cell>
          <cell r="E259"/>
          <cell r="F259" t="str">
            <v>95</v>
          </cell>
          <cell r="G259" t="str">
            <v>95</v>
          </cell>
          <cell r="H259"/>
          <cell r="I259" t="str">
            <v>95.0</v>
          </cell>
          <cell r="J259" t="str">
            <v>Xuất Sắc</v>
          </cell>
        </row>
        <row r="260">
          <cell r="A260" t="str">
            <v>28206503097</v>
          </cell>
          <cell r="B260" t="str">
            <v>Trương Thị Phương Thảo</v>
          </cell>
          <cell r="C260" t="str">
            <v>06/02/2004</v>
          </cell>
          <cell r="D260" t="str">
            <v>K28NTB5</v>
          </cell>
          <cell r="E260"/>
          <cell r="F260" t="str">
            <v>80</v>
          </cell>
          <cell r="G260" t="str">
            <v>87</v>
          </cell>
          <cell r="H260"/>
          <cell r="I260" t="str">
            <v>83.5</v>
          </cell>
          <cell r="J260" t="str">
            <v>Tốt</v>
          </cell>
        </row>
        <row r="261">
          <cell r="A261" t="str">
            <v>28206551877</v>
          </cell>
          <cell r="B261" t="str">
            <v>Trần Phương Thảo</v>
          </cell>
          <cell r="C261" t="str">
            <v>18/07/2004</v>
          </cell>
          <cell r="D261" t="str">
            <v>K28NTB2</v>
          </cell>
          <cell r="E261"/>
          <cell r="F261" t="str">
            <v>87</v>
          </cell>
          <cell r="G261" t="str">
            <v>90</v>
          </cell>
          <cell r="H261"/>
          <cell r="I261" t="str">
            <v>88.5</v>
          </cell>
          <cell r="J261" t="str">
            <v>Tốt</v>
          </cell>
        </row>
        <row r="262">
          <cell r="A262" t="str">
            <v>28206506984</v>
          </cell>
          <cell r="B262" t="str">
            <v>Trần Đặng Uyên Thi</v>
          </cell>
          <cell r="C262" t="str">
            <v>08/09/2004</v>
          </cell>
          <cell r="D262" t="str">
            <v>K28NTB1</v>
          </cell>
          <cell r="E262"/>
          <cell r="F262" t="str">
            <v>84</v>
          </cell>
          <cell r="G262" t="str">
            <v>82</v>
          </cell>
          <cell r="H262"/>
          <cell r="I262" t="str">
            <v>83.0</v>
          </cell>
          <cell r="J262" t="str">
            <v>Tốt</v>
          </cell>
        </row>
        <row r="263">
          <cell r="A263" t="str">
            <v>28206551989</v>
          </cell>
          <cell r="B263" t="str">
            <v>Nguyễn Thị Anh Thơ</v>
          </cell>
          <cell r="C263" t="str">
            <v>23/08/2004</v>
          </cell>
          <cell r="D263" t="str">
            <v>K28NTB1</v>
          </cell>
          <cell r="E263"/>
          <cell r="F263" t="str">
            <v>89</v>
          </cell>
          <cell r="G263" t="str">
            <v>87</v>
          </cell>
          <cell r="H263"/>
          <cell r="I263" t="str">
            <v>88.0</v>
          </cell>
          <cell r="J263" t="str">
            <v>Tốt</v>
          </cell>
        </row>
        <row r="264">
          <cell r="A264" t="str">
            <v>28208005544</v>
          </cell>
          <cell r="B264" t="str">
            <v>Trương Thị Thảnh Thơ</v>
          </cell>
          <cell r="C264" t="str">
            <v>01/09/2004</v>
          </cell>
          <cell r="D264" t="str">
            <v>K28NTB1</v>
          </cell>
          <cell r="E264"/>
          <cell r="F264" t="str">
            <v>89</v>
          </cell>
          <cell r="G264" t="str">
            <v>90</v>
          </cell>
          <cell r="H264"/>
          <cell r="I264" t="str">
            <v>89.5</v>
          </cell>
          <cell r="J264" t="str">
            <v>Tốt</v>
          </cell>
        </row>
        <row r="265">
          <cell r="A265" t="str">
            <v>28206502036</v>
          </cell>
          <cell r="B265" t="str">
            <v>Nguyễn Thị Hoài Thu</v>
          </cell>
          <cell r="C265" t="str">
            <v>05/10/2004</v>
          </cell>
          <cell r="D265" t="str">
            <v>K28NTB4</v>
          </cell>
          <cell r="E265"/>
          <cell r="F265" t="str">
            <v>90</v>
          </cell>
          <cell r="G265" t="str">
            <v>100</v>
          </cell>
          <cell r="H265"/>
          <cell r="I265" t="str">
            <v>95.0</v>
          </cell>
          <cell r="J265" t="str">
            <v>Xuất Sắc</v>
          </cell>
        </row>
        <row r="266">
          <cell r="A266" t="str">
            <v>28206505277</v>
          </cell>
          <cell r="B266" t="str">
            <v>Nguyễn Thị Lệ Thu</v>
          </cell>
          <cell r="C266" t="str">
            <v>09/08/2004</v>
          </cell>
          <cell r="D266" t="str">
            <v>K28NTB1</v>
          </cell>
          <cell r="E266"/>
          <cell r="F266" t="str">
            <v>90</v>
          </cell>
          <cell r="G266" t="str">
            <v>90</v>
          </cell>
          <cell r="H266"/>
          <cell r="I266" t="str">
            <v>90.0</v>
          </cell>
          <cell r="J266" t="str">
            <v>Xuất Sắc</v>
          </cell>
        </row>
        <row r="267">
          <cell r="A267" t="str">
            <v>28206551221</v>
          </cell>
          <cell r="B267" t="str">
            <v>Trần Thị Thu</v>
          </cell>
          <cell r="C267" t="str">
            <v>29/04/2004</v>
          </cell>
          <cell r="D267" t="str">
            <v>K28NTB1</v>
          </cell>
          <cell r="E267"/>
          <cell r="F267" t="str">
            <v>84</v>
          </cell>
          <cell r="G267" t="str">
            <v>88</v>
          </cell>
          <cell r="H267"/>
          <cell r="I267" t="str">
            <v>86.0</v>
          </cell>
          <cell r="J267" t="str">
            <v>Tốt</v>
          </cell>
        </row>
        <row r="268">
          <cell r="A268" t="str">
            <v>28206205281</v>
          </cell>
          <cell r="B268" t="str">
            <v>Nguyễn Thị Anh Thư</v>
          </cell>
          <cell r="C268" t="str">
            <v>27/04/2004</v>
          </cell>
          <cell r="D268" t="str">
            <v>K28NTB3</v>
          </cell>
          <cell r="E268"/>
          <cell r="F268" t="str">
            <v>81</v>
          </cell>
          <cell r="G268" t="str">
            <v>90</v>
          </cell>
          <cell r="H268"/>
          <cell r="I268" t="str">
            <v>85.5</v>
          </cell>
          <cell r="J268" t="str">
            <v>Tốt</v>
          </cell>
        </row>
        <row r="269">
          <cell r="A269" t="str">
            <v>28206205511</v>
          </cell>
          <cell r="B269" t="str">
            <v>Nguyễn Thị Ngọc Thư</v>
          </cell>
          <cell r="C269" t="str">
            <v>29/12/2004</v>
          </cell>
          <cell r="D269" t="str">
            <v>K28NTB1</v>
          </cell>
          <cell r="E269"/>
          <cell r="F269" t="str">
            <v>90</v>
          </cell>
          <cell r="G269" t="str">
            <v>90</v>
          </cell>
          <cell r="H269"/>
          <cell r="I269" t="str">
            <v>90.0</v>
          </cell>
          <cell r="J269" t="str">
            <v>Xuất Sắc</v>
          </cell>
        </row>
        <row r="270">
          <cell r="A270" t="str">
            <v>28206503430</v>
          </cell>
          <cell r="B270" t="str">
            <v>Vũ Thị Anh Thư</v>
          </cell>
          <cell r="C270" t="str">
            <v>04/02/1999</v>
          </cell>
          <cell r="D270" t="str">
            <v>K28NTB9</v>
          </cell>
          <cell r="E270"/>
          <cell r="F270" t="str">
            <v>80</v>
          </cell>
          <cell r="G270" t="str">
            <v>80</v>
          </cell>
          <cell r="H270"/>
          <cell r="I270" t="str">
            <v>80.0</v>
          </cell>
          <cell r="J270" t="str">
            <v>Tốt</v>
          </cell>
        </row>
        <row r="271">
          <cell r="A271" t="str">
            <v>28206503719</v>
          </cell>
          <cell r="B271" t="str">
            <v>Phan Anh Thư</v>
          </cell>
          <cell r="C271" t="str">
            <v>19/02/2004</v>
          </cell>
          <cell r="D271" t="str">
            <v>K28NTB7</v>
          </cell>
          <cell r="E271"/>
          <cell r="F271" t="str">
            <v>75</v>
          </cell>
          <cell r="G271" t="str">
            <v>80</v>
          </cell>
          <cell r="H271"/>
          <cell r="I271" t="str">
            <v>77.5</v>
          </cell>
          <cell r="J271" t="str">
            <v>Khá</v>
          </cell>
        </row>
        <row r="272">
          <cell r="A272" t="str">
            <v>28206522377</v>
          </cell>
          <cell r="B272" t="str">
            <v>Trịnh Anh Thư</v>
          </cell>
          <cell r="C272" t="str">
            <v>22/06/2004</v>
          </cell>
          <cell r="D272" t="str">
            <v>K28NTB4</v>
          </cell>
          <cell r="E272"/>
          <cell r="F272" t="str">
            <v>90</v>
          </cell>
          <cell r="G272" t="str">
            <v>90</v>
          </cell>
          <cell r="H272"/>
          <cell r="I272" t="str">
            <v>90.0</v>
          </cell>
          <cell r="J272" t="str">
            <v>Xuất Sắc</v>
          </cell>
        </row>
        <row r="273">
          <cell r="A273" t="str">
            <v>28206506351</v>
          </cell>
          <cell r="B273" t="str">
            <v>Trần Thị Mỹ Thuận</v>
          </cell>
          <cell r="C273" t="str">
            <v>07/11/2004</v>
          </cell>
          <cell r="D273" t="str">
            <v>K28NTB6</v>
          </cell>
          <cell r="E273"/>
          <cell r="F273" t="str">
            <v>66</v>
          </cell>
          <cell r="G273" t="str">
            <v>86</v>
          </cell>
          <cell r="H273"/>
          <cell r="I273" t="str">
            <v>76.0</v>
          </cell>
          <cell r="J273" t="str">
            <v>Khá</v>
          </cell>
        </row>
        <row r="274">
          <cell r="A274" t="str">
            <v>28204601547</v>
          </cell>
          <cell r="B274" t="str">
            <v>Huỳnh Thị Hoài Thương</v>
          </cell>
          <cell r="C274" t="str">
            <v>04/08/2004</v>
          </cell>
          <cell r="D274" t="str">
            <v>K28NTB3</v>
          </cell>
          <cell r="E274"/>
          <cell r="F274" t="str">
            <v>82</v>
          </cell>
          <cell r="G274" t="str">
            <v>87</v>
          </cell>
          <cell r="H274"/>
          <cell r="I274" t="str">
            <v>84.5</v>
          </cell>
          <cell r="J274" t="str">
            <v>Tốt</v>
          </cell>
        </row>
        <row r="275">
          <cell r="A275" t="str">
            <v>28205244676</v>
          </cell>
          <cell r="B275" t="str">
            <v>Vương Thị Thương</v>
          </cell>
          <cell r="C275" t="str">
            <v>13/07/2004</v>
          </cell>
          <cell r="D275" t="str">
            <v>K28NTB2</v>
          </cell>
          <cell r="E275"/>
          <cell r="F275" t="str">
            <v>90</v>
          </cell>
          <cell r="G275" t="str">
            <v>92</v>
          </cell>
          <cell r="H275"/>
          <cell r="I275" t="str">
            <v>91.0</v>
          </cell>
          <cell r="J275" t="str">
            <v>Xuất Sắc</v>
          </cell>
        </row>
        <row r="276">
          <cell r="A276" t="str">
            <v>28206504272</v>
          </cell>
          <cell r="B276" t="str">
            <v>Thái Thị Thương</v>
          </cell>
          <cell r="C276" t="str">
            <v>02/01/2004</v>
          </cell>
          <cell r="D276" t="str">
            <v>K28NTB2</v>
          </cell>
          <cell r="E276"/>
          <cell r="F276" t="str">
            <v>77</v>
          </cell>
          <cell r="G276" t="str">
            <v>82</v>
          </cell>
          <cell r="H276"/>
          <cell r="I276" t="str">
            <v>79.5</v>
          </cell>
          <cell r="J276" t="str">
            <v>Khá</v>
          </cell>
        </row>
        <row r="277">
          <cell r="A277" t="str">
            <v>28206504708</v>
          </cell>
          <cell r="B277" t="str">
            <v>Ngô Hoài Thương</v>
          </cell>
          <cell r="C277" t="str">
            <v>08/01/2004</v>
          </cell>
          <cell r="D277" t="str">
            <v>K28NTB3</v>
          </cell>
          <cell r="E277"/>
          <cell r="F277" t="str">
            <v>87</v>
          </cell>
          <cell r="G277" t="str">
            <v>90</v>
          </cell>
          <cell r="H277"/>
          <cell r="I277" t="str">
            <v>88.5</v>
          </cell>
          <cell r="J277" t="str">
            <v>Tốt</v>
          </cell>
        </row>
        <row r="278">
          <cell r="A278" t="str">
            <v>28206551673</v>
          </cell>
          <cell r="B278" t="str">
            <v>Mai Thị Thương</v>
          </cell>
          <cell r="C278" t="str">
            <v>10/02/2004</v>
          </cell>
          <cell r="D278" t="str">
            <v>K28NTB10</v>
          </cell>
          <cell r="E278"/>
          <cell r="F278" t="str">
            <v>0</v>
          </cell>
          <cell r="G278" t="str">
            <v>90</v>
          </cell>
          <cell r="H278"/>
          <cell r="I278" t="str">
            <v>45.0</v>
          </cell>
          <cell r="J278" t="str">
            <v>Yếu</v>
          </cell>
        </row>
        <row r="279">
          <cell r="A279" t="str">
            <v>28206550572</v>
          </cell>
          <cell r="B279" t="str">
            <v>Lê Thị Thanh Thuý</v>
          </cell>
          <cell r="C279" t="str">
            <v>23/08/2004</v>
          </cell>
          <cell r="D279" t="str">
            <v>K28NTB8</v>
          </cell>
          <cell r="E279"/>
          <cell r="F279" t="str">
            <v>71</v>
          </cell>
          <cell r="G279" t="str">
            <v>80</v>
          </cell>
          <cell r="H279"/>
          <cell r="I279" t="str">
            <v>75.5</v>
          </cell>
          <cell r="J279" t="str">
            <v>Khá</v>
          </cell>
        </row>
        <row r="280">
          <cell r="A280" t="str">
            <v>28204546342</v>
          </cell>
          <cell r="B280" t="str">
            <v>Phan Trương Ngọc Thúy</v>
          </cell>
          <cell r="C280" t="str">
            <v>04/10/2004</v>
          </cell>
          <cell r="D280" t="str">
            <v>K28NTB4</v>
          </cell>
          <cell r="E280"/>
          <cell r="F280" t="str">
            <v>90</v>
          </cell>
          <cell r="G280" t="str">
            <v>88</v>
          </cell>
          <cell r="H280"/>
          <cell r="I280" t="str">
            <v>89.0</v>
          </cell>
          <cell r="J280" t="str">
            <v>Tốt</v>
          </cell>
        </row>
        <row r="281">
          <cell r="A281" t="str">
            <v>28204737153</v>
          </cell>
          <cell r="B281" t="str">
            <v>Nguyễn Thị Thanh Thúy</v>
          </cell>
          <cell r="C281" t="str">
            <v>22/01/2004</v>
          </cell>
          <cell r="D281" t="str">
            <v>K28NTB10</v>
          </cell>
          <cell r="E281"/>
          <cell r="F281" t="str">
            <v>80</v>
          </cell>
          <cell r="G281" t="str">
            <v>80</v>
          </cell>
          <cell r="H281"/>
          <cell r="I281" t="str">
            <v>80.0</v>
          </cell>
          <cell r="J281" t="str">
            <v>Tốt</v>
          </cell>
        </row>
        <row r="282">
          <cell r="A282" t="str">
            <v>28206204300</v>
          </cell>
          <cell r="B282" t="str">
            <v>Phan Thanh Thúy</v>
          </cell>
          <cell r="C282" t="str">
            <v>20/12/2004</v>
          </cell>
          <cell r="D282" t="str">
            <v>K28NTB1</v>
          </cell>
          <cell r="E282"/>
          <cell r="F282" t="str">
            <v>84</v>
          </cell>
          <cell r="G282" t="str">
            <v>87</v>
          </cell>
          <cell r="H282"/>
          <cell r="I282" t="str">
            <v>85.5</v>
          </cell>
          <cell r="J282" t="str">
            <v>Tốt</v>
          </cell>
        </row>
        <row r="283">
          <cell r="A283" t="str">
            <v>28206552048</v>
          </cell>
          <cell r="B283" t="str">
            <v>Nguyễn Thị Thanh Thúy</v>
          </cell>
          <cell r="C283" t="str">
            <v>09/09/2004</v>
          </cell>
          <cell r="D283" t="str">
            <v>K28NTB10</v>
          </cell>
          <cell r="E283"/>
          <cell r="F283" t="str">
            <v>80</v>
          </cell>
          <cell r="G283" t="str">
            <v>85</v>
          </cell>
          <cell r="H283"/>
          <cell r="I283" t="str">
            <v>82.5</v>
          </cell>
          <cell r="J283" t="str">
            <v>Tốt</v>
          </cell>
        </row>
        <row r="284">
          <cell r="A284" t="str">
            <v>28206502773</v>
          </cell>
          <cell r="B284" t="str">
            <v>Trần Thị Thanh Thủy</v>
          </cell>
          <cell r="C284" t="str">
            <v>18/04/2004</v>
          </cell>
          <cell r="D284" t="str">
            <v>K28NTB4</v>
          </cell>
          <cell r="E284"/>
          <cell r="F284" t="str">
            <v>78</v>
          </cell>
          <cell r="G284" t="str">
            <v>88</v>
          </cell>
          <cell r="H284"/>
          <cell r="I284" t="str">
            <v>83.0</v>
          </cell>
          <cell r="J284" t="str">
            <v>Tốt</v>
          </cell>
        </row>
        <row r="285">
          <cell r="A285" t="str">
            <v>28206524226</v>
          </cell>
          <cell r="B285" t="str">
            <v>Trần Nguyễn Thu Thủy</v>
          </cell>
          <cell r="C285" t="str">
            <v>03/05/2004</v>
          </cell>
          <cell r="D285" t="str">
            <v>K28NTB10</v>
          </cell>
          <cell r="E285"/>
          <cell r="F285" t="str">
            <v>73</v>
          </cell>
          <cell r="G285" t="str">
            <v>80</v>
          </cell>
          <cell r="H285"/>
          <cell r="I285" t="str">
            <v>76.5</v>
          </cell>
          <cell r="J285" t="str">
            <v>Khá</v>
          </cell>
        </row>
        <row r="286">
          <cell r="A286" t="str">
            <v>28206537300</v>
          </cell>
          <cell r="B286" t="str">
            <v>Võ Thị An Thuyên</v>
          </cell>
          <cell r="C286" t="str">
            <v>13/12/2004</v>
          </cell>
          <cell r="D286" t="str">
            <v>K28NTB9</v>
          </cell>
          <cell r="E286"/>
          <cell r="F286" t="str">
            <v>80</v>
          </cell>
          <cell r="G286" t="str">
            <v>0</v>
          </cell>
          <cell r="H286"/>
          <cell r="I286" t="str">
            <v>40.0</v>
          </cell>
          <cell r="J286" t="str">
            <v>Yếu</v>
          </cell>
        </row>
        <row r="287">
          <cell r="A287" t="str">
            <v>28206503514</v>
          </cell>
          <cell r="B287" t="str">
            <v>Đào Thị Cẩm Tiên</v>
          </cell>
          <cell r="C287" t="str">
            <v>05/07/2004</v>
          </cell>
          <cell r="D287" t="str">
            <v>K28NTB4</v>
          </cell>
          <cell r="E287"/>
          <cell r="F287" t="str">
            <v>90</v>
          </cell>
          <cell r="G287" t="str">
            <v>90</v>
          </cell>
          <cell r="H287"/>
          <cell r="I287" t="str">
            <v>90.0</v>
          </cell>
          <cell r="J287" t="str">
            <v>Xuất Sắc</v>
          </cell>
        </row>
        <row r="288">
          <cell r="A288" t="str">
            <v>28206552157</v>
          </cell>
          <cell r="B288" t="str">
            <v>Hồ Thị Thủy Tiên</v>
          </cell>
          <cell r="C288" t="str">
            <v>26/02/2004</v>
          </cell>
          <cell r="D288" t="str">
            <v>K28NTB4</v>
          </cell>
          <cell r="E288"/>
          <cell r="F288" t="str">
            <v>90</v>
          </cell>
          <cell r="G288" t="str">
            <v>100</v>
          </cell>
          <cell r="H288"/>
          <cell r="I288" t="str">
            <v>95.0</v>
          </cell>
          <cell r="J288" t="str">
            <v>Xuất Sắc</v>
          </cell>
        </row>
        <row r="289">
          <cell r="A289" t="str">
            <v>28206551506</v>
          </cell>
          <cell r="B289" t="str">
            <v>Nguyễn Thị Tiến</v>
          </cell>
          <cell r="C289" t="str">
            <v>05/08/2004</v>
          </cell>
          <cell r="D289" t="str">
            <v>K28NTB10</v>
          </cell>
          <cell r="E289"/>
          <cell r="F289" t="str">
            <v>90</v>
          </cell>
          <cell r="G289" t="str">
            <v>90</v>
          </cell>
          <cell r="H289"/>
          <cell r="I289" t="str">
            <v>90.0</v>
          </cell>
          <cell r="J289" t="str">
            <v>Xuất Sắc</v>
          </cell>
        </row>
        <row r="290">
          <cell r="A290" t="str">
            <v>28206552159</v>
          </cell>
          <cell r="B290" t="str">
            <v>Nguyễn Thị Tiền</v>
          </cell>
          <cell r="C290" t="str">
            <v>02/08/2004</v>
          </cell>
          <cell r="D290" t="str">
            <v>K28NTB8</v>
          </cell>
          <cell r="E290"/>
          <cell r="F290" t="str">
            <v>71</v>
          </cell>
          <cell r="G290" t="str">
            <v>75</v>
          </cell>
          <cell r="H290"/>
          <cell r="I290" t="str">
            <v>73.0</v>
          </cell>
          <cell r="J290" t="str">
            <v>Khá</v>
          </cell>
        </row>
        <row r="291">
          <cell r="A291" t="str">
            <v>27211520270</v>
          </cell>
          <cell r="B291" t="str">
            <v>Nguyễn Văn Toàn</v>
          </cell>
          <cell r="C291" t="str">
            <v>12/08/2003</v>
          </cell>
          <cell r="D291" t="str">
            <v>K28NTB8</v>
          </cell>
          <cell r="E291"/>
          <cell r="F291" t="str">
            <v>0</v>
          </cell>
          <cell r="G291" t="str">
            <v>0</v>
          </cell>
          <cell r="H291"/>
          <cell r="I291" t="str">
            <v>0.0</v>
          </cell>
          <cell r="J291" t="str">
            <v>Kém</v>
          </cell>
        </row>
        <row r="292">
          <cell r="A292" t="str">
            <v>28206503528</v>
          </cell>
          <cell r="B292" t="str">
            <v>Bùi Thị Thu Trà</v>
          </cell>
          <cell r="C292" t="str">
            <v>15/08/2004</v>
          </cell>
          <cell r="D292" t="str">
            <v>K28NTB3</v>
          </cell>
          <cell r="E292"/>
          <cell r="F292" t="str">
            <v>85</v>
          </cell>
          <cell r="G292" t="str">
            <v>98</v>
          </cell>
          <cell r="H292"/>
          <cell r="I292" t="str">
            <v>91.5</v>
          </cell>
          <cell r="J292" t="str">
            <v>Xuất Sắc</v>
          </cell>
        </row>
        <row r="293">
          <cell r="A293" t="str">
            <v>28206501925</v>
          </cell>
          <cell r="B293" t="str">
            <v>Nguyễn Thị Ngọc Trâm</v>
          </cell>
          <cell r="C293" t="str">
            <v>25/10/2004</v>
          </cell>
          <cell r="D293" t="str">
            <v>K28NTB2</v>
          </cell>
          <cell r="E293"/>
          <cell r="F293" t="str">
            <v>78</v>
          </cell>
          <cell r="G293" t="str">
            <v>82</v>
          </cell>
          <cell r="H293"/>
          <cell r="I293" t="str">
            <v>80.0</v>
          </cell>
          <cell r="J293" t="str">
            <v>Tốt</v>
          </cell>
        </row>
        <row r="294">
          <cell r="A294" t="str">
            <v>28206502873</v>
          </cell>
          <cell r="B294" t="str">
            <v>Nguyễn Trần Bảo Trâm</v>
          </cell>
          <cell r="C294" t="str">
            <v>03/04/2004</v>
          </cell>
          <cell r="D294" t="str">
            <v>K28NTB3</v>
          </cell>
          <cell r="E294"/>
          <cell r="F294" t="str">
            <v>85</v>
          </cell>
          <cell r="G294" t="str">
            <v>90</v>
          </cell>
          <cell r="H294"/>
          <cell r="I294" t="str">
            <v>87.5</v>
          </cell>
          <cell r="J294" t="str">
            <v>Tốt</v>
          </cell>
        </row>
        <row r="295">
          <cell r="A295" t="str">
            <v>28206502925</v>
          </cell>
          <cell r="B295" t="str">
            <v>Võ Thị Trâm</v>
          </cell>
          <cell r="C295" t="str">
            <v>14/12/2004</v>
          </cell>
          <cell r="D295" t="str">
            <v>K28NTB6</v>
          </cell>
          <cell r="E295"/>
          <cell r="F295" t="str">
            <v>80</v>
          </cell>
          <cell r="G295" t="str">
            <v>90</v>
          </cell>
          <cell r="H295"/>
          <cell r="I295" t="str">
            <v>85.0</v>
          </cell>
          <cell r="J295" t="str">
            <v>Tốt</v>
          </cell>
        </row>
        <row r="296">
          <cell r="A296" t="str">
            <v>28206503107</v>
          </cell>
          <cell r="B296" t="str">
            <v>Nguyễn Võ Bảo Trâm</v>
          </cell>
          <cell r="C296" t="str">
            <v>23/07/2004</v>
          </cell>
          <cell r="D296" t="str">
            <v>K28NTB2</v>
          </cell>
          <cell r="E296"/>
          <cell r="F296" t="str">
            <v>85</v>
          </cell>
          <cell r="G296" t="str">
            <v>87</v>
          </cell>
          <cell r="H296"/>
          <cell r="I296" t="str">
            <v>86.0</v>
          </cell>
          <cell r="J296" t="str">
            <v>Tốt</v>
          </cell>
        </row>
        <row r="297">
          <cell r="A297" t="str">
            <v>28206546509</v>
          </cell>
          <cell r="B297" t="str">
            <v>Phạm Thị Hoàng Trâm</v>
          </cell>
          <cell r="C297" t="str">
            <v>02/08/2004</v>
          </cell>
          <cell r="D297" t="str">
            <v>K28NTB2</v>
          </cell>
          <cell r="E297"/>
          <cell r="F297" t="str">
            <v>80</v>
          </cell>
          <cell r="G297" t="str">
            <v>82</v>
          </cell>
          <cell r="H297"/>
          <cell r="I297" t="str">
            <v>81.0</v>
          </cell>
          <cell r="J297" t="str">
            <v>Tốt</v>
          </cell>
        </row>
        <row r="298">
          <cell r="A298" t="str">
            <v>28206552254</v>
          </cell>
          <cell r="B298" t="str">
            <v>Nguyễn Thị Ngọc Trâm</v>
          </cell>
          <cell r="C298" t="str">
            <v>09/01/2004</v>
          </cell>
          <cell r="D298" t="str">
            <v>K28NTB1</v>
          </cell>
          <cell r="E298"/>
          <cell r="F298" t="str">
            <v>85</v>
          </cell>
          <cell r="G298" t="str">
            <v>90</v>
          </cell>
          <cell r="H298"/>
          <cell r="I298" t="str">
            <v>87.5</v>
          </cell>
          <cell r="J298" t="str">
            <v>Tốt</v>
          </cell>
        </row>
        <row r="299">
          <cell r="A299" t="str">
            <v>28206504487</v>
          </cell>
          <cell r="B299" t="str">
            <v>Nguyễn Đào Trân Trân</v>
          </cell>
          <cell r="C299" t="str">
            <v>21/10/2004</v>
          </cell>
          <cell r="D299" t="str">
            <v>K28NTB8</v>
          </cell>
          <cell r="E299"/>
          <cell r="F299" t="str">
            <v>75</v>
          </cell>
          <cell r="G299" t="str">
            <v>75</v>
          </cell>
          <cell r="H299"/>
          <cell r="I299" t="str">
            <v>75.0</v>
          </cell>
          <cell r="J299" t="str">
            <v>Khá</v>
          </cell>
        </row>
        <row r="300">
          <cell r="A300" t="str">
            <v>28206552076</v>
          </cell>
          <cell r="B300" t="str">
            <v>Nguyễn Chế Nam Trân</v>
          </cell>
          <cell r="C300" t="str">
            <v>28/04/2004</v>
          </cell>
          <cell r="D300" t="str">
            <v>K28NTB1</v>
          </cell>
          <cell r="E300"/>
          <cell r="F300" t="str">
            <v>82</v>
          </cell>
          <cell r="G300" t="str">
            <v>80</v>
          </cell>
          <cell r="H300"/>
          <cell r="I300" t="str">
            <v>81.0</v>
          </cell>
          <cell r="J300" t="str">
            <v>Tốt</v>
          </cell>
        </row>
        <row r="301">
          <cell r="A301" t="str">
            <v>28206501187</v>
          </cell>
          <cell r="B301" t="str">
            <v>Ngô Thị Đoan Trang</v>
          </cell>
          <cell r="C301" t="str">
            <v>08/03/2004</v>
          </cell>
          <cell r="D301" t="str">
            <v>K28NTB6</v>
          </cell>
          <cell r="E301"/>
          <cell r="F301" t="str">
            <v>81</v>
          </cell>
          <cell r="G301" t="str">
            <v>88</v>
          </cell>
          <cell r="H301"/>
          <cell r="I301" t="str">
            <v>84.5</v>
          </cell>
          <cell r="J301" t="str">
            <v>Tốt</v>
          </cell>
        </row>
        <row r="302">
          <cell r="A302" t="str">
            <v>28206502013</v>
          </cell>
          <cell r="B302" t="str">
            <v>Nguyễn Thị Trang</v>
          </cell>
          <cell r="C302" t="str">
            <v>14/02/2004</v>
          </cell>
          <cell r="D302" t="str">
            <v>K28NTB5</v>
          </cell>
          <cell r="E302"/>
          <cell r="F302" t="str">
            <v>0</v>
          </cell>
          <cell r="G302" t="str">
            <v>87</v>
          </cell>
          <cell r="H302"/>
          <cell r="I302" t="str">
            <v>43.5</v>
          </cell>
          <cell r="J302" t="str">
            <v>Yếu</v>
          </cell>
        </row>
        <row r="303">
          <cell r="A303" t="str">
            <v>28206502764</v>
          </cell>
          <cell r="B303" t="str">
            <v>Nguyễn Phước Huỳnh Trang</v>
          </cell>
          <cell r="C303" t="str">
            <v>05/10/2004</v>
          </cell>
          <cell r="D303" t="str">
            <v>K28NTB6</v>
          </cell>
          <cell r="E303"/>
          <cell r="F303" t="str">
            <v>80</v>
          </cell>
          <cell r="G303" t="str">
            <v>88</v>
          </cell>
          <cell r="H303"/>
          <cell r="I303" t="str">
            <v>84.0</v>
          </cell>
          <cell r="J303" t="str">
            <v>Tốt</v>
          </cell>
        </row>
        <row r="304">
          <cell r="A304" t="str">
            <v>28206506235</v>
          </cell>
          <cell r="B304" t="str">
            <v>Nông Thị Kiều Trang</v>
          </cell>
          <cell r="C304" t="str">
            <v>22/02/2004</v>
          </cell>
          <cell r="D304" t="str">
            <v>K28NTB5</v>
          </cell>
          <cell r="E304"/>
          <cell r="F304" t="str">
            <v>73</v>
          </cell>
          <cell r="G304" t="str">
            <v>86</v>
          </cell>
          <cell r="H304"/>
          <cell r="I304" t="str">
            <v>79.5</v>
          </cell>
          <cell r="J304" t="str">
            <v>Khá</v>
          </cell>
        </row>
        <row r="305">
          <cell r="A305" t="str">
            <v>28206506869</v>
          </cell>
          <cell r="B305" t="str">
            <v>Nguyễn Thị Thùy Trang</v>
          </cell>
          <cell r="C305" t="str">
            <v>22/11/2004</v>
          </cell>
          <cell r="D305" t="str">
            <v>K28NTB4</v>
          </cell>
          <cell r="E305"/>
          <cell r="F305" t="str">
            <v>86</v>
          </cell>
          <cell r="G305" t="str">
            <v>88</v>
          </cell>
          <cell r="H305"/>
          <cell r="I305" t="str">
            <v>87.0</v>
          </cell>
          <cell r="J305" t="str">
            <v>Tốt</v>
          </cell>
        </row>
        <row r="306">
          <cell r="A306" t="str">
            <v>28206552160</v>
          </cell>
          <cell r="B306" t="str">
            <v>Bùi Thuỳ Mỹ Trang</v>
          </cell>
          <cell r="C306" t="str">
            <v>24/11/2004</v>
          </cell>
          <cell r="D306" t="str">
            <v>K28NTB9</v>
          </cell>
          <cell r="E306"/>
          <cell r="F306" t="str">
            <v>50</v>
          </cell>
          <cell r="G306" t="str">
            <v>0</v>
          </cell>
          <cell r="H306"/>
          <cell r="I306" t="str">
            <v>25.0</v>
          </cell>
          <cell r="J306" t="str">
            <v>Kém</v>
          </cell>
        </row>
        <row r="307">
          <cell r="A307" t="str">
            <v>28204605246</v>
          </cell>
          <cell r="B307" t="str">
            <v>Hồ Thị Mỹ Trinh</v>
          </cell>
          <cell r="C307" t="str">
            <v>15/01/2004</v>
          </cell>
          <cell r="D307" t="str">
            <v>K28NTB2</v>
          </cell>
          <cell r="E307"/>
          <cell r="F307" t="str">
            <v>78</v>
          </cell>
          <cell r="G307" t="str">
            <v>82</v>
          </cell>
          <cell r="H307"/>
          <cell r="I307" t="str">
            <v>80.0</v>
          </cell>
          <cell r="J307" t="str">
            <v>Tốt</v>
          </cell>
        </row>
        <row r="308">
          <cell r="A308" t="str">
            <v>28206204142</v>
          </cell>
          <cell r="B308" t="str">
            <v>Nguyễn Phương Trinh</v>
          </cell>
          <cell r="C308" t="str">
            <v>04/07/2004</v>
          </cell>
          <cell r="D308" t="str">
            <v>K28NTB4</v>
          </cell>
          <cell r="E308"/>
          <cell r="F308" t="str">
            <v>90</v>
          </cell>
          <cell r="G308" t="str">
            <v>98</v>
          </cell>
          <cell r="H308"/>
          <cell r="I308" t="str">
            <v>94.0</v>
          </cell>
          <cell r="J308" t="str">
            <v>Xuất Sắc</v>
          </cell>
        </row>
        <row r="309">
          <cell r="A309" t="str">
            <v>28206505005</v>
          </cell>
          <cell r="B309" t="str">
            <v>Phan Thu Trinh</v>
          </cell>
          <cell r="C309" t="str">
            <v>09/04/2004</v>
          </cell>
          <cell r="D309" t="str">
            <v>K28NTB5</v>
          </cell>
          <cell r="E309"/>
          <cell r="F309" t="str">
            <v>0</v>
          </cell>
          <cell r="G309" t="str">
            <v>98</v>
          </cell>
          <cell r="H309"/>
          <cell r="I309" t="str">
            <v>49.0</v>
          </cell>
          <cell r="J309" t="str">
            <v>Yếu</v>
          </cell>
        </row>
        <row r="310">
          <cell r="A310" t="str">
            <v>28206525884</v>
          </cell>
          <cell r="B310" t="str">
            <v>Phan Ngọc Trinh</v>
          </cell>
          <cell r="C310" t="str">
            <v>07/01/2004</v>
          </cell>
          <cell r="D310" t="str">
            <v>K28NTB2</v>
          </cell>
          <cell r="E310"/>
          <cell r="F310" t="str">
            <v>90</v>
          </cell>
          <cell r="G310" t="str">
            <v>90</v>
          </cell>
          <cell r="H310"/>
          <cell r="I310" t="str">
            <v>90.0</v>
          </cell>
          <cell r="J310" t="str">
            <v>Xuất Sắc</v>
          </cell>
        </row>
        <row r="311">
          <cell r="A311" t="str">
            <v>28206541503</v>
          </cell>
          <cell r="B311" t="str">
            <v>Đinh Thị Trinh</v>
          </cell>
          <cell r="C311" t="str">
            <v>25/07/2004</v>
          </cell>
          <cell r="D311" t="str">
            <v>K28NTB8</v>
          </cell>
          <cell r="E311"/>
          <cell r="F311" t="str">
            <v>75</v>
          </cell>
          <cell r="G311" t="str">
            <v>80</v>
          </cell>
          <cell r="H311"/>
          <cell r="I311" t="str">
            <v>77.5</v>
          </cell>
          <cell r="J311" t="str">
            <v>Khá</v>
          </cell>
        </row>
        <row r="312">
          <cell r="A312" t="str">
            <v>28206552077</v>
          </cell>
          <cell r="B312" t="str">
            <v>Nguyễn Đào Nguyên Trinh</v>
          </cell>
          <cell r="C312" t="str">
            <v>01/03/2002</v>
          </cell>
          <cell r="D312" t="str">
            <v>K28NTB2</v>
          </cell>
          <cell r="E312"/>
          <cell r="F312" t="str">
            <v>78</v>
          </cell>
          <cell r="G312" t="str">
            <v>80</v>
          </cell>
          <cell r="H312"/>
          <cell r="I312" t="str">
            <v>79.0</v>
          </cell>
          <cell r="J312" t="str">
            <v>Khá</v>
          </cell>
        </row>
        <row r="313">
          <cell r="A313" t="str">
            <v>28209424598</v>
          </cell>
          <cell r="B313" t="str">
            <v>Phan Ngọc Kiều Trinh</v>
          </cell>
          <cell r="C313" t="str">
            <v>20/06/2004</v>
          </cell>
          <cell r="D313" t="str">
            <v>K28NTB9</v>
          </cell>
          <cell r="E313"/>
          <cell r="F313" t="str">
            <v>77</v>
          </cell>
          <cell r="G313" t="str">
            <v>0</v>
          </cell>
          <cell r="H313"/>
          <cell r="I313" t="str">
            <v>38.5</v>
          </cell>
          <cell r="J313" t="str">
            <v>Yếu</v>
          </cell>
        </row>
        <row r="314">
          <cell r="A314" t="str">
            <v>28206505929</v>
          </cell>
          <cell r="B314" t="str">
            <v>Nguyễn Thị Thanh Trúc</v>
          </cell>
          <cell r="C314" t="str">
            <v>20/02/2004</v>
          </cell>
          <cell r="D314" t="str">
            <v>K28NTB8</v>
          </cell>
          <cell r="E314"/>
          <cell r="F314" t="str">
            <v>100</v>
          </cell>
          <cell r="G314" t="str">
            <v>90</v>
          </cell>
          <cell r="H314"/>
          <cell r="I314" t="str">
            <v>95.0</v>
          </cell>
          <cell r="J314" t="str">
            <v>Xuất Sắc</v>
          </cell>
        </row>
        <row r="315">
          <cell r="A315" t="str">
            <v>28206540017</v>
          </cell>
          <cell r="B315" t="str">
            <v>Trần Thanh Trúc</v>
          </cell>
          <cell r="C315" t="str">
            <v>06/04/2004</v>
          </cell>
          <cell r="D315" t="str">
            <v>K28NTB4</v>
          </cell>
          <cell r="E315"/>
          <cell r="F315" t="str">
            <v>90</v>
          </cell>
          <cell r="G315" t="str">
            <v>98</v>
          </cell>
          <cell r="H315"/>
          <cell r="I315" t="str">
            <v>94.0</v>
          </cell>
          <cell r="J315" t="str">
            <v>Xuất Sắc</v>
          </cell>
        </row>
        <row r="316">
          <cell r="A316" t="str">
            <v>28216502073</v>
          </cell>
          <cell r="B316" t="str">
            <v>Đặng Đình Trường</v>
          </cell>
          <cell r="C316" t="str">
            <v>26/10/2004</v>
          </cell>
          <cell r="D316" t="str">
            <v>K28NTB10</v>
          </cell>
          <cell r="E316"/>
          <cell r="F316" t="str">
            <v>78</v>
          </cell>
          <cell r="G316" t="str">
            <v>100</v>
          </cell>
          <cell r="H316"/>
          <cell r="I316" t="str">
            <v>89.0</v>
          </cell>
          <cell r="J316" t="str">
            <v>Tốt</v>
          </cell>
        </row>
        <row r="317">
          <cell r="A317" t="str">
            <v>28205152850</v>
          </cell>
          <cell r="B317" t="str">
            <v>Mai Thị Cẩm Tú</v>
          </cell>
          <cell r="C317" t="str">
            <v>18/08/2004</v>
          </cell>
          <cell r="D317" t="str">
            <v>K28NTB3</v>
          </cell>
          <cell r="E317"/>
          <cell r="F317" t="str">
            <v>65</v>
          </cell>
          <cell r="G317" t="str">
            <v>69</v>
          </cell>
          <cell r="H317"/>
          <cell r="I317" t="str">
            <v>67.0</v>
          </cell>
          <cell r="J317" t="str">
            <v>Khá</v>
          </cell>
        </row>
        <row r="318">
          <cell r="A318" t="str">
            <v>28206503269</v>
          </cell>
          <cell r="B318" t="str">
            <v>Hoàng Thị Cẩm Tú</v>
          </cell>
          <cell r="C318" t="str">
            <v>30/06/2004</v>
          </cell>
          <cell r="D318" t="str">
            <v>K28NTB6</v>
          </cell>
          <cell r="E318"/>
          <cell r="F318" t="str">
            <v>84</v>
          </cell>
          <cell r="G318" t="str">
            <v>69</v>
          </cell>
          <cell r="H318"/>
          <cell r="I318" t="str">
            <v>76.5</v>
          </cell>
          <cell r="J318" t="str">
            <v>Khá</v>
          </cell>
        </row>
        <row r="319">
          <cell r="A319" t="str">
            <v>28206503389</v>
          </cell>
          <cell r="B319" t="str">
            <v>Hà Minh Tú</v>
          </cell>
          <cell r="C319" t="str">
            <v>30/06/2004</v>
          </cell>
          <cell r="D319" t="str">
            <v>K28NTB7</v>
          </cell>
          <cell r="E319"/>
          <cell r="F319" t="str">
            <v>77</v>
          </cell>
          <cell r="G319" t="str">
            <v>90</v>
          </cell>
          <cell r="H319"/>
          <cell r="I319" t="str">
            <v>83.5</v>
          </cell>
          <cell r="J319" t="str">
            <v>Tốt</v>
          </cell>
        </row>
        <row r="320">
          <cell r="A320" t="str">
            <v>28206504530</v>
          </cell>
          <cell r="B320" t="str">
            <v>Lê Cẩm Tú</v>
          </cell>
          <cell r="C320" t="str">
            <v>11/04/2004</v>
          </cell>
          <cell r="D320" t="str">
            <v>K28NTB2</v>
          </cell>
          <cell r="E320"/>
          <cell r="F320" t="str">
            <v>83</v>
          </cell>
          <cell r="G320" t="str">
            <v>82</v>
          </cell>
          <cell r="H320"/>
          <cell r="I320" t="str">
            <v>82.5</v>
          </cell>
          <cell r="J320" t="str">
            <v>Tốt</v>
          </cell>
        </row>
        <row r="321">
          <cell r="A321" t="str">
            <v>28206506809</v>
          </cell>
          <cell r="B321" t="str">
            <v>Thuỷ Mai Cẩm Tú</v>
          </cell>
          <cell r="C321" t="str">
            <v>29/01/2004</v>
          </cell>
          <cell r="D321" t="str">
            <v>K28NTB1</v>
          </cell>
          <cell r="E321"/>
          <cell r="F321" t="str">
            <v>82</v>
          </cell>
          <cell r="G321" t="str">
            <v>82</v>
          </cell>
          <cell r="H321"/>
          <cell r="I321" t="str">
            <v>82.0</v>
          </cell>
          <cell r="J321" t="str">
            <v>Tốt</v>
          </cell>
        </row>
        <row r="322">
          <cell r="A322" t="str">
            <v>28207106361</v>
          </cell>
          <cell r="B322" t="str">
            <v>Hoàng Thị Cát Tường</v>
          </cell>
          <cell r="C322" t="str">
            <v>05/07/2004</v>
          </cell>
          <cell r="D322" t="str">
            <v>K28NTB8</v>
          </cell>
          <cell r="E322"/>
          <cell r="F322" t="str">
            <v>89</v>
          </cell>
          <cell r="G322" t="str">
            <v>70</v>
          </cell>
          <cell r="H322"/>
          <cell r="I322" t="str">
            <v>79.5</v>
          </cell>
          <cell r="J322" t="str">
            <v>Khá</v>
          </cell>
        </row>
        <row r="323">
          <cell r="A323" t="str">
            <v>28204302350</v>
          </cell>
          <cell r="B323" t="str">
            <v>Võ Thị Tuyên Tuyên</v>
          </cell>
          <cell r="C323" t="str">
            <v>16/05/2004</v>
          </cell>
          <cell r="D323" t="str">
            <v>K28NTB8</v>
          </cell>
          <cell r="E323"/>
          <cell r="F323" t="str">
            <v>75</v>
          </cell>
          <cell r="G323" t="str">
            <v>75</v>
          </cell>
          <cell r="H323"/>
          <cell r="I323" t="str">
            <v>75.0</v>
          </cell>
          <cell r="J323" t="str">
            <v>Khá</v>
          </cell>
        </row>
        <row r="324">
          <cell r="A324" t="str">
            <v>28206505461</v>
          </cell>
          <cell r="B324" t="str">
            <v>Võ Nhật Ngân Tuyên</v>
          </cell>
          <cell r="C324" t="str">
            <v>25/03/2004</v>
          </cell>
          <cell r="D324" t="str">
            <v>K28NTB6</v>
          </cell>
          <cell r="E324"/>
          <cell r="F324" t="str">
            <v>81</v>
          </cell>
          <cell r="G324" t="str">
            <v>88</v>
          </cell>
          <cell r="H324"/>
          <cell r="I324" t="str">
            <v>84.5</v>
          </cell>
          <cell r="J324" t="str">
            <v>Tốt</v>
          </cell>
        </row>
        <row r="325">
          <cell r="A325" t="str">
            <v>28204900013</v>
          </cell>
          <cell r="B325" t="str">
            <v>Nguyễn Thị Minh Tuyết</v>
          </cell>
          <cell r="C325" t="str">
            <v>10/03/2004</v>
          </cell>
          <cell r="D325" t="str">
            <v>K28NTB5</v>
          </cell>
          <cell r="E325"/>
          <cell r="F325" t="str">
            <v>86</v>
          </cell>
          <cell r="G325" t="str">
            <v>87</v>
          </cell>
          <cell r="H325"/>
          <cell r="I325" t="str">
            <v>86.5</v>
          </cell>
          <cell r="J325" t="str">
            <v>Tốt</v>
          </cell>
        </row>
        <row r="326">
          <cell r="A326" t="str">
            <v>28206523345</v>
          </cell>
          <cell r="B326" t="str">
            <v>Huỳnh Thị Ánh Tuyết</v>
          </cell>
          <cell r="C326" t="str">
            <v>04/04/2004</v>
          </cell>
          <cell r="D326" t="str">
            <v>K28NTB10</v>
          </cell>
          <cell r="E326"/>
          <cell r="F326" t="str">
            <v>90</v>
          </cell>
          <cell r="G326" t="str">
            <v>80</v>
          </cell>
          <cell r="H326"/>
          <cell r="I326" t="str">
            <v>85.0</v>
          </cell>
          <cell r="J326" t="str">
            <v>Tốt</v>
          </cell>
        </row>
        <row r="327">
          <cell r="A327" t="str">
            <v>28206501269</v>
          </cell>
          <cell r="B327" t="str">
            <v>Đào Hải Uyên</v>
          </cell>
          <cell r="C327" t="str">
            <v>06/05/2004</v>
          </cell>
          <cell r="D327" t="str">
            <v>K28NTB5</v>
          </cell>
          <cell r="E327"/>
          <cell r="F327" t="str">
            <v>64</v>
          </cell>
          <cell r="G327" t="str">
            <v>77</v>
          </cell>
          <cell r="H327"/>
          <cell r="I327" t="str">
            <v>70.5</v>
          </cell>
          <cell r="J327" t="str">
            <v>Khá</v>
          </cell>
        </row>
        <row r="328">
          <cell r="A328" t="str">
            <v>28206506452</v>
          </cell>
          <cell r="B328" t="str">
            <v>Hoàng Tố Uyên</v>
          </cell>
          <cell r="C328" t="str">
            <v>03/03/2004</v>
          </cell>
          <cell r="D328" t="str">
            <v>K28NTB3</v>
          </cell>
          <cell r="E328"/>
          <cell r="F328" t="str">
            <v>81</v>
          </cell>
          <cell r="G328" t="str">
            <v>81</v>
          </cell>
          <cell r="H328"/>
          <cell r="I328" t="str">
            <v>81.0</v>
          </cell>
          <cell r="J328" t="str">
            <v>Tốt</v>
          </cell>
        </row>
        <row r="329">
          <cell r="A329" t="str">
            <v>28206538090</v>
          </cell>
          <cell r="B329" t="str">
            <v>Lê Thị Phương Uyên</v>
          </cell>
          <cell r="C329" t="str">
            <v>12/11/2004</v>
          </cell>
          <cell r="D329" t="str">
            <v>K28NTB6</v>
          </cell>
          <cell r="E329"/>
          <cell r="F329" t="str">
            <v>76</v>
          </cell>
          <cell r="G329" t="str">
            <v>85</v>
          </cell>
          <cell r="H329"/>
          <cell r="I329" t="str">
            <v>80.5</v>
          </cell>
          <cell r="J329" t="str">
            <v>Tốt</v>
          </cell>
        </row>
        <row r="330">
          <cell r="A330" t="str">
            <v>28206552137</v>
          </cell>
          <cell r="B330" t="str">
            <v>Phan Lê Tú Uyên</v>
          </cell>
          <cell r="C330" t="str">
            <v>01/01/2004</v>
          </cell>
          <cell r="D330" t="str">
            <v>K28NTB4</v>
          </cell>
          <cell r="E330"/>
          <cell r="F330" t="str">
            <v>76</v>
          </cell>
          <cell r="G330" t="str">
            <v>87</v>
          </cell>
          <cell r="H330"/>
          <cell r="I330" t="str">
            <v>81.5</v>
          </cell>
          <cell r="J330" t="str">
            <v>Tốt</v>
          </cell>
        </row>
        <row r="331">
          <cell r="A331" t="str">
            <v>28204902560</v>
          </cell>
          <cell r="B331" t="str">
            <v>Nguyễn Thị Thúy Vân</v>
          </cell>
          <cell r="C331" t="str">
            <v>02/02/2004</v>
          </cell>
          <cell r="D331" t="str">
            <v>K28NTB7</v>
          </cell>
          <cell r="E331"/>
          <cell r="F331" t="str">
            <v>80</v>
          </cell>
          <cell r="G331" t="str">
            <v>90</v>
          </cell>
          <cell r="H331"/>
          <cell r="I331" t="str">
            <v>85.0</v>
          </cell>
          <cell r="J331" t="str">
            <v>Tốt</v>
          </cell>
        </row>
        <row r="332">
          <cell r="A332" t="str">
            <v>28206236493</v>
          </cell>
          <cell r="B332" t="str">
            <v>Ngô Thị Kim Vân</v>
          </cell>
          <cell r="C332" t="str">
            <v>15/10/2004</v>
          </cell>
          <cell r="D332" t="str">
            <v>K28NTB2</v>
          </cell>
          <cell r="E332"/>
          <cell r="F332" t="str">
            <v>78</v>
          </cell>
          <cell r="G332" t="str">
            <v>87</v>
          </cell>
          <cell r="H332"/>
          <cell r="I332" t="str">
            <v>82.5</v>
          </cell>
          <cell r="J332" t="str">
            <v>Tốt</v>
          </cell>
        </row>
        <row r="333">
          <cell r="A333" t="str">
            <v>28204604271</v>
          </cell>
          <cell r="B333" t="str">
            <v>Hứa Ngọc Tường Vi</v>
          </cell>
          <cell r="C333" t="str">
            <v>07/01/2004</v>
          </cell>
          <cell r="D333" t="str">
            <v>K28NTB2</v>
          </cell>
          <cell r="E333"/>
          <cell r="F333" t="str">
            <v>84</v>
          </cell>
          <cell r="G333" t="str">
            <v>90</v>
          </cell>
          <cell r="H333"/>
          <cell r="I333" t="str">
            <v>87.0</v>
          </cell>
          <cell r="J333" t="str">
            <v>Tốt</v>
          </cell>
        </row>
        <row r="334">
          <cell r="A334" t="str">
            <v>28206502399</v>
          </cell>
          <cell r="B334" t="str">
            <v>Mai Thị Ái Vi</v>
          </cell>
          <cell r="C334" t="str">
            <v>07/11/2003</v>
          </cell>
          <cell r="D334" t="str">
            <v>K28NTB9</v>
          </cell>
          <cell r="E334"/>
          <cell r="F334" t="str">
            <v>80</v>
          </cell>
          <cell r="G334" t="str">
            <v>80</v>
          </cell>
          <cell r="H334"/>
          <cell r="I334" t="str">
            <v>80.0</v>
          </cell>
          <cell r="J334" t="str">
            <v>Tốt</v>
          </cell>
        </row>
        <row r="335">
          <cell r="A335" t="str">
            <v>28206502648</v>
          </cell>
          <cell r="B335" t="str">
            <v>Nguyễn Thị Tường Vi</v>
          </cell>
          <cell r="C335" t="str">
            <v>26/07/2004</v>
          </cell>
          <cell r="D335" t="str">
            <v>K28NTB8</v>
          </cell>
          <cell r="E335"/>
          <cell r="F335" t="str">
            <v>75</v>
          </cell>
          <cell r="G335" t="str">
            <v>75</v>
          </cell>
          <cell r="H335"/>
          <cell r="I335" t="str">
            <v>75.0</v>
          </cell>
          <cell r="J335" t="str">
            <v>Khá</v>
          </cell>
        </row>
        <row r="336">
          <cell r="A336" t="str">
            <v>28216545280</v>
          </cell>
          <cell r="B336" t="str">
            <v>Hồ Hạ Vi</v>
          </cell>
          <cell r="C336" t="str">
            <v>05/05/2004</v>
          </cell>
          <cell r="D336" t="str">
            <v>K28NTB6</v>
          </cell>
          <cell r="E336"/>
          <cell r="F336" t="str">
            <v>0</v>
          </cell>
          <cell r="G336" t="str">
            <v>0</v>
          </cell>
          <cell r="H336"/>
          <cell r="I336" t="str">
            <v>0.0</v>
          </cell>
          <cell r="J336" t="str">
            <v>Kém</v>
          </cell>
        </row>
        <row r="337">
          <cell r="A337" t="str">
            <v>28216501584</v>
          </cell>
          <cell r="B337" t="str">
            <v>Hồ Hoàng Vũ</v>
          </cell>
          <cell r="C337" t="str">
            <v>06/02/2004</v>
          </cell>
          <cell r="D337" t="str">
            <v>K28NTB6</v>
          </cell>
          <cell r="E337"/>
          <cell r="F337" t="str">
            <v>100</v>
          </cell>
          <cell r="G337" t="str">
            <v>100</v>
          </cell>
          <cell r="H337"/>
          <cell r="I337" t="str">
            <v>100.0</v>
          </cell>
          <cell r="J337" t="str">
            <v>Xuất Sắc</v>
          </cell>
        </row>
        <row r="338">
          <cell r="A338" t="str">
            <v>28206347524</v>
          </cell>
          <cell r="B338" t="str">
            <v>Cao Ngọc Vy</v>
          </cell>
          <cell r="C338" t="str">
            <v>09/04/2004</v>
          </cell>
          <cell r="D338" t="str">
            <v>K28NTB4</v>
          </cell>
          <cell r="E338"/>
          <cell r="F338" t="str">
            <v>78</v>
          </cell>
          <cell r="G338" t="str">
            <v>85</v>
          </cell>
          <cell r="H338"/>
          <cell r="I338" t="str">
            <v>81.5</v>
          </cell>
          <cell r="J338" t="str">
            <v>Tốt</v>
          </cell>
        </row>
        <row r="339">
          <cell r="A339" t="str">
            <v>28206500060</v>
          </cell>
          <cell r="B339" t="str">
            <v>Phan Thị Tường Vy</v>
          </cell>
          <cell r="C339" t="str">
            <v>13/06/2004</v>
          </cell>
          <cell r="D339" t="str">
            <v>K28NTB6</v>
          </cell>
          <cell r="E339"/>
          <cell r="F339" t="str">
            <v>90</v>
          </cell>
          <cell r="G339" t="str">
            <v>85</v>
          </cell>
          <cell r="H339"/>
          <cell r="I339" t="str">
            <v>87.5</v>
          </cell>
          <cell r="J339" t="str">
            <v>Tốt</v>
          </cell>
        </row>
        <row r="340">
          <cell r="A340" t="str">
            <v>28206501274</v>
          </cell>
          <cell r="B340" t="str">
            <v>Lê Thảo Vy</v>
          </cell>
          <cell r="C340" t="str">
            <v>19/11/2003</v>
          </cell>
          <cell r="D340" t="str">
            <v>K28NTB9</v>
          </cell>
          <cell r="E340"/>
          <cell r="F340" t="str">
            <v>80</v>
          </cell>
          <cell r="G340" t="str">
            <v>70</v>
          </cell>
          <cell r="H340"/>
          <cell r="I340" t="str">
            <v>75.0</v>
          </cell>
          <cell r="J340" t="str">
            <v>Khá</v>
          </cell>
        </row>
        <row r="341">
          <cell r="A341" t="str">
            <v>28206505681</v>
          </cell>
          <cell r="B341" t="str">
            <v>Trần Thị Thuý Vy</v>
          </cell>
          <cell r="C341" t="str">
            <v>07/09/2004</v>
          </cell>
          <cell r="D341" t="str">
            <v>K28NTB2</v>
          </cell>
          <cell r="E341"/>
          <cell r="F341" t="str">
            <v>80</v>
          </cell>
          <cell r="G341" t="str">
            <v>83</v>
          </cell>
          <cell r="H341"/>
          <cell r="I341" t="str">
            <v>81.5</v>
          </cell>
          <cell r="J341" t="str">
            <v>Tốt</v>
          </cell>
        </row>
        <row r="342">
          <cell r="A342" t="str">
            <v>28206506630</v>
          </cell>
          <cell r="B342" t="str">
            <v>Phạm Ngô Tường Vy</v>
          </cell>
          <cell r="C342" t="str">
            <v>10/05/2003</v>
          </cell>
          <cell r="D342" t="str">
            <v>K28NTB10</v>
          </cell>
          <cell r="E342"/>
          <cell r="F342" t="str">
            <v>80</v>
          </cell>
          <cell r="G342" t="str">
            <v>80</v>
          </cell>
          <cell r="H342"/>
          <cell r="I342" t="str">
            <v>80.0</v>
          </cell>
          <cell r="J342" t="str">
            <v>Tốt</v>
          </cell>
        </row>
        <row r="343">
          <cell r="A343" t="str">
            <v>28206525258</v>
          </cell>
          <cell r="B343" t="str">
            <v>Dương Phạm Như Vy</v>
          </cell>
          <cell r="C343" t="str">
            <v>24/08/2004</v>
          </cell>
          <cell r="D343" t="str">
            <v>K28NTB1</v>
          </cell>
          <cell r="E343"/>
          <cell r="F343" t="str">
            <v>85</v>
          </cell>
          <cell r="G343" t="str">
            <v>85</v>
          </cell>
          <cell r="H343"/>
          <cell r="I343" t="str">
            <v>85.0</v>
          </cell>
          <cell r="J343" t="str">
            <v>Tốt</v>
          </cell>
        </row>
        <row r="344">
          <cell r="A344" t="str">
            <v>28206533134</v>
          </cell>
          <cell r="B344" t="str">
            <v>Phạm Thị Vy</v>
          </cell>
          <cell r="C344" t="str">
            <v>17/08/2004</v>
          </cell>
          <cell r="D344" t="str">
            <v>K28NTB3</v>
          </cell>
          <cell r="E344"/>
          <cell r="F344" t="str">
            <v>70</v>
          </cell>
          <cell r="G344" t="str">
            <v>0</v>
          </cell>
          <cell r="H344"/>
          <cell r="I344" t="str">
            <v>35.0</v>
          </cell>
          <cell r="J344" t="str">
            <v>Yếu</v>
          </cell>
        </row>
        <row r="345">
          <cell r="A345" t="str">
            <v>28206543618</v>
          </cell>
          <cell r="B345" t="str">
            <v>Trần Lý Thảo Vy</v>
          </cell>
          <cell r="C345" t="str">
            <v>23/09/2004</v>
          </cell>
          <cell r="D345" t="str">
            <v>K28NTB4</v>
          </cell>
          <cell r="E345"/>
          <cell r="F345" t="str">
            <v>100</v>
          </cell>
          <cell r="G345" t="str">
            <v>98</v>
          </cell>
          <cell r="H345"/>
          <cell r="I345" t="str">
            <v>99.0</v>
          </cell>
          <cell r="J345" t="str">
            <v>Xuất Sắc</v>
          </cell>
        </row>
        <row r="346">
          <cell r="A346" t="str">
            <v>28206545216</v>
          </cell>
          <cell r="B346" t="str">
            <v>Nguyễn Thị Nguyệt Vy</v>
          </cell>
          <cell r="C346" t="str">
            <v>03/11/2004</v>
          </cell>
          <cell r="D346" t="str">
            <v>K28NTB3</v>
          </cell>
          <cell r="E346"/>
          <cell r="F346" t="str">
            <v>91</v>
          </cell>
          <cell r="G346" t="str">
            <v>90</v>
          </cell>
          <cell r="H346"/>
          <cell r="I346" t="str">
            <v>90.5</v>
          </cell>
          <cell r="J346" t="str">
            <v>Xuất Sắc</v>
          </cell>
        </row>
        <row r="347">
          <cell r="A347" t="str">
            <v>28216504838</v>
          </cell>
          <cell r="B347" t="str">
            <v>Ngô Kỳ Vỹ</v>
          </cell>
          <cell r="C347" t="str">
            <v>25/12/2004</v>
          </cell>
          <cell r="D347" t="str">
            <v>K28NTB9</v>
          </cell>
          <cell r="E347"/>
          <cell r="F347" t="str">
            <v>90</v>
          </cell>
          <cell r="G347" t="str">
            <v>90</v>
          </cell>
          <cell r="H347"/>
          <cell r="I347" t="str">
            <v>90.0</v>
          </cell>
          <cell r="J347" t="str">
            <v>Xuất Sắc</v>
          </cell>
        </row>
        <row r="348">
          <cell r="A348" t="str">
            <v>28201106800</v>
          </cell>
          <cell r="B348" t="str">
            <v>Thái Thị Xuân</v>
          </cell>
          <cell r="C348" t="str">
            <v>03/06/2004</v>
          </cell>
          <cell r="D348" t="str">
            <v>K28NTB10</v>
          </cell>
          <cell r="E348"/>
          <cell r="F348" t="str">
            <v>100</v>
          </cell>
          <cell r="G348" t="str">
            <v>100</v>
          </cell>
          <cell r="H348"/>
          <cell r="I348" t="str">
            <v>100.0</v>
          </cell>
          <cell r="J348" t="str">
            <v>Xuất Sắc</v>
          </cell>
        </row>
        <row r="349">
          <cell r="A349" t="str">
            <v>28206502565</v>
          </cell>
          <cell r="B349" t="str">
            <v>Đinh Thị Thanh Xuân</v>
          </cell>
          <cell r="C349" t="str">
            <v>30/03/2004</v>
          </cell>
          <cell r="D349" t="str">
            <v>K28NTB3</v>
          </cell>
          <cell r="E349"/>
          <cell r="F349" t="str">
            <v>70</v>
          </cell>
          <cell r="G349" t="str">
            <v>80</v>
          </cell>
          <cell r="H349"/>
          <cell r="I349" t="str">
            <v>75.0</v>
          </cell>
          <cell r="J349" t="str">
            <v>Khá</v>
          </cell>
        </row>
        <row r="350">
          <cell r="A350" t="str">
            <v>28206505483</v>
          </cell>
          <cell r="B350" t="str">
            <v>Nguyễn Thị Như Ý</v>
          </cell>
          <cell r="C350" t="str">
            <v>14/04/2004</v>
          </cell>
          <cell r="D350" t="str">
            <v>K28NTB6</v>
          </cell>
          <cell r="E350"/>
          <cell r="F350" t="str">
            <v>81</v>
          </cell>
          <cell r="G350" t="str">
            <v>88</v>
          </cell>
          <cell r="H350"/>
          <cell r="I350" t="str">
            <v>84.5</v>
          </cell>
          <cell r="J350" t="str">
            <v>Tốt</v>
          </cell>
        </row>
        <row r="351">
          <cell r="A351" t="str">
            <v>28206552139</v>
          </cell>
          <cell r="B351" t="str">
            <v>Nguyễn Ngọc Như Ý</v>
          </cell>
          <cell r="C351" t="str">
            <v>07/02/2004</v>
          </cell>
          <cell r="D351" t="str">
            <v>K28NTB3</v>
          </cell>
          <cell r="E351"/>
          <cell r="F351" t="str">
            <v>62</v>
          </cell>
          <cell r="G351" t="str">
            <v>76</v>
          </cell>
          <cell r="H351"/>
          <cell r="I351" t="str">
            <v>69.0</v>
          </cell>
          <cell r="J351" t="str">
            <v>Khá</v>
          </cell>
        </row>
        <row r="352">
          <cell r="A352" t="str">
            <v>28207334460</v>
          </cell>
          <cell r="B352" t="str">
            <v>Hồ Thị Hải Yến</v>
          </cell>
          <cell r="C352" t="str">
            <v>21/04/2004</v>
          </cell>
          <cell r="D352" t="str">
            <v>K28NTB10</v>
          </cell>
          <cell r="E352"/>
          <cell r="F352" t="str">
            <v>90</v>
          </cell>
          <cell r="G352" t="str">
            <v>90</v>
          </cell>
          <cell r="H352"/>
          <cell r="I352" t="str">
            <v>90.0</v>
          </cell>
          <cell r="J352" t="str">
            <v>Xuất Sắc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30206525619</v>
          </cell>
          <cell r="B7" t="str">
            <v>Nguyễn Thúy An</v>
          </cell>
          <cell r="C7" t="str">
            <v>12/02/2006</v>
          </cell>
          <cell r="D7" t="str">
            <v>K30NTT5</v>
          </cell>
          <cell r="E7"/>
          <cell r="F7" t="str">
            <v>85</v>
          </cell>
          <cell r="G7" t="str">
            <v>84</v>
          </cell>
          <cell r="H7"/>
          <cell r="I7" t="str">
            <v>84.5</v>
          </cell>
          <cell r="J7" t="str">
            <v>Tốt</v>
          </cell>
        </row>
        <row r="8">
          <cell r="A8" t="str">
            <v>30206551350</v>
          </cell>
          <cell r="B8" t="str">
            <v>Phan Nguyễn Hạ An</v>
          </cell>
          <cell r="C8" t="str">
            <v>03/02/2006</v>
          </cell>
          <cell r="D8" t="str">
            <v>K30NTT5</v>
          </cell>
          <cell r="E8"/>
          <cell r="F8" t="str">
            <v>91</v>
          </cell>
          <cell r="G8" t="str">
            <v>95</v>
          </cell>
          <cell r="H8"/>
          <cell r="I8" t="str">
            <v>93.0</v>
          </cell>
          <cell r="J8" t="str">
            <v>Xuất Sắc</v>
          </cell>
        </row>
        <row r="9">
          <cell r="A9" t="str">
            <v>30206553460</v>
          </cell>
          <cell r="B9" t="str">
            <v>Bùi Thị Phước An</v>
          </cell>
          <cell r="C9" t="str">
            <v>17/12/2004</v>
          </cell>
          <cell r="D9" t="str">
            <v>K30NTT2</v>
          </cell>
          <cell r="E9"/>
          <cell r="F9" t="str">
            <v>0</v>
          </cell>
          <cell r="G9" t="str">
            <v>0</v>
          </cell>
          <cell r="H9"/>
          <cell r="I9" t="str">
            <v>0.0</v>
          </cell>
          <cell r="J9" t="str">
            <v>Kém</v>
          </cell>
        </row>
        <row r="10">
          <cell r="A10" t="str">
            <v>30206545836</v>
          </cell>
          <cell r="B10" t="str">
            <v>Võ Thị Hồng Ân</v>
          </cell>
          <cell r="C10" t="str">
            <v>31/07/2006</v>
          </cell>
          <cell r="D10" t="str">
            <v>K30NTT2</v>
          </cell>
          <cell r="E10"/>
          <cell r="F10" t="str">
            <v>73</v>
          </cell>
          <cell r="G10" t="str">
            <v>77</v>
          </cell>
          <cell r="H10"/>
          <cell r="I10" t="str">
            <v>75.0</v>
          </cell>
          <cell r="J10" t="str">
            <v>Khá</v>
          </cell>
        </row>
        <row r="11">
          <cell r="A11" t="str">
            <v>30204442949</v>
          </cell>
          <cell r="B11" t="str">
            <v>Trần Nguyễn Tú Anh</v>
          </cell>
          <cell r="C11" t="str">
            <v>20/06/2006</v>
          </cell>
          <cell r="D11" t="str">
            <v>K30NTT1</v>
          </cell>
          <cell r="E11"/>
          <cell r="F11" t="str">
            <v>75</v>
          </cell>
          <cell r="G11" t="str">
            <v>80</v>
          </cell>
          <cell r="H11"/>
          <cell r="I11" t="str">
            <v>77.5</v>
          </cell>
          <cell r="J11" t="str">
            <v>Khá</v>
          </cell>
        </row>
        <row r="12">
          <cell r="A12" t="str">
            <v>30204659994</v>
          </cell>
          <cell r="B12" t="str">
            <v>Bùi Thị Phương Anh</v>
          </cell>
          <cell r="C12" t="str">
            <v>12/03/2006</v>
          </cell>
          <cell r="D12" t="str">
            <v>K30NTT9</v>
          </cell>
          <cell r="E12"/>
          <cell r="F12" t="str">
            <v>80</v>
          </cell>
          <cell r="G12" t="str">
            <v>80</v>
          </cell>
          <cell r="H12"/>
          <cell r="I12" t="str">
            <v>80.0</v>
          </cell>
          <cell r="J12" t="str">
            <v>Tốt</v>
          </cell>
        </row>
        <row r="13">
          <cell r="A13" t="str">
            <v>30206522616</v>
          </cell>
          <cell r="B13" t="str">
            <v>Nguyễn Lê Quỳnh Anh</v>
          </cell>
          <cell r="C13" t="str">
            <v>26/01/2006</v>
          </cell>
          <cell r="D13" t="str">
            <v>K30NTT4</v>
          </cell>
          <cell r="E13"/>
          <cell r="F13" t="str">
            <v>100</v>
          </cell>
          <cell r="G13" t="str">
            <v>100</v>
          </cell>
          <cell r="H13"/>
          <cell r="I13" t="str">
            <v>100.0</v>
          </cell>
          <cell r="J13" t="str">
            <v>Xuất Sắc</v>
          </cell>
        </row>
        <row r="14">
          <cell r="A14" t="str">
            <v>30206533055</v>
          </cell>
          <cell r="B14" t="str">
            <v>Đinh Thị Loan Anh</v>
          </cell>
          <cell r="C14" t="str">
            <v>27/02/2006</v>
          </cell>
          <cell r="D14" t="str">
            <v>K30NTT9</v>
          </cell>
          <cell r="E14"/>
          <cell r="F14" t="str">
            <v>100</v>
          </cell>
          <cell r="G14" t="str">
            <v>94</v>
          </cell>
          <cell r="H14"/>
          <cell r="I14" t="str">
            <v>97.0</v>
          </cell>
          <cell r="J14" t="str">
            <v>Xuất Sắc</v>
          </cell>
        </row>
        <row r="15">
          <cell r="A15" t="str">
            <v>30206550370</v>
          </cell>
          <cell r="B15" t="str">
            <v>Trần Thị Diệu Anh</v>
          </cell>
          <cell r="C15" t="str">
            <v>28/08/2006</v>
          </cell>
          <cell r="D15" t="str">
            <v>K30NTT7</v>
          </cell>
          <cell r="E15"/>
          <cell r="F15" t="str">
            <v>0</v>
          </cell>
          <cell r="G15" t="str">
            <v>80</v>
          </cell>
          <cell r="H15"/>
          <cell r="I15" t="str">
            <v>40.0</v>
          </cell>
          <cell r="J15" t="str">
            <v>Yếu</v>
          </cell>
        </row>
        <row r="16">
          <cell r="A16" t="str">
            <v>30206553005</v>
          </cell>
          <cell r="B16" t="str">
            <v>Cao Thị Vân Anh</v>
          </cell>
          <cell r="C16" t="str">
            <v>28/06/2005</v>
          </cell>
          <cell r="D16" t="str">
            <v>K30NTT9</v>
          </cell>
          <cell r="E16"/>
          <cell r="F16" t="str">
            <v>87</v>
          </cell>
          <cell r="G16" t="str">
            <v>80</v>
          </cell>
          <cell r="H16"/>
          <cell r="I16" t="str">
            <v>83.5</v>
          </cell>
          <cell r="J16" t="str">
            <v>Tốt</v>
          </cell>
        </row>
        <row r="17">
          <cell r="A17" t="str">
            <v>30206554462</v>
          </cell>
          <cell r="B17" t="str">
            <v>Nguyễn Hoàng Tuệ Anh</v>
          </cell>
          <cell r="C17" t="str">
            <v>26/10/2006</v>
          </cell>
          <cell r="D17" t="str">
            <v>K30NTT4</v>
          </cell>
          <cell r="E17"/>
          <cell r="F17" t="str">
            <v>85</v>
          </cell>
          <cell r="G17" t="str">
            <v>81</v>
          </cell>
          <cell r="H17"/>
          <cell r="I17" t="str">
            <v>83.0</v>
          </cell>
          <cell r="J17" t="str">
            <v>Tốt</v>
          </cell>
        </row>
        <row r="18">
          <cell r="A18" t="str">
            <v>30206554464</v>
          </cell>
          <cell r="B18" t="str">
            <v>Nguyễn Thị Châu Anh</v>
          </cell>
          <cell r="C18" t="str">
            <v>12/09/2005</v>
          </cell>
          <cell r="D18" t="str">
            <v>K30NTT4</v>
          </cell>
          <cell r="E18"/>
          <cell r="F18" t="str">
            <v>90</v>
          </cell>
          <cell r="G18" t="str">
            <v>80</v>
          </cell>
          <cell r="H18"/>
          <cell r="I18" t="str">
            <v>85.0</v>
          </cell>
          <cell r="J18" t="str">
            <v>Tốt</v>
          </cell>
        </row>
        <row r="19">
          <cell r="A19" t="str">
            <v>30206564012</v>
          </cell>
          <cell r="B19" t="str">
            <v>Nguyễn Ngọc Quỳnh Anh</v>
          </cell>
          <cell r="C19" t="str">
            <v>09/09/2006</v>
          </cell>
          <cell r="D19" t="str">
            <v>K30NTT4</v>
          </cell>
          <cell r="E19"/>
          <cell r="F19" t="str">
            <v>100</v>
          </cell>
          <cell r="G19" t="str">
            <v>80</v>
          </cell>
          <cell r="H19"/>
          <cell r="I19" t="str">
            <v>90.0</v>
          </cell>
          <cell r="J19" t="str">
            <v>Xuất Sắc</v>
          </cell>
        </row>
        <row r="20">
          <cell r="A20" t="str">
            <v>30206564290</v>
          </cell>
          <cell r="B20" t="str">
            <v>Phan Thị Phương Anh</v>
          </cell>
          <cell r="C20" t="str">
            <v>19/01/2006</v>
          </cell>
          <cell r="D20" t="str">
            <v>K30NTT1</v>
          </cell>
          <cell r="E20"/>
          <cell r="F20" t="str">
            <v>78</v>
          </cell>
          <cell r="G20" t="str">
            <v>88</v>
          </cell>
          <cell r="H20"/>
          <cell r="I20" t="str">
            <v>83.0</v>
          </cell>
          <cell r="J20" t="str">
            <v>Tốt</v>
          </cell>
        </row>
        <row r="21">
          <cell r="A21" t="str">
            <v>30206949330</v>
          </cell>
          <cell r="B21" t="str">
            <v>Nguyễn Thị Vân Anh</v>
          </cell>
          <cell r="C21" t="str">
            <v>21/01/2002</v>
          </cell>
          <cell r="D21" t="str">
            <v>K30NTT1</v>
          </cell>
          <cell r="E21"/>
          <cell r="F21" t="str">
            <v>100</v>
          </cell>
          <cell r="G21" t="str">
            <v>88</v>
          </cell>
          <cell r="H21"/>
          <cell r="I21" t="str">
            <v>94.0</v>
          </cell>
          <cell r="J21" t="str">
            <v>Xuất Sắc</v>
          </cell>
        </row>
        <row r="22">
          <cell r="A22" t="str">
            <v>30206540430</v>
          </cell>
          <cell r="B22" t="str">
            <v>Hoàng Lê Ngọc Ánh</v>
          </cell>
          <cell r="C22" t="str">
            <v>10/11/2006</v>
          </cell>
          <cell r="D22" t="str">
            <v>K30NTT4</v>
          </cell>
          <cell r="E22"/>
          <cell r="F22" t="str">
            <v>90</v>
          </cell>
          <cell r="G22" t="str">
            <v>80</v>
          </cell>
          <cell r="H22"/>
          <cell r="I22" t="str">
            <v>85.0</v>
          </cell>
          <cell r="J22" t="str">
            <v>Tốt</v>
          </cell>
        </row>
        <row r="23">
          <cell r="A23" t="str">
            <v>30206554470</v>
          </cell>
          <cell r="B23" t="str">
            <v>Đỗ Thị Ngọc Ánh</v>
          </cell>
          <cell r="C23" t="str">
            <v>05/07/2006</v>
          </cell>
          <cell r="D23" t="str">
            <v>K30NTT6</v>
          </cell>
          <cell r="E23"/>
          <cell r="F23" t="str">
            <v>80</v>
          </cell>
          <cell r="G23" t="str">
            <v>79</v>
          </cell>
          <cell r="H23"/>
          <cell r="I23" t="str">
            <v>79.5</v>
          </cell>
          <cell r="J23" t="str">
            <v>Khá</v>
          </cell>
        </row>
        <row r="24">
          <cell r="A24" t="str">
            <v>30206564731</v>
          </cell>
          <cell r="B24" t="str">
            <v>Lê Thị Ánh</v>
          </cell>
          <cell r="C24" t="str">
            <v>07/12/2006</v>
          </cell>
          <cell r="D24" t="str">
            <v>K30NTT9</v>
          </cell>
          <cell r="E24"/>
          <cell r="F24" t="str">
            <v>86</v>
          </cell>
          <cell r="G24" t="str">
            <v>80</v>
          </cell>
          <cell r="H24"/>
          <cell r="I24" t="str">
            <v>83.0</v>
          </cell>
          <cell r="J24" t="str">
            <v>Tốt</v>
          </cell>
        </row>
        <row r="25">
          <cell r="A25" t="str">
            <v>30206523615</v>
          </cell>
          <cell r="B25" t="str">
            <v>H Phương Ayũn</v>
          </cell>
          <cell r="C25" t="str">
            <v>21/02/2004</v>
          </cell>
          <cell r="D25" t="str">
            <v>K30NTT1</v>
          </cell>
          <cell r="E25"/>
          <cell r="F25" t="str">
            <v>81</v>
          </cell>
          <cell r="G25" t="str">
            <v>85</v>
          </cell>
          <cell r="H25"/>
          <cell r="I25" t="str">
            <v>83.0</v>
          </cell>
          <cell r="J25" t="str">
            <v>Tốt</v>
          </cell>
        </row>
        <row r="26">
          <cell r="A26" t="str">
            <v>30206540307</v>
          </cell>
          <cell r="B26" t="str">
            <v>Dương Thị Bảo Chi</v>
          </cell>
          <cell r="C26" t="str">
            <v>24/06/2006</v>
          </cell>
          <cell r="D26" t="str">
            <v>K30NTT6</v>
          </cell>
          <cell r="E26"/>
          <cell r="F26" t="str">
            <v>87</v>
          </cell>
          <cell r="G26" t="str">
            <v>84</v>
          </cell>
          <cell r="H26"/>
          <cell r="I26" t="str">
            <v>85.5</v>
          </cell>
          <cell r="J26" t="str">
            <v>Tốt</v>
          </cell>
        </row>
        <row r="27">
          <cell r="A27" t="str">
            <v>30206637945</v>
          </cell>
          <cell r="B27" t="str">
            <v>Lê Quỳnh Chi</v>
          </cell>
          <cell r="C27" t="str">
            <v>18/09/2006</v>
          </cell>
          <cell r="D27" t="str">
            <v>K30NTT4</v>
          </cell>
          <cell r="E27"/>
          <cell r="F27" t="str">
            <v>90</v>
          </cell>
          <cell r="G27" t="str">
            <v>80</v>
          </cell>
          <cell r="H27"/>
          <cell r="I27" t="str">
            <v>85.0</v>
          </cell>
          <cell r="J27" t="str">
            <v>Tốt</v>
          </cell>
        </row>
        <row r="28">
          <cell r="A28" t="str">
            <v>30206544136</v>
          </cell>
          <cell r="B28" t="str">
            <v>Nguyễn Thị Chính</v>
          </cell>
          <cell r="C28" t="str">
            <v>16/11/2006</v>
          </cell>
          <cell r="D28" t="str">
            <v>K30NTT7</v>
          </cell>
          <cell r="E28"/>
          <cell r="F28" t="str">
            <v>82</v>
          </cell>
          <cell r="G28" t="str">
            <v>0</v>
          </cell>
          <cell r="H28"/>
          <cell r="I28" t="str">
            <v>41.0</v>
          </cell>
          <cell r="J28" t="str">
            <v>Yếu</v>
          </cell>
        </row>
        <row r="29">
          <cell r="A29" t="str">
            <v>30206563522</v>
          </cell>
          <cell r="B29" t="str">
            <v>Nguyễn Thị Kim Cúc</v>
          </cell>
          <cell r="C29" t="str">
            <v>05/12/2006</v>
          </cell>
          <cell r="D29" t="str">
            <v>K30NTT3</v>
          </cell>
          <cell r="E29"/>
          <cell r="F29" t="str">
            <v>80</v>
          </cell>
          <cell r="G29" t="str">
            <v>80</v>
          </cell>
          <cell r="H29"/>
          <cell r="I29" t="str">
            <v>80.0</v>
          </cell>
          <cell r="J29" t="str">
            <v>Tốt</v>
          </cell>
        </row>
        <row r="30">
          <cell r="A30" t="str">
            <v>30206550917</v>
          </cell>
          <cell r="B30" t="str">
            <v>Nguyễn Phạm Linh Đa</v>
          </cell>
          <cell r="C30" t="str">
            <v>11/07/2006</v>
          </cell>
          <cell r="D30" t="str">
            <v>K30NTT6</v>
          </cell>
          <cell r="E30"/>
          <cell r="F30" t="str">
            <v>80</v>
          </cell>
          <cell r="G30" t="str">
            <v>80</v>
          </cell>
          <cell r="H30"/>
          <cell r="I30" t="str">
            <v>80.0</v>
          </cell>
          <cell r="J30" t="str">
            <v>Tốt</v>
          </cell>
        </row>
        <row r="31">
          <cell r="A31" t="str">
            <v>30216563974</v>
          </cell>
          <cell r="B31" t="str">
            <v>Nguyễn Đức Danh</v>
          </cell>
          <cell r="C31" t="str">
            <v>12/07/2006</v>
          </cell>
          <cell r="D31" t="str">
            <v>K30NTT4</v>
          </cell>
          <cell r="E31"/>
          <cell r="F31" t="str">
            <v>90</v>
          </cell>
          <cell r="G31" t="str">
            <v>0</v>
          </cell>
          <cell r="H31"/>
          <cell r="I31" t="str">
            <v>45.0</v>
          </cell>
          <cell r="J31" t="str">
            <v>Yếu</v>
          </cell>
        </row>
        <row r="32">
          <cell r="A32" t="str">
            <v>30216544759</v>
          </cell>
          <cell r="B32" t="str">
            <v>Võ Hoàng Tiến Đạt</v>
          </cell>
          <cell r="C32" t="str">
            <v>22/08/2006</v>
          </cell>
          <cell r="D32" t="str">
            <v>K30NTT1</v>
          </cell>
          <cell r="E32"/>
          <cell r="F32" t="str">
            <v>0</v>
          </cell>
          <cell r="G32" t="str">
            <v>79</v>
          </cell>
          <cell r="H32"/>
          <cell r="I32" t="str">
            <v>39.5</v>
          </cell>
          <cell r="J32" t="str">
            <v>Yếu</v>
          </cell>
        </row>
        <row r="33">
          <cell r="A33" t="str">
            <v>30206552141</v>
          </cell>
          <cell r="B33" t="str">
            <v>Phan Kiều Diễm</v>
          </cell>
          <cell r="C33" t="str">
            <v>12/07/2006</v>
          </cell>
          <cell r="D33" t="str">
            <v>K30NTT6</v>
          </cell>
          <cell r="E33"/>
          <cell r="F33" t="str">
            <v>80</v>
          </cell>
          <cell r="G33" t="str">
            <v>80</v>
          </cell>
          <cell r="H33"/>
          <cell r="I33" t="str">
            <v>80.0</v>
          </cell>
          <cell r="J33" t="str">
            <v>Tốt</v>
          </cell>
        </row>
        <row r="34">
          <cell r="A34" t="str">
            <v>30206564415</v>
          </cell>
          <cell r="B34" t="str">
            <v>Bùi Thị Diễm</v>
          </cell>
          <cell r="C34" t="str">
            <v>18/02/2006</v>
          </cell>
          <cell r="D34" t="str">
            <v>K30NTT5</v>
          </cell>
          <cell r="E34"/>
          <cell r="F34" t="str">
            <v>84</v>
          </cell>
          <cell r="G34" t="str">
            <v>87</v>
          </cell>
          <cell r="H34"/>
          <cell r="I34" t="str">
            <v>85.5</v>
          </cell>
          <cell r="J34" t="str">
            <v>Tốt</v>
          </cell>
        </row>
        <row r="35">
          <cell r="A35" t="str">
            <v>30203980234</v>
          </cell>
          <cell r="B35" t="str">
            <v>Trần Thị Thúy Diểm</v>
          </cell>
          <cell r="C35" t="str">
            <v>22/05/2006</v>
          </cell>
          <cell r="D35"/>
          <cell r="E35"/>
          <cell r="F35" t="str">
            <v>0</v>
          </cell>
          <cell r="G35" t="str">
            <v>0</v>
          </cell>
          <cell r="H35"/>
          <cell r="I35" t="str">
            <v>0.0</v>
          </cell>
          <cell r="J35" t="str">
            <v>Kém</v>
          </cell>
        </row>
        <row r="36">
          <cell r="A36" t="str">
            <v>30206548795</v>
          </cell>
          <cell r="B36" t="str">
            <v>Võ Thị Như Diệp</v>
          </cell>
          <cell r="C36" t="str">
            <v>29/06/2006</v>
          </cell>
          <cell r="D36" t="str">
            <v>K30NTT8</v>
          </cell>
          <cell r="E36"/>
          <cell r="F36" t="str">
            <v>82</v>
          </cell>
          <cell r="G36" t="str">
            <v>70</v>
          </cell>
          <cell r="H36"/>
          <cell r="I36" t="str">
            <v>76.0</v>
          </cell>
          <cell r="J36" t="str">
            <v>Khá</v>
          </cell>
        </row>
        <row r="37">
          <cell r="A37" t="str">
            <v>30206552798</v>
          </cell>
          <cell r="B37" t="str">
            <v>Phạm Thị Kim Diệp</v>
          </cell>
          <cell r="C37" t="str">
            <v>14/03/2006</v>
          </cell>
          <cell r="D37" t="str">
            <v>K30NTT4</v>
          </cell>
          <cell r="E37"/>
          <cell r="F37" t="str">
            <v>88</v>
          </cell>
          <cell r="G37" t="str">
            <v>80</v>
          </cell>
          <cell r="H37"/>
          <cell r="I37" t="str">
            <v>84.0</v>
          </cell>
          <cell r="J37" t="str">
            <v>Tốt</v>
          </cell>
        </row>
        <row r="38">
          <cell r="A38" t="str">
            <v>30206563730</v>
          </cell>
          <cell r="B38" t="str">
            <v>Nguyễn Thị Huyền Diệu</v>
          </cell>
          <cell r="C38" t="str">
            <v>10/09/2006</v>
          </cell>
          <cell r="D38" t="str">
            <v>K30NTT1</v>
          </cell>
          <cell r="E38"/>
          <cell r="F38" t="str">
            <v>71</v>
          </cell>
          <cell r="G38" t="str">
            <v>75</v>
          </cell>
          <cell r="H38"/>
          <cell r="I38" t="str">
            <v>73.0</v>
          </cell>
          <cell r="J38" t="str">
            <v>Khá</v>
          </cell>
        </row>
        <row r="39">
          <cell r="A39" t="str">
            <v>30206564003</v>
          </cell>
          <cell r="B39" t="str">
            <v>Nguyễn Hương Diệu</v>
          </cell>
          <cell r="C39" t="str">
            <v>04/08/2006</v>
          </cell>
          <cell r="D39" t="str">
            <v>K30NTT2</v>
          </cell>
          <cell r="E39"/>
          <cell r="F39" t="str">
            <v>82</v>
          </cell>
          <cell r="G39" t="str">
            <v>72</v>
          </cell>
          <cell r="H39"/>
          <cell r="I39" t="str">
            <v>77.0</v>
          </cell>
          <cell r="J39" t="str">
            <v>Khá</v>
          </cell>
        </row>
        <row r="40">
          <cell r="A40" t="str">
            <v>30206528595</v>
          </cell>
          <cell r="B40" t="str">
            <v>Trần Thùy Dương</v>
          </cell>
          <cell r="C40" t="str">
            <v>12/01/2006</v>
          </cell>
          <cell r="D40" t="str">
            <v>K30NTT6</v>
          </cell>
          <cell r="E40"/>
          <cell r="F40" t="str">
            <v>75</v>
          </cell>
          <cell r="G40" t="str">
            <v>80</v>
          </cell>
          <cell r="H40"/>
          <cell r="I40" t="str">
            <v>77.5</v>
          </cell>
          <cell r="J40" t="str">
            <v>Khá</v>
          </cell>
        </row>
        <row r="41">
          <cell r="A41" t="str">
            <v>30206545868</v>
          </cell>
          <cell r="B41" t="str">
            <v>Lê Thị Thùy Dương</v>
          </cell>
          <cell r="C41" t="str">
            <v>23/12/2006</v>
          </cell>
          <cell r="D41" t="str">
            <v>K30NTT2</v>
          </cell>
          <cell r="E41"/>
          <cell r="F41" t="str">
            <v>84</v>
          </cell>
          <cell r="G41" t="str">
            <v>84</v>
          </cell>
          <cell r="H41"/>
          <cell r="I41" t="str">
            <v>84.0</v>
          </cell>
          <cell r="J41" t="str">
            <v>Tốt</v>
          </cell>
        </row>
        <row r="42">
          <cell r="A42" t="str">
            <v>30206534174</v>
          </cell>
          <cell r="B42" t="str">
            <v>Võ Thị Mỹ Duyên</v>
          </cell>
          <cell r="C42" t="str">
            <v>12/12/2006</v>
          </cell>
          <cell r="D42" t="str">
            <v>K30NTT3</v>
          </cell>
          <cell r="E42"/>
          <cell r="F42" t="str">
            <v>100</v>
          </cell>
          <cell r="G42" t="str">
            <v>90</v>
          </cell>
          <cell r="H42"/>
          <cell r="I42" t="str">
            <v>95.0</v>
          </cell>
          <cell r="J42" t="str">
            <v>Xuất Sắc</v>
          </cell>
        </row>
        <row r="43">
          <cell r="A43" t="str">
            <v>30206545909</v>
          </cell>
          <cell r="B43" t="str">
            <v>Lê Thị Mỹ Duyên</v>
          </cell>
          <cell r="C43" t="str">
            <v>17/08/2006</v>
          </cell>
          <cell r="D43" t="str">
            <v>K30NTT7</v>
          </cell>
          <cell r="E43"/>
          <cell r="F43" t="str">
            <v>97</v>
          </cell>
          <cell r="G43" t="str">
            <v>85</v>
          </cell>
          <cell r="H43"/>
          <cell r="I43" t="str">
            <v>91.0</v>
          </cell>
          <cell r="J43" t="str">
            <v>Xuất Sắc</v>
          </cell>
        </row>
        <row r="44">
          <cell r="A44" t="str">
            <v>30206554501</v>
          </cell>
          <cell r="B44" t="str">
            <v>Phan Thanh Duyên</v>
          </cell>
          <cell r="C44" t="str">
            <v>06/02/2006</v>
          </cell>
          <cell r="D44" t="str">
            <v>K30NTT2</v>
          </cell>
          <cell r="E44"/>
          <cell r="F44" t="str">
            <v>84</v>
          </cell>
          <cell r="G44" t="str">
            <v>82</v>
          </cell>
          <cell r="H44"/>
          <cell r="I44" t="str">
            <v>83.0</v>
          </cell>
          <cell r="J44" t="str">
            <v>Tốt</v>
          </cell>
        </row>
        <row r="45">
          <cell r="A45" t="str">
            <v>30206563773</v>
          </cell>
          <cell r="B45" t="str">
            <v>Trần Thị Duyên</v>
          </cell>
          <cell r="C45" t="str">
            <v>12/07/2006</v>
          </cell>
          <cell r="D45" t="str">
            <v>K30NTT4</v>
          </cell>
          <cell r="E45"/>
          <cell r="F45" t="str">
            <v>100</v>
          </cell>
          <cell r="G45" t="str">
            <v>80</v>
          </cell>
          <cell r="H45"/>
          <cell r="I45" t="str">
            <v>90.0</v>
          </cell>
          <cell r="J45" t="str">
            <v>Xuất Sắc</v>
          </cell>
        </row>
        <row r="46">
          <cell r="A46" t="str">
            <v>30206727058</v>
          </cell>
          <cell r="B46" t="str">
            <v>Nguyễn Hạnh Duyên</v>
          </cell>
          <cell r="C46" t="str">
            <v>16/01/2006</v>
          </cell>
          <cell r="D46" t="str">
            <v>K30NTT4</v>
          </cell>
          <cell r="E46"/>
          <cell r="F46" t="str">
            <v>68</v>
          </cell>
          <cell r="G46" t="str">
            <v>80</v>
          </cell>
          <cell r="H46"/>
          <cell r="I46" t="str">
            <v>74.0</v>
          </cell>
          <cell r="J46" t="str">
            <v>Khá</v>
          </cell>
        </row>
        <row r="47">
          <cell r="A47" t="str">
            <v>30208153742</v>
          </cell>
          <cell r="B47" t="str">
            <v>Lê Thị Kiều Duyên</v>
          </cell>
          <cell r="C47" t="str">
            <v>05/08/2006</v>
          </cell>
          <cell r="D47" t="str">
            <v>K30NTT8</v>
          </cell>
          <cell r="E47"/>
          <cell r="F47" t="str">
            <v>84</v>
          </cell>
          <cell r="G47" t="str">
            <v>80</v>
          </cell>
          <cell r="H47"/>
          <cell r="I47" t="str">
            <v>82.0</v>
          </cell>
          <cell r="J47" t="str">
            <v>Tốt</v>
          </cell>
        </row>
        <row r="48">
          <cell r="A48" t="str">
            <v>30216563533</v>
          </cell>
          <cell r="B48" t="str">
            <v>Huỳnh Phúc Gia</v>
          </cell>
          <cell r="C48" t="str">
            <v>16/12/2006</v>
          </cell>
          <cell r="D48" t="str">
            <v>K30NTT2</v>
          </cell>
          <cell r="E48"/>
          <cell r="F48" t="str">
            <v>0</v>
          </cell>
          <cell r="G48" t="str">
            <v>78</v>
          </cell>
          <cell r="H48"/>
          <cell r="I48" t="str">
            <v>39.0</v>
          </cell>
          <cell r="J48" t="str">
            <v>Yếu</v>
          </cell>
        </row>
        <row r="49">
          <cell r="A49" t="str">
            <v>30206524940</v>
          </cell>
          <cell r="B49" t="str">
            <v>Trương Phan Hoàng Giang</v>
          </cell>
          <cell r="C49" t="str">
            <v>27/02/2005</v>
          </cell>
          <cell r="D49" t="str">
            <v>K30NTT8</v>
          </cell>
          <cell r="E49"/>
          <cell r="F49" t="str">
            <v>0</v>
          </cell>
          <cell r="G49" t="str">
            <v>65</v>
          </cell>
          <cell r="H49"/>
          <cell r="I49" t="str">
            <v>32.5</v>
          </cell>
          <cell r="J49" t="str">
            <v>Kém</v>
          </cell>
        </row>
        <row r="50">
          <cell r="A50" t="str">
            <v>30206554163</v>
          </cell>
          <cell r="B50" t="str">
            <v>Nguyễn Thị Hà Giang</v>
          </cell>
          <cell r="C50" t="str">
            <v>08/09/2006</v>
          </cell>
          <cell r="D50" t="str">
            <v>K30NTT7</v>
          </cell>
          <cell r="E50"/>
          <cell r="F50" t="str">
            <v>87</v>
          </cell>
          <cell r="G50" t="str">
            <v>82</v>
          </cell>
          <cell r="H50"/>
          <cell r="I50" t="str">
            <v>84.5</v>
          </cell>
          <cell r="J50" t="str">
            <v>Tốt</v>
          </cell>
        </row>
        <row r="51">
          <cell r="A51" t="str">
            <v>30206528706</v>
          </cell>
          <cell r="B51" t="str">
            <v>Nguyễn Thị Quỳnh Giao</v>
          </cell>
          <cell r="C51" t="str">
            <v>07/11/2006</v>
          </cell>
          <cell r="D51" t="str">
            <v>K30NTT8</v>
          </cell>
          <cell r="E51"/>
          <cell r="F51" t="str">
            <v>72</v>
          </cell>
          <cell r="G51" t="str">
            <v>67</v>
          </cell>
          <cell r="H51"/>
          <cell r="I51" t="str">
            <v>69.5</v>
          </cell>
          <cell r="J51" t="str">
            <v>Khá</v>
          </cell>
        </row>
        <row r="52">
          <cell r="A52" t="str">
            <v>30206527015</v>
          </cell>
          <cell r="B52" t="str">
            <v>Nguyễn Thanh Hà</v>
          </cell>
          <cell r="C52" t="str">
            <v>16/01/2006</v>
          </cell>
          <cell r="D52" t="str">
            <v>K30NTT5</v>
          </cell>
          <cell r="E52"/>
          <cell r="F52" t="str">
            <v>97</v>
          </cell>
          <cell r="G52" t="str">
            <v>88</v>
          </cell>
          <cell r="H52"/>
          <cell r="I52" t="str">
            <v>92.5</v>
          </cell>
          <cell r="J52" t="str">
            <v>Xuất Sắc</v>
          </cell>
        </row>
        <row r="53">
          <cell r="A53" t="str">
            <v>30206550359</v>
          </cell>
          <cell r="B53" t="str">
            <v>Phạm Dung Hà</v>
          </cell>
          <cell r="C53" t="str">
            <v>27/09/2006</v>
          </cell>
          <cell r="D53" t="str">
            <v>K30NTT1</v>
          </cell>
          <cell r="E53"/>
          <cell r="F53" t="str">
            <v>76</v>
          </cell>
          <cell r="G53" t="str">
            <v>0</v>
          </cell>
          <cell r="H53"/>
          <cell r="I53" t="str">
            <v>38.0</v>
          </cell>
          <cell r="J53" t="str">
            <v>Yếu</v>
          </cell>
        </row>
        <row r="54">
          <cell r="A54" t="str">
            <v>30206554514</v>
          </cell>
          <cell r="B54" t="str">
            <v>Lê Thị Ngọc Hà</v>
          </cell>
          <cell r="C54" t="str">
            <v>17/02/2006</v>
          </cell>
          <cell r="D54" t="str">
            <v>K30NTT9</v>
          </cell>
          <cell r="E54"/>
          <cell r="F54" t="str">
            <v>86</v>
          </cell>
          <cell r="G54" t="str">
            <v>95</v>
          </cell>
          <cell r="H54"/>
          <cell r="I54" t="str">
            <v>90.5</v>
          </cell>
          <cell r="J54" t="str">
            <v>Xuất Sắc</v>
          </cell>
        </row>
        <row r="55">
          <cell r="A55" t="str">
            <v>30206554515</v>
          </cell>
          <cell r="B55" t="str">
            <v>Nguyễn Thị Hà</v>
          </cell>
          <cell r="C55" t="str">
            <v>10/05/2006</v>
          </cell>
          <cell r="D55" t="str">
            <v>K30NTT7</v>
          </cell>
          <cell r="E55"/>
          <cell r="F55" t="str">
            <v>87</v>
          </cell>
          <cell r="G55" t="str">
            <v>77</v>
          </cell>
          <cell r="H55"/>
          <cell r="I55" t="str">
            <v>82.0</v>
          </cell>
          <cell r="J55" t="str">
            <v>Tốt</v>
          </cell>
        </row>
        <row r="56">
          <cell r="A56" t="str">
            <v>30206558813</v>
          </cell>
          <cell r="B56" t="str">
            <v>Nguyễn Thị Thu Hà</v>
          </cell>
          <cell r="C56" t="str">
            <v>20/04/2006</v>
          </cell>
          <cell r="D56" t="str">
            <v>K30NTT1</v>
          </cell>
          <cell r="E56"/>
          <cell r="F56" t="str">
            <v>71</v>
          </cell>
          <cell r="G56" t="str">
            <v>84</v>
          </cell>
          <cell r="H56"/>
          <cell r="I56" t="str">
            <v>77.5</v>
          </cell>
          <cell r="J56" t="str">
            <v>Khá</v>
          </cell>
        </row>
        <row r="57">
          <cell r="A57" t="str">
            <v>30206564281</v>
          </cell>
          <cell r="B57" t="str">
            <v>Ngô Thị Hà</v>
          </cell>
          <cell r="C57" t="str">
            <v>09/09/2006</v>
          </cell>
          <cell r="D57" t="str">
            <v>K30NTT5</v>
          </cell>
          <cell r="E57"/>
          <cell r="F57" t="str">
            <v>82</v>
          </cell>
          <cell r="G57" t="str">
            <v>87</v>
          </cell>
          <cell r="H57"/>
          <cell r="I57" t="str">
            <v>84.5</v>
          </cell>
          <cell r="J57" t="str">
            <v>Tốt</v>
          </cell>
        </row>
        <row r="58">
          <cell r="A58" t="str">
            <v>30206541470</v>
          </cell>
          <cell r="B58" t="str">
            <v>Võ Vương Hạ</v>
          </cell>
          <cell r="C58" t="str">
            <v>25/05/2006</v>
          </cell>
          <cell r="D58" t="str">
            <v>K30NTT5</v>
          </cell>
          <cell r="E58"/>
          <cell r="F58" t="str">
            <v>89</v>
          </cell>
          <cell r="G58" t="str">
            <v>85</v>
          </cell>
          <cell r="H58"/>
          <cell r="I58" t="str">
            <v>87.0</v>
          </cell>
          <cell r="J58" t="str">
            <v>Tốt</v>
          </cell>
        </row>
        <row r="59">
          <cell r="A59" t="str">
            <v>30206554520</v>
          </cell>
          <cell r="B59" t="str">
            <v>Lê Thị Phước Hải</v>
          </cell>
          <cell r="C59" t="str">
            <v>08/06/2006</v>
          </cell>
          <cell r="D59" t="str">
            <v>K30NTT7</v>
          </cell>
          <cell r="E59"/>
          <cell r="F59" t="str">
            <v>85</v>
          </cell>
          <cell r="G59" t="str">
            <v>87</v>
          </cell>
          <cell r="H59"/>
          <cell r="I59" t="str">
            <v>86.0</v>
          </cell>
          <cell r="J59" t="str">
            <v>Tốt</v>
          </cell>
        </row>
        <row r="60">
          <cell r="A60" t="str">
            <v>30204557344</v>
          </cell>
          <cell r="B60" t="str">
            <v>Trần Gia Hân</v>
          </cell>
          <cell r="C60" t="str">
            <v>01/05/2006</v>
          </cell>
          <cell r="D60" t="str">
            <v>K30NTT9</v>
          </cell>
          <cell r="E60"/>
          <cell r="F60" t="str">
            <v>80</v>
          </cell>
          <cell r="G60" t="str">
            <v>90</v>
          </cell>
          <cell r="H60"/>
          <cell r="I60" t="str">
            <v>85.0</v>
          </cell>
          <cell r="J60" t="str">
            <v>Tốt</v>
          </cell>
        </row>
        <row r="61">
          <cell r="A61" t="str">
            <v>30204856042</v>
          </cell>
          <cell r="B61" t="str">
            <v>Đồng Lê Bảo Hân</v>
          </cell>
          <cell r="C61" t="str">
            <v>28/01/2006</v>
          </cell>
          <cell r="D61" t="str">
            <v>K30NTT1</v>
          </cell>
          <cell r="E61"/>
          <cell r="F61" t="str">
            <v>89</v>
          </cell>
          <cell r="G61" t="str">
            <v>75</v>
          </cell>
          <cell r="H61"/>
          <cell r="I61" t="str">
            <v>82.0</v>
          </cell>
          <cell r="J61" t="str">
            <v>Tốt</v>
          </cell>
        </row>
        <row r="62">
          <cell r="A62" t="str">
            <v>30206537902</v>
          </cell>
          <cell r="B62" t="str">
            <v>Hà Bích Hân</v>
          </cell>
          <cell r="C62" t="str">
            <v>29/09/2006</v>
          </cell>
          <cell r="D62" t="str">
            <v>K30NTT3</v>
          </cell>
          <cell r="E62"/>
          <cell r="F62" t="str">
            <v>80</v>
          </cell>
          <cell r="G62" t="str">
            <v>77</v>
          </cell>
          <cell r="H62"/>
          <cell r="I62" t="str">
            <v>78.5</v>
          </cell>
          <cell r="J62" t="str">
            <v>Khá</v>
          </cell>
        </row>
        <row r="63">
          <cell r="A63" t="str">
            <v>30206553906</v>
          </cell>
          <cell r="B63" t="str">
            <v>Bùi Hoàng Gia Hân</v>
          </cell>
          <cell r="C63" t="str">
            <v>31/12/2006</v>
          </cell>
          <cell r="D63" t="str">
            <v>K30NTT6</v>
          </cell>
          <cell r="E63"/>
          <cell r="F63" t="str">
            <v>80</v>
          </cell>
          <cell r="G63" t="str">
            <v>80</v>
          </cell>
          <cell r="H63"/>
          <cell r="I63" t="str">
            <v>80.0</v>
          </cell>
          <cell r="J63" t="str">
            <v>Tốt</v>
          </cell>
        </row>
        <row r="64">
          <cell r="A64" t="str">
            <v>30206563044</v>
          </cell>
          <cell r="B64" t="str">
            <v>Phạm Kiều Hân</v>
          </cell>
          <cell r="C64" t="str">
            <v>15/10/2005</v>
          </cell>
          <cell r="D64" t="str">
            <v>K30NTT2</v>
          </cell>
          <cell r="E64"/>
          <cell r="F64" t="str">
            <v>90</v>
          </cell>
          <cell r="G64" t="str">
            <v>82</v>
          </cell>
          <cell r="H64"/>
          <cell r="I64" t="str">
            <v>86.0</v>
          </cell>
          <cell r="J64" t="str">
            <v>Tốt</v>
          </cell>
        </row>
        <row r="65">
          <cell r="A65" t="str">
            <v>30206546629</v>
          </cell>
          <cell r="B65" t="str">
            <v>Nguyễn Thị Hằng</v>
          </cell>
          <cell r="C65" t="str">
            <v>11/07/2006</v>
          </cell>
          <cell r="D65" t="str">
            <v>K30NTT7</v>
          </cell>
          <cell r="E65"/>
          <cell r="F65" t="str">
            <v>97</v>
          </cell>
          <cell r="G65" t="str">
            <v>88</v>
          </cell>
          <cell r="H65"/>
          <cell r="I65" t="str">
            <v>92.5</v>
          </cell>
          <cell r="J65" t="str">
            <v>Xuất Sắc</v>
          </cell>
        </row>
        <row r="66">
          <cell r="A66" t="str">
            <v>30206547565</v>
          </cell>
          <cell r="B66" t="str">
            <v>Nguyễn Thị Nhung Hằng</v>
          </cell>
          <cell r="C66" t="str">
            <v>29/07/2006</v>
          </cell>
          <cell r="D66" t="str">
            <v>K30NTT7</v>
          </cell>
          <cell r="E66"/>
          <cell r="F66" t="str">
            <v>82</v>
          </cell>
          <cell r="G66" t="str">
            <v>82</v>
          </cell>
          <cell r="H66"/>
          <cell r="I66" t="str">
            <v>82.0</v>
          </cell>
          <cell r="J66" t="str">
            <v>Tốt</v>
          </cell>
        </row>
        <row r="67">
          <cell r="A67" t="str">
            <v>30206552909</v>
          </cell>
          <cell r="B67" t="str">
            <v>Ngô Thị Phượng Hằng</v>
          </cell>
          <cell r="C67" t="str">
            <v>11/03/2006</v>
          </cell>
          <cell r="D67" t="str">
            <v>K30NTT5</v>
          </cell>
          <cell r="E67"/>
          <cell r="F67" t="str">
            <v>87</v>
          </cell>
          <cell r="G67" t="str">
            <v>85</v>
          </cell>
          <cell r="H67"/>
          <cell r="I67" t="str">
            <v>86.0</v>
          </cell>
          <cell r="J67" t="str">
            <v>Tốt</v>
          </cell>
        </row>
        <row r="68">
          <cell r="A68" t="str">
            <v>30206554529</v>
          </cell>
          <cell r="B68" t="str">
            <v>Lê Thị Thu Hằng</v>
          </cell>
          <cell r="C68" t="str">
            <v>26/11/2006</v>
          </cell>
          <cell r="D68" t="str">
            <v>K30NTT3</v>
          </cell>
          <cell r="E68"/>
          <cell r="F68" t="str">
            <v>80</v>
          </cell>
          <cell r="G68" t="str">
            <v>77</v>
          </cell>
          <cell r="H68"/>
          <cell r="I68" t="str">
            <v>78.5</v>
          </cell>
          <cell r="J68" t="str">
            <v>Khá</v>
          </cell>
        </row>
        <row r="69">
          <cell r="A69" t="str">
            <v>30206564055</v>
          </cell>
          <cell r="B69" t="str">
            <v>Mai Thị Hằng</v>
          </cell>
          <cell r="C69" t="str">
            <v>11/03/2006</v>
          </cell>
          <cell r="D69" t="str">
            <v>K30NTT6</v>
          </cell>
          <cell r="E69"/>
          <cell r="F69" t="str">
            <v>82</v>
          </cell>
          <cell r="G69" t="str">
            <v>80</v>
          </cell>
          <cell r="H69"/>
          <cell r="I69" t="str">
            <v>81.0</v>
          </cell>
          <cell r="J69" t="str">
            <v>Tốt</v>
          </cell>
        </row>
        <row r="70">
          <cell r="A70" t="str">
            <v>30206554524</v>
          </cell>
          <cell r="B70" t="str">
            <v>Nguyễn Thị Mỹ Hạnh</v>
          </cell>
          <cell r="C70" t="str">
            <v>27/06/2006</v>
          </cell>
          <cell r="D70" t="str">
            <v>K30NTT7</v>
          </cell>
          <cell r="E70"/>
          <cell r="F70" t="str">
            <v>97</v>
          </cell>
          <cell r="G70" t="str">
            <v>88</v>
          </cell>
          <cell r="H70"/>
          <cell r="I70" t="str">
            <v>92.5</v>
          </cell>
          <cell r="J70" t="str">
            <v>Xuất Sắc</v>
          </cell>
        </row>
        <row r="71">
          <cell r="A71" t="str">
            <v>30206548265</v>
          </cell>
          <cell r="B71" t="str">
            <v>Dương Thị Phúc Hậu</v>
          </cell>
          <cell r="C71" t="str">
            <v>04/01/2006</v>
          </cell>
          <cell r="D71" t="str">
            <v>K30NTT6</v>
          </cell>
          <cell r="E71"/>
          <cell r="F71" t="str">
            <v>87</v>
          </cell>
          <cell r="G71" t="str">
            <v>80</v>
          </cell>
          <cell r="H71"/>
          <cell r="I71" t="str">
            <v>83.5</v>
          </cell>
          <cell r="J71" t="str">
            <v>Tốt</v>
          </cell>
        </row>
        <row r="72">
          <cell r="A72" t="str">
            <v>30206143321</v>
          </cell>
          <cell r="B72" t="str">
            <v>Chu Thị Thu Hiền</v>
          </cell>
          <cell r="C72" t="str">
            <v>21/07/2006</v>
          </cell>
          <cell r="D72" t="str">
            <v>K30NTT9</v>
          </cell>
          <cell r="E72"/>
          <cell r="F72" t="str">
            <v>85</v>
          </cell>
          <cell r="G72" t="str">
            <v>83</v>
          </cell>
          <cell r="H72"/>
          <cell r="I72" t="str">
            <v>84.0</v>
          </cell>
          <cell r="J72" t="str">
            <v>Tốt</v>
          </cell>
        </row>
        <row r="73">
          <cell r="A73" t="str">
            <v>30206548822</v>
          </cell>
          <cell r="B73" t="str">
            <v>Nguyễn Vũ Lệ Hiền</v>
          </cell>
          <cell r="C73" t="str">
            <v>26/02/2006</v>
          </cell>
          <cell r="D73" t="str">
            <v>K30NTT5</v>
          </cell>
          <cell r="E73"/>
          <cell r="F73" t="str">
            <v>90</v>
          </cell>
          <cell r="G73" t="str">
            <v>85</v>
          </cell>
          <cell r="H73"/>
          <cell r="I73" t="str">
            <v>87.5</v>
          </cell>
          <cell r="J73" t="str">
            <v>Tốt</v>
          </cell>
        </row>
        <row r="74">
          <cell r="A74" t="str">
            <v>30206554543</v>
          </cell>
          <cell r="B74" t="str">
            <v>Nguyễn Thanh Hiền</v>
          </cell>
          <cell r="C74" t="str">
            <v>21/09/2006</v>
          </cell>
          <cell r="D74" t="str">
            <v>K30NTT9</v>
          </cell>
          <cell r="E74"/>
          <cell r="F74" t="str">
            <v>84</v>
          </cell>
          <cell r="G74" t="str">
            <v>73</v>
          </cell>
          <cell r="H74"/>
          <cell r="I74" t="str">
            <v>78.5</v>
          </cell>
          <cell r="J74" t="str">
            <v>Khá</v>
          </cell>
        </row>
        <row r="75">
          <cell r="A75" t="str">
            <v>30206564214</v>
          </cell>
          <cell r="B75" t="str">
            <v>Lê Thị Xuân Hiền</v>
          </cell>
          <cell r="C75" t="str">
            <v>18/03/2006</v>
          </cell>
          <cell r="D75" t="str">
            <v>K30NTT6</v>
          </cell>
          <cell r="E75"/>
          <cell r="F75" t="str">
            <v>80</v>
          </cell>
          <cell r="G75" t="str">
            <v>80</v>
          </cell>
          <cell r="H75"/>
          <cell r="I75" t="str">
            <v>80.0</v>
          </cell>
          <cell r="J75" t="str">
            <v>Tốt</v>
          </cell>
        </row>
        <row r="76">
          <cell r="A76" t="str">
            <v>30216546737</v>
          </cell>
          <cell r="B76" t="str">
            <v>Nguyễn Thị Diệu Hiền</v>
          </cell>
          <cell r="C76" t="str">
            <v>05/09/2006</v>
          </cell>
          <cell r="D76" t="str">
            <v>K30NTT9</v>
          </cell>
          <cell r="E76"/>
          <cell r="F76" t="str">
            <v>88</v>
          </cell>
          <cell r="G76" t="str">
            <v>82</v>
          </cell>
          <cell r="H76"/>
          <cell r="I76" t="str">
            <v>85.0</v>
          </cell>
          <cell r="J76" t="str">
            <v>Tốt</v>
          </cell>
        </row>
        <row r="77">
          <cell r="A77" t="str">
            <v>30206553750</v>
          </cell>
          <cell r="B77" t="str">
            <v>Ngô Thị Thanh Hoa</v>
          </cell>
          <cell r="C77" t="str">
            <v>10/10/2006</v>
          </cell>
          <cell r="D77" t="str">
            <v>K30NTT8</v>
          </cell>
          <cell r="E77"/>
          <cell r="F77" t="str">
            <v>85</v>
          </cell>
          <cell r="G77" t="str">
            <v>71</v>
          </cell>
          <cell r="H77"/>
          <cell r="I77" t="str">
            <v>78.0</v>
          </cell>
          <cell r="J77" t="str">
            <v>Khá</v>
          </cell>
        </row>
        <row r="78">
          <cell r="A78" t="str">
            <v>30206925099</v>
          </cell>
          <cell r="B78" t="str">
            <v>Nguyễn Thị Ngọc Hoa</v>
          </cell>
          <cell r="C78" t="str">
            <v>09/02/2006</v>
          </cell>
          <cell r="D78" t="str">
            <v>K30NTT2</v>
          </cell>
          <cell r="E78"/>
          <cell r="F78" t="str">
            <v>98</v>
          </cell>
          <cell r="G78" t="str">
            <v>94</v>
          </cell>
          <cell r="H78"/>
          <cell r="I78" t="str">
            <v>96.0</v>
          </cell>
          <cell r="J78" t="str">
            <v>Xuất Sắc</v>
          </cell>
        </row>
        <row r="79">
          <cell r="A79" t="str">
            <v>30206554551</v>
          </cell>
          <cell r="B79" t="str">
            <v>Nguyễn Kim Hoàng</v>
          </cell>
          <cell r="C79" t="str">
            <v>18/03/2006</v>
          </cell>
          <cell r="D79" t="str">
            <v>K30NTT8</v>
          </cell>
          <cell r="E79"/>
          <cell r="F79" t="str">
            <v>83</v>
          </cell>
          <cell r="G79" t="str">
            <v>80</v>
          </cell>
          <cell r="H79"/>
          <cell r="I79" t="str">
            <v>81.5</v>
          </cell>
          <cell r="J79" t="str">
            <v>Tốt</v>
          </cell>
        </row>
        <row r="80">
          <cell r="A80" t="str">
            <v>30206553908</v>
          </cell>
          <cell r="B80" t="str">
            <v>Phan Thị Xuân Hồng</v>
          </cell>
          <cell r="C80" t="str">
            <v>01/02/2006</v>
          </cell>
          <cell r="D80" t="str">
            <v>K30NTT3</v>
          </cell>
          <cell r="E80"/>
          <cell r="F80" t="str">
            <v>80</v>
          </cell>
          <cell r="G80" t="str">
            <v>77</v>
          </cell>
          <cell r="H80"/>
          <cell r="I80" t="str">
            <v>78.5</v>
          </cell>
          <cell r="J80" t="str">
            <v>Khá</v>
          </cell>
        </row>
        <row r="81">
          <cell r="A81" t="str">
            <v>30206554553</v>
          </cell>
          <cell r="B81" t="str">
            <v>Nguyễn Thị Thúy Hồng</v>
          </cell>
          <cell r="C81" t="str">
            <v>22/01/2006</v>
          </cell>
          <cell r="D81" t="str">
            <v>K30NTT5</v>
          </cell>
          <cell r="E81"/>
          <cell r="F81" t="str">
            <v>88</v>
          </cell>
          <cell r="G81" t="str">
            <v>85</v>
          </cell>
          <cell r="H81"/>
          <cell r="I81" t="str">
            <v>86.5</v>
          </cell>
          <cell r="J81" t="str">
            <v>Tốt</v>
          </cell>
        </row>
        <row r="82">
          <cell r="A82" t="str">
            <v>30206563579</v>
          </cell>
          <cell r="B82" t="str">
            <v>Lê Thị Thu Huệ</v>
          </cell>
          <cell r="C82" t="str">
            <v>08/11/2005</v>
          </cell>
          <cell r="D82" t="str">
            <v>K30NTT6</v>
          </cell>
          <cell r="E82"/>
          <cell r="F82" t="str">
            <v>80</v>
          </cell>
          <cell r="G82" t="str">
            <v>80</v>
          </cell>
          <cell r="H82"/>
          <cell r="I82" t="str">
            <v>80.0</v>
          </cell>
          <cell r="J82" t="str">
            <v>Tốt</v>
          </cell>
        </row>
        <row r="83">
          <cell r="A83" t="str">
            <v>30206549819</v>
          </cell>
          <cell r="B83" t="str">
            <v>Đặng Thu Hương</v>
          </cell>
          <cell r="C83" t="str">
            <v>06/10/2006</v>
          </cell>
          <cell r="D83" t="str">
            <v>K30NTT4</v>
          </cell>
          <cell r="E83"/>
          <cell r="F83" t="str">
            <v>100</v>
          </cell>
          <cell r="G83" t="str">
            <v>100</v>
          </cell>
          <cell r="H83"/>
          <cell r="I83" t="str">
            <v>100.0</v>
          </cell>
          <cell r="J83" t="str">
            <v>Xuất Sắc</v>
          </cell>
        </row>
        <row r="84">
          <cell r="A84" t="str">
            <v>30206553196</v>
          </cell>
          <cell r="B84" t="str">
            <v>Phùng Thị Hương</v>
          </cell>
          <cell r="C84" t="str">
            <v>13/02/2006</v>
          </cell>
          <cell r="D84" t="str">
            <v>K30NTT4</v>
          </cell>
          <cell r="E84"/>
          <cell r="F84" t="str">
            <v>90</v>
          </cell>
          <cell r="G84" t="str">
            <v>80</v>
          </cell>
          <cell r="H84"/>
          <cell r="I84" t="str">
            <v>85.0</v>
          </cell>
          <cell r="J84" t="str">
            <v>Tốt</v>
          </cell>
        </row>
        <row r="85">
          <cell r="A85" t="str">
            <v>30206554568</v>
          </cell>
          <cell r="B85" t="str">
            <v>Nguyễn Thị Thu Hương</v>
          </cell>
          <cell r="C85" t="str">
            <v>10/03/2005</v>
          </cell>
          <cell r="D85" t="str">
            <v>K30NTT7</v>
          </cell>
          <cell r="E85"/>
          <cell r="F85" t="str">
            <v>87</v>
          </cell>
          <cell r="G85" t="str">
            <v>87</v>
          </cell>
          <cell r="H85"/>
          <cell r="I85" t="str">
            <v>87.0</v>
          </cell>
          <cell r="J85" t="str">
            <v>Tốt</v>
          </cell>
        </row>
        <row r="86">
          <cell r="A86" t="str">
            <v>30206127555</v>
          </cell>
          <cell r="B86" t="str">
            <v>Nguyễn Thị Thu Hường</v>
          </cell>
          <cell r="C86" t="str">
            <v>01/03/2006</v>
          </cell>
          <cell r="D86" t="str">
            <v>K30NTT8</v>
          </cell>
          <cell r="E86"/>
          <cell r="F86" t="str">
            <v>78</v>
          </cell>
          <cell r="G86" t="str">
            <v>71</v>
          </cell>
          <cell r="H86"/>
          <cell r="I86" t="str">
            <v>74.5</v>
          </cell>
          <cell r="J86" t="str">
            <v>Khá</v>
          </cell>
        </row>
        <row r="87">
          <cell r="A87" t="str">
            <v>30216553818</v>
          </cell>
          <cell r="B87" t="str">
            <v>Nguyễn Gia Huy</v>
          </cell>
          <cell r="C87" t="str">
            <v>28/10/2006</v>
          </cell>
          <cell r="D87" t="str">
            <v>K30NTT6</v>
          </cell>
          <cell r="E87"/>
          <cell r="F87" t="str">
            <v>80</v>
          </cell>
          <cell r="G87" t="str">
            <v>70</v>
          </cell>
          <cell r="H87"/>
          <cell r="I87" t="str">
            <v>75.0</v>
          </cell>
          <cell r="J87" t="str">
            <v>Khá</v>
          </cell>
        </row>
        <row r="88">
          <cell r="A88" t="str">
            <v>30206351887</v>
          </cell>
          <cell r="B88" t="str">
            <v>Nguyễn Thị Minh Huyền</v>
          </cell>
          <cell r="C88" t="str">
            <v>05/09/2005</v>
          </cell>
          <cell r="D88" t="str">
            <v>K30NTT5</v>
          </cell>
          <cell r="E88"/>
          <cell r="F88" t="str">
            <v>0</v>
          </cell>
          <cell r="G88" t="str">
            <v>0</v>
          </cell>
          <cell r="H88"/>
          <cell r="I88" t="str">
            <v>0.0</v>
          </cell>
          <cell r="J88" t="str">
            <v>Kém</v>
          </cell>
        </row>
        <row r="89">
          <cell r="A89" t="str">
            <v>30206525056</v>
          </cell>
          <cell r="B89" t="str">
            <v>Nguyễn Thị Diệu Huyền</v>
          </cell>
          <cell r="C89" t="str">
            <v>06/05/2006</v>
          </cell>
          <cell r="D89" t="str">
            <v>K30NTT2</v>
          </cell>
          <cell r="E89"/>
          <cell r="F89" t="str">
            <v>90</v>
          </cell>
          <cell r="G89" t="str">
            <v>82</v>
          </cell>
          <cell r="H89"/>
          <cell r="I89" t="str">
            <v>86.0</v>
          </cell>
          <cell r="J89" t="str">
            <v>Tốt</v>
          </cell>
        </row>
        <row r="90">
          <cell r="A90" t="str">
            <v>30206530506</v>
          </cell>
          <cell r="B90" t="str">
            <v>Trần Thị Phương Huyền</v>
          </cell>
          <cell r="C90" t="str">
            <v>04/12/2006</v>
          </cell>
          <cell r="D90" t="str">
            <v>K30NTT4</v>
          </cell>
          <cell r="E90"/>
          <cell r="F90" t="str">
            <v>100</v>
          </cell>
          <cell r="G90" t="str">
            <v>100</v>
          </cell>
          <cell r="H90"/>
          <cell r="I90" t="str">
            <v>100.0</v>
          </cell>
          <cell r="J90" t="str">
            <v>Xuất Sắc</v>
          </cell>
        </row>
        <row r="91">
          <cell r="A91" t="str">
            <v>30206550314</v>
          </cell>
          <cell r="B91" t="str">
            <v>Lê Thị Ngọc Huyền</v>
          </cell>
          <cell r="C91" t="str">
            <v>28/12/2006</v>
          </cell>
          <cell r="D91" t="str">
            <v>K30NTT9</v>
          </cell>
          <cell r="E91"/>
          <cell r="F91" t="str">
            <v>87</v>
          </cell>
          <cell r="G91" t="str">
            <v>75</v>
          </cell>
          <cell r="H91"/>
          <cell r="I91" t="str">
            <v>81.0</v>
          </cell>
          <cell r="J91" t="str">
            <v>Tốt</v>
          </cell>
        </row>
        <row r="92">
          <cell r="A92" t="str">
            <v>30206551382</v>
          </cell>
          <cell r="B92" t="str">
            <v>Trần Thanh Huyền</v>
          </cell>
          <cell r="C92" t="str">
            <v>07/09/2006</v>
          </cell>
          <cell r="D92" t="str">
            <v>K30NTT6</v>
          </cell>
          <cell r="E92"/>
          <cell r="F92" t="str">
            <v>100</v>
          </cell>
          <cell r="G92" t="str">
            <v>84</v>
          </cell>
          <cell r="H92"/>
          <cell r="I92" t="str">
            <v>92.0</v>
          </cell>
          <cell r="J92" t="str">
            <v>Xuất Sắc</v>
          </cell>
        </row>
        <row r="93">
          <cell r="A93" t="str">
            <v>30206554559</v>
          </cell>
          <cell r="B93" t="str">
            <v>Lê Khánh Huyền</v>
          </cell>
          <cell r="C93" t="str">
            <v>06/05/2006</v>
          </cell>
          <cell r="D93" t="str">
            <v>K30NTT5</v>
          </cell>
          <cell r="E93"/>
          <cell r="F93" t="str">
            <v>86</v>
          </cell>
          <cell r="G93" t="str">
            <v>84</v>
          </cell>
          <cell r="H93"/>
          <cell r="I93" t="str">
            <v>85.0</v>
          </cell>
          <cell r="J93" t="str">
            <v>Tốt</v>
          </cell>
        </row>
        <row r="94">
          <cell r="A94" t="str">
            <v>30206554562</v>
          </cell>
          <cell r="B94" t="str">
            <v>Lê Thị Ngọc Huyền</v>
          </cell>
          <cell r="C94" t="str">
            <v>18/06/2006</v>
          </cell>
          <cell r="D94" t="str">
            <v>K30NTT5</v>
          </cell>
          <cell r="E94"/>
          <cell r="F94" t="str">
            <v>85</v>
          </cell>
          <cell r="G94" t="str">
            <v>84</v>
          </cell>
          <cell r="H94"/>
          <cell r="I94" t="str">
            <v>84.5</v>
          </cell>
          <cell r="J94" t="str">
            <v>Tốt</v>
          </cell>
        </row>
        <row r="95">
          <cell r="A95" t="str">
            <v>30218256320</v>
          </cell>
          <cell r="B95" t="str">
            <v>Phạm Gia Khang</v>
          </cell>
          <cell r="C95" t="str">
            <v>10/01/2006</v>
          </cell>
          <cell r="D95" t="str">
            <v>K30NTT9</v>
          </cell>
          <cell r="E95"/>
          <cell r="F95" t="str">
            <v>81</v>
          </cell>
          <cell r="G95" t="str">
            <v>75</v>
          </cell>
          <cell r="H95"/>
          <cell r="I95" t="str">
            <v>78.0</v>
          </cell>
          <cell r="J95" t="str">
            <v>Khá</v>
          </cell>
        </row>
        <row r="96">
          <cell r="A96" t="str">
            <v>30204952884</v>
          </cell>
          <cell r="B96" t="str">
            <v>Nguyễn Phạm Bảo Khanh</v>
          </cell>
          <cell r="C96" t="str">
            <v>22/10/2006</v>
          </cell>
          <cell r="D96" t="str">
            <v>K30NTT2</v>
          </cell>
          <cell r="E96"/>
          <cell r="F96" t="str">
            <v>78</v>
          </cell>
          <cell r="G96" t="str">
            <v>82</v>
          </cell>
          <cell r="H96"/>
          <cell r="I96" t="str">
            <v>80.0</v>
          </cell>
          <cell r="J96" t="str">
            <v>Tốt</v>
          </cell>
        </row>
        <row r="97">
          <cell r="A97" t="str">
            <v>30206544063</v>
          </cell>
          <cell r="B97" t="str">
            <v>Nguyễn Thị Như Khánh</v>
          </cell>
          <cell r="C97" t="str">
            <v>02/09/2006</v>
          </cell>
          <cell r="D97" t="str">
            <v>K30NTT5</v>
          </cell>
          <cell r="E97"/>
          <cell r="F97" t="str">
            <v>88</v>
          </cell>
          <cell r="G97" t="str">
            <v>90</v>
          </cell>
          <cell r="H97"/>
          <cell r="I97" t="str">
            <v>89.0</v>
          </cell>
          <cell r="J97" t="str">
            <v>Tốt</v>
          </cell>
        </row>
        <row r="98">
          <cell r="A98" t="str">
            <v>30206551301</v>
          </cell>
          <cell r="B98" t="str">
            <v>Trần Đặng Vân Khánh</v>
          </cell>
          <cell r="C98" t="str">
            <v>27/09/2006</v>
          </cell>
          <cell r="D98" t="str">
            <v>K30NTT8</v>
          </cell>
          <cell r="E98"/>
          <cell r="F98" t="str">
            <v>80</v>
          </cell>
          <cell r="G98" t="str">
            <v>67</v>
          </cell>
          <cell r="H98"/>
          <cell r="I98" t="str">
            <v>73.5</v>
          </cell>
          <cell r="J98" t="str">
            <v>Khá</v>
          </cell>
        </row>
        <row r="99">
          <cell r="A99" t="str">
            <v>30216564748</v>
          </cell>
          <cell r="B99" t="str">
            <v>Nguyễn Đăng Khoa</v>
          </cell>
          <cell r="C99" t="str">
            <v>04/10/2006</v>
          </cell>
          <cell r="D99" t="str">
            <v>K30NTT9</v>
          </cell>
          <cell r="E99"/>
          <cell r="F99" t="str">
            <v>85</v>
          </cell>
          <cell r="G99" t="str">
            <v>80</v>
          </cell>
          <cell r="H99"/>
          <cell r="I99" t="str">
            <v>82.5</v>
          </cell>
          <cell r="J99" t="str">
            <v>Tốt</v>
          </cell>
        </row>
        <row r="100">
          <cell r="A100" t="str">
            <v>30206523921</v>
          </cell>
          <cell r="B100" t="str">
            <v>Phan Nguyễn Minh Khuê</v>
          </cell>
          <cell r="C100" t="str">
            <v>07/12/2006</v>
          </cell>
          <cell r="D100" t="str">
            <v>K30NTT5</v>
          </cell>
          <cell r="E100"/>
          <cell r="F100" t="str">
            <v>88</v>
          </cell>
          <cell r="G100" t="str">
            <v>87</v>
          </cell>
          <cell r="H100"/>
          <cell r="I100" t="str">
            <v>87.5</v>
          </cell>
          <cell r="J100" t="str">
            <v>Tốt</v>
          </cell>
        </row>
        <row r="101">
          <cell r="A101" t="str">
            <v>30206550378</v>
          </cell>
          <cell r="B101" t="str">
            <v>Lê Thị Diễm Kiều</v>
          </cell>
          <cell r="C101" t="str">
            <v>03/02/2006</v>
          </cell>
          <cell r="D101" t="str">
            <v>K30NTT9</v>
          </cell>
          <cell r="E101"/>
          <cell r="F101" t="str">
            <v>84</v>
          </cell>
          <cell r="G101" t="str">
            <v>80</v>
          </cell>
          <cell r="H101"/>
          <cell r="I101" t="str">
            <v>82.0</v>
          </cell>
          <cell r="J101" t="str">
            <v>Tốt</v>
          </cell>
        </row>
        <row r="102">
          <cell r="A102" t="str">
            <v>30206530114</v>
          </cell>
          <cell r="B102" t="str">
            <v>Châu Thị Lài</v>
          </cell>
          <cell r="C102" t="str">
            <v>09/05/2005</v>
          </cell>
          <cell r="D102" t="str">
            <v>K30NTT3</v>
          </cell>
          <cell r="E102"/>
          <cell r="F102" t="str">
            <v>100</v>
          </cell>
          <cell r="G102" t="str">
            <v>100</v>
          </cell>
          <cell r="H102"/>
          <cell r="I102" t="str">
            <v>100.0</v>
          </cell>
          <cell r="J102" t="str">
            <v>Xuất Sắc</v>
          </cell>
        </row>
        <row r="103">
          <cell r="A103" t="str">
            <v>30206544997</v>
          </cell>
          <cell r="B103" t="str">
            <v>Nguyễn Thị Lan</v>
          </cell>
          <cell r="C103" t="str">
            <v>19/08/2005</v>
          </cell>
          <cell r="D103" t="str">
            <v>K30NTT2</v>
          </cell>
          <cell r="E103"/>
          <cell r="F103" t="str">
            <v>96</v>
          </cell>
          <cell r="G103" t="str">
            <v>90</v>
          </cell>
          <cell r="H103"/>
          <cell r="I103" t="str">
            <v>93.0</v>
          </cell>
          <cell r="J103" t="str">
            <v>Xuất Sắc</v>
          </cell>
        </row>
        <row r="104">
          <cell r="A104" t="str">
            <v>30204755887</v>
          </cell>
          <cell r="B104" t="str">
            <v>Võ Thị Lành</v>
          </cell>
          <cell r="C104" t="str">
            <v>28/11/2006</v>
          </cell>
          <cell r="D104" t="str">
            <v>K30NTT8</v>
          </cell>
          <cell r="E104"/>
          <cell r="F104" t="str">
            <v>83</v>
          </cell>
          <cell r="G104" t="str">
            <v>60</v>
          </cell>
          <cell r="H104"/>
          <cell r="I104" t="str">
            <v>71.5</v>
          </cell>
          <cell r="J104" t="str">
            <v>Khá</v>
          </cell>
        </row>
        <row r="105">
          <cell r="A105" t="str">
            <v>30206138019</v>
          </cell>
          <cell r="B105" t="str">
            <v>Nguyễn Thị Lành</v>
          </cell>
          <cell r="C105" t="str">
            <v>02/06/2006</v>
          </cell>
          <cell r="D105" t="str">
            <v>K30NTT8</v>
          </cell>
          <cell r="E105"/>
          <cell r="F105" t="str">
            <v>68</v>
          </cell>
          <cell r="G105" t="str">
            <v>67</v>
          </cell>
          <cell r="H105"/>
          <cell r="I105" t="str">
            <v>67.5</v>
          </cell>
          <cell r="J105" t="str">
            <v>Khá</v>
          </cell>
        </row>
        <row r="106">
          <cell r="A106" t="str">
            <v>30206550623</v>
          </cell>
          <cell r="B106" t="str">
            <v>Nguyễn Ngọc Lành</v>
          </cell>
          <cell r="C106" t="str">
            <v>19/04/2006</v>
          </cell>
          <cell r="D106" t="str">
            <v>K30NTT1</v>
          </cell>
          <cell r="E106"/>
          <cell r="F106" t="str">
            <v>90</v>
          </cell>
          <cell r="G106" t="str">
            <v>0</v>
          </cell>
          <cell r="H106"/>
          <cell r="I106" t="str">
            <v>45.0</v>
          </cell>
          <cell r="J106" t="str">
            <v>Yếu</v>
          </cell>
        </row>
        <row r="107">
          <cell r="A107" t="str">
            <v>30206721518</v>
          </cell>
          <cell r="B107" t="str">
            <v>Dương Thị Vân Lành</v>
          </cell>
          <cell r="C107" t="str">
            <v>10/05/2006</v>
          </cell>
          <cell r="D107" t="str">
            <v>K30NTT1</v>
          </cell>
          <cell r="E107"/>
          <cell r="F107" t="str">
            <v>59</v>
          </cell>
          <cell r="G107" t="str">
            <v>76</v>
          </cell>
          <cell r="H107"/>
          <cell r="I107" t="str">
            <v>67.5</v>
          </cell>
          <cell r="J107" t="str">
            <v>Khá</v>
          </cell>
        </row>
        <row r="108">
          <cell r="A108" t="str">
            <v>30206553702</v>
          </cell>
          <cell r="B108" t="str">
            <v>Trương Đinh Thuý Lãnh</v>
          </cell>
          <cell r="C108" t="str">
            <v>12/01/2005</v>
          </cell>
          <cell r="D108" t="str">
            <v>K30NTT2</v>
          </cell>
          <cell r="E108"/>
          <cell r="F108" t="str">
            <v>75</v>
          </cell>
          <cell r="G108" t="str">
            <v>80</v>
          </cell>
          <cell r="H108"/>
          <cell r="I108" t="str">
            <v>77.5</v>
          </cell>
          <cell r="J108" t="str">
            <v>Khá</v>
          </cell>
        </row>
        <row r="109">
          <cell r="A109" t="str">
            <v>30206554584</v>
          </cell>
          <cell r="B109" t="str">
            <v>Huỳnh Thị Trúc Lê</v>
          </cell>
          <cell r="C109" t="str">
            <v>04/11/2006</v>
          </cell>
          <cell r="D109" t="str">
            <v>K30NTT7</v>
          </cell>
          <cell r="E109"/>
          <cell r="F109" t="str">
            <v>77</v>
          </cell>
          <cell r="G109" t="str">
            <v>72</v>
          </cell>
          <cell r="H109"/>
          <cell r="I109" t="str">
            <v>74.5</v>
          </cell>
          <cell r="J109" t="str">
            <v>Khá</v>
          </cell>
        </row>
        <row r="110">
          <cell r="A110" t="str">
            <v>30208158033</v>
          </cell>
          <cell r="B110" t="str">
            <v>Phạm Anh Lê</v>
          </cell>
          <cell r="C110" t="str">
            <v>21/01/2006</v>
          </cell>
          <cell r="D110" t="str">
            <v>K30NTT6</v>
          </cell>
          <cell r="E110"/>
          <cell r="F110" t="str">
            <v>75</v>
          </cell>
          <cell r="G110" t="str">
            <v>70</v>
          </cell>
          <cell r="H110"/>
          <cell r="I110" t="str">
            <v>72.5</v>
          </cell>
          <cell r="J110" t="str">
            <v>Khá</v>
          </cell>
        </row>
        <row r="111">
          <cell r="A111" t="str">
            <v>30204347523</v>
          </cell>
          <cell r="B111" t="str">
            <v>Phạm Thị Kim Liên</v>
          </cell>
          <cell r="C111" t="str">
            <v>12/05/2006</v>
          </cell>
          <cell r="D111" t="str">
            <v>K30NTT8</v>
          </cell>
          <cell r="E111"/>
          <cell r="F111" t="str">
            <v>90</v>
          </cell>
          <cell r="G111" t="str">
            <v>79</v>
          </cell>
          <cell r="H111"/>
          <cell r="I111" t="str">
            <v>84.5</v>
          </cell>
          <cell r="J111" t="str">
            <v>Tốt</v>
          </cell>
        </row>
        <row r="112">
          <cell r="A112" t="str">
            <v>30206541815</v>
          </cell>
          <cell r="B112" t="str">
            <v>Trần Thị Quỳnh Liên</v>
          </cell>
          <cell r="C112" t="str">
            <v>28/12/2006</v>
          </cell>
          <cell r="D112" t="str">
            <v>K30NTT2</v>
          </cell>
          <cell r="E112"/>
          <cell r="F112" t="str">
            <v>86</v>
          </cell>
          <cell r="G112" t="str">
            <v>82</v>
          </cell>
          <cell r="H112"/>
          <cell r="I112" t="str">
            <v>84.0</v>
          </cell>
          <cell r="J112" t="str">
            <v>Tốt</v>
          </cell>
        </row>
        <row r="113">
          <cell r="A113" t="str">
            <v>30206554063</v>
          </cell>
          <cell r="B113" t="str">
            <v>Nguyễn Thị Ngọc Liên</v>
          </cell>
          <cell r="C113" t="str">
            <v>03/09/2006</v>
          </cell>
          <cell r="D113" t="str">
            <v>K30NTT3</v>
          </cell>
          <cell r="E113"/>
          <cell r="F113" t="str">
            <v>70</v>
          </cell>
          <cell r="G113" t="str">
            <v>77</v>
          </cell>
          <cell r="H113"/>
          <cell r="I113" t="str">
            <v>73.5</v>
          </cell>
          <cell r="J113" t="str">
            <v>Khá</v>
          </cell>
        </row>
        <row r="114">
          <cell r="A114" t="str">
            <v>30206522102</v>
          </cell>
          <cell r="B114" t="str">
            <v>Trương Trần Khánh Linh</v>
          </cell>
          <cell r="C114" t="str">
            <v>22/08/2006</v>
          </cell>
          <cell r="D114" t="str">
            <v>K30NTT5</v>
          </cell>
          <cell r="E114"/>
          <cell r="F114" t="str">
            <v>95</v>
          </cell>
          <cell r="G114" t="str">
            <v>97</v>
          </cell>
          <cell r="H114"/>
          <cell r="I114" t="str">
            <v>96.0</v>
          </cell>
          <cell r="J114" t="str">
            <v>Xuất Sắc</v>
          </cell>
        </row>
        <row r="115">
          <cell r="A115" t="str">
            <v>30206533831</v>
          </cell>
          <cell r="B115" t="str">
            <v>Cao Thị Thuỳ Linh</v>
          </cell>
          <cell r="C115" t="str">
            <v>17/10/2005</v>
          </cell>
          <cell r="D115" t="str">
            <v>K30NTT1</v>
          </cell>
          <cell r="E115"/>
          <cell r="F115" t="str">
            <v>100</v>
          </cell>
          <cell r="G115" t="str">
            <v>100</v>
          </cell>
          <cell r="H115"/>
          <cell r="I115" t="str">
            <v>100.0</v>
          </cell>
          <cell r="J115" t="str">
            <v>Xuất Sắc</v>
          </cell>
        </row>
        <row r="116">
          <cell r="A116" t="str">
            <v>30206540053</v>
          </cell>
          <cell r="B116" t="str">
            <v>Ngô Thị Thuỳ Linh</v>
          </cell>
          <cell r="C116" t="str">
            <v>27/12/2006</v>
          </cell>
          <cell r="D116" t="str">
            <v>K30NTT1</v>
          </cell>
          <cell r="E116"/>
          <cell r="F116" t="str">
            <v>76</v>
          </cell>
          <cell r="G116" t="str">
            <v>85</v>
          </cell>
          <cell r="H116"/>
          <cell r="I116" t="str">
            <v>80.5</v>
          </cell>
          <cell r="J116" t="str">
            <v>Tốt</v>
          </cell>
        </row>
        <row r="117">
          <cell r="A117" t="str">
            <v>30206544106</v>
          </cell>
          <cell r="B117" t="str">
            <v>Vũ Nguyễn Ngọc Linh</v>
          </cell>
          <cell r="C117" t="str">
            <v>13/07/2006</v>
          </cell>
          <cell r="D117" t="str">
            <v>K30NTT2</v>
          </cell>
          <cell r="E117"/>
          <cell r="F117" t="str">
            <v>87</v>
          </cell>
          <cell r="G117" t="str">
            <v>80</v>
          </cell>
          <cell r="H117"/>
          <cell r="I117" t="str">
            <v>83.5</v>
          </cell>
          <cell r="J117" t="str">
            <v>Tốt</v>
          </cell>
        </row>
        <row r="118">
          <cell r="A118" t="str">
            <v>30206544926</v>
          </cell>
          <cell r="B118" t="str">
            <v>Đinh Hoàng Linh</v>
          </cell>
          <cell r="C118" t="str">
            <v>03/11/2006</v>
          </cell>
          <cell r="D118" t="str">
            <v>K30NTT2</v>
          </cell>
          <cell r="E118"/>
          <cell r="F118" t="str">
            <v>82</v>
          </cell>
          <cell r="G118" t="str">
            <v>84</v>
          </cell>
          <cell r="H118"/>
          <cell r="I118" t="str">
            <v>83.0</v>
          </cell>
          <cell r="J118" t="str">
            <v>Tốt</v>
          </cell>
        </row>
        <row r="119">
          <cell r="A119" t="str">
            <v>30206548292</v>
          </cell>
          <cell r="B119" t="str">
            <v>Lương Thị Khánh Linh</v>
          </cell>
          <cell r="C119" t="str">
            <v>30/09/2006</v>
          </cell>
          <cell r="D119" t="str">
            <v>K30NTT3</v>
          </cell>
          <cell r="E119"/>
          <cell r="F119" t="str">
            <v>80</v>
          </cell>
          <cell r="G119" t="str">
            <v>87</v>
          </cell>
          <cell r="H119"/>
          <cell r="I119" t="str">
            <v>83.5</v>
          </cell>
          <cell r="J119" t="str">
            <v>Tốt</v>
          </cell>
        </row>
        <row r="120">
          <cell r="A120" t="str">
            <v>30206550224</v>
          </cell>
          <cell r="B120" t="str">
            <v>Phạm Thị Khánh Linh</v>
          </cell>
          <cell r="C120" t="str">
            <v>12/03/2006</v>
          </cell>
          <cell r="D120" t="str">
            <v>K30NTT2</v>
          </cell>
          <cell r="E120"/>
          <cell r="F120" t="str">
            <v>86</v>
          </cell>
          <cell r="G120" t="str">
            <v>79</v>
          </cell>
          <cell r="H120"/>
          <cell r="I120" t="str">
            <v>82.5</v>
          </cell>
          <cell r="J120" t="str">
            <v>Tốt</v>
          </cell>
        </row>
        <row r="121">
          <cell r="A121" t="str">
            <v>30206553813</v>
          </cell>
          <cell r="B121" t="str">
            <v>Nguyễn Phạm Hải Linh</v>
          </cell>
          <cell r="C121" t="str">
            <v>31/03/2006</v>
          </cell>
          <cell r="D121" t="str">
            <v>K30NTT3</v>
          </cell>
          <cell r="E121"/>
          <cell r="F121" t="str">
            <v>90</v>
          </cell>
          <cell r="G121" t="str">
            <v>72</v>
          </cell>
          <cell r="H121"/>
          <cell r="I121" t="str">
            <v>81.0</v>
          </cell>
          <cell r="J121" t="str">
            <v>Tốt</v>
          </cell>
        </row>
        <row r="122">
          <cell r="A122" t="str">
            <v>30206553982</v>
          </cell>
          <cell r="B122" t="str">
            <v>Nguyễn Đặng Thùy Linh</v>
          </cell>
          <cell r="C122" t="str">
            <v>20/08/2006</v>
          </cell>
          <cell r="D122" t="str">
            <v>K30NTT4</v>
          </cell>
          <cell r="E122"/>
          <cell r="F122" t="str">
            <v>92</v>
          </cell>
          <cell r="G122" t="str">
            <v>90</v>
          </cell>
          <cell r="H122"/>
          <cell r="I122" t="str">
            <v>91.0</v>
          </cell>
          <cell r="J122" t="str">
            <v>Xuất Sắc</v>
          </cell>
        </row>
        <row r="123">
          <cell r="A123" t="str">
            <v>30206554598</v>
          </cell>
          <cell r="B123" t="str">
            <v>Nguyễn Thị Mỹ Linh</v>
          </cell>
          <cell r="C123" t="str">
            <v>19/04/2006</v>
          </cell>
          <cell r="D123" t="str">
            <v>K30NTT3</v>
          </cell>
          <cell r="E123"/>
          <cell r="F123" t="str">
            <v>90</v>
          </cell>
          <cell r="G123" t="str">
            <v>80</v>
          </cell>
          <cell r="H123"/>
          <cell r="I123" t="str">
            <v>85.0</v>
          </cell>
          <cell r="J123" t="str">
            <v>Tốt</v>
          </cell>
        </row>
        <row r="124">
          <cell r="A124" t="str">
            <v>30206558872</v>
          </cell>
          <cell r="B124" t="str">
            <v>Mai Hoàng Linh</v>
          </cell>
          <cell r="C124" t="str">
            <v>07/11/2006</v>
          </cell>
          <cell r="D124" t="str">
            <v>K30NTT3</v>
          </cell>
          <cell r="E124"/>
          <cell r="F124" t="str">
            <v>80</v>
          </cell>
          <cell r="G124" t="str">
            <v>80</v>
          </cell>
          <cell r="H124"/>
          <cell r="I124" t="str">
            <v>80.0</v>
          </cell>
          <cell r="J124" t="str">
            <v>Tốt</v>
          </cell>
        </row>
        <row r="125">
          <cell r="A125" t="str">
            <v>30206563659</v>
          </cell>
          <cell r="B125" t="str">
            <v>Võ Thị Ngọc Linh</v>
          </cell>
          <cell r="C125" t="str">
            <v>30/04/2006</v>
          </cell>
          <cell r="D125" t="str">
            <v>K30NTT7</v>
          </cell>
          <cell r="E125"/>
          <cell r="F125" t="str">
            <v>87</v>
          </cell>
          <cell r="G125" t="str">
            <v>77</v>
          </cell>
          <cell r="H125"/>
          <cell r="I125" t="str">
            <v>82.0</v>
          </cell>
          <cell r="J125" t="str">
            <v>Tốt</v>
          </cell>
        </row>
        <row r="126">
          <cell r="A126" t="str">
            <v>30206644725</v>
          </cell>
          <cell r="B126" t="str">
            <v>Đoàn Thị Diệu Linh</v>
          </cell>
          <cell r="C126" t="str">
            <v>04/01/2006</v>
          </cell>
          <cell r="D126" t="str">
            <v>K30NTT2</v>
          </cell>
          <cell r="E126"/>
          <cell r="F126" t="str">
            <v>0</v>
          </cell>
          <cell r="G126" t="str">
            <v>77</v>
          </cell>
          <cell r="H126"/>
          <cell r="I126" t="str">
            <v>38.5</v>
          </cell>
          <cell r="J126" t="str">
            <v>Yếu</v>
          </cell>
        </row>
        <row r="127">
          <cell r="A127" t="str">
            <v>30206539980</v>
          </cell>
          <cell r="B127" t="str">
            <v>Nguyễn Thị Bích Loan</v>
          </cell>
          <cell r="C127" t="str">
            <v>29/01/2006</v>
          </cell>
          <cell r="D127" t="str">
            <v>K30NTT5</v>
          </cell>
          <cell r="E127"/>
          <cell r="F127" t="str">
            <v>83</v>
          </cell>
          <cell r="G127" t="str">
            <v>83</v>
          </cell>
          <cell r="H127"/>
          <cell r="I127" t="str">
            <v>83.0</v>
          </cell>
          <cell r="J127" t="str">
            <v>Tốt</v>
          </cell>
        </row>
        <row r="128">
          <cell r="A128" t="str">
            <v>30206546294</v>
          </cell>
          <cell r="B128" t="str">
            <v>Bùi Cao Thúy Lợi</v>
          </cell>
          <cell r="C128" t="str">
            <v>09/08/2006</v>
          </cell>
          <cell r="D128" t="str">
            <v>K30NTT7</v>
          </cell>
          <cell r="E128"/>
          <cell r="F128" t="str">
            <v>77</v>
          </cell>
          <cell r="G128" t="str">
            <v>77</v>
          </cell>
          <cell r="H128"/>
          <cell r="I128" t="str">
            <v>77.0</v>
          </cell>
          <cell r="J128" t="str">
            <v>Khá</v>
          </cell>
        </row>
        <row r="129">
          <cell r="A129" t="str">
            <v>30206564597</v>
          </cell>
          <cell r="B129" t="str">
            <v>Lê Thị Hiền Lương</v>
          </cell>
          <cell r="C129" t="str">
            <v>09/01/2006</v>
          </cell>
          <cell r="D129" t="str">
            <v>K30NTT9</v>
          </cell>
          <cell r="E129"/>
          <cell r="F129" t="str">
            <v>83</v>
          </cell>
          <cell r="G129" t="str">
            <v>80</v>
          </cell>
          <cell r="H129"/>
          <cell r="I129" t="str">
            <v>81.5</v>
          </cell>
          <cell r="J129" t="str">
            <v>Tốt</v>
          </cell>
        </row>
        <row r="130">
          <cell r="A130" t="str">
            <v>30206530228</v>
          </cell>
          <cell r="B130" t="str">
            <v>Nguyễn Trần Ngọc Ly</v>
          </cell>
          <cell r="C130" t="str">
            <v>17/01/2006</v>
          </cell>
          <cell r="D130" t="str">
            <v>K30NTT4</v>
          </cell>
          <cell r="E130"/>
          <cell r="F130" t="str">
            <v>100</v>
          </cell>
          <cell r="G130" t="str">
            <v>85</v>
          </cell>
          <cell r="H130"/>
          <cell r="I130" t="str">
            <v>92.5</v>
          </cell>
          <cell r="J130" t="str">
            <v>Xuất Sắc</v>
          </cell>
        </row>
        <row r="131">
          <cell r="A131" t="str">
            <v>30206534145</v>
          </cell>
          <cell r="B131" t="str">
            <v>Phan Cẩm Ly</v>
          </cell>
          <cell r="C131" t="str">
            <v>01/01/2006</v>
          </cell>
          <cell r="D131" t="str">
            <v>K30NTT1</v>
          </cell>
          <cell r="E131"/>
          <cell r="F131" t="str">
            <v>77</v>
          </cell>
          <cell r="G131" t="str">
            <v>66</v>
          </cell>
          <cell r="H131"/>
          <cell r="I131" t="str">
            <v>71.5</v>
          </cell>
          <cell r="J131" t="str">
            <v>Khá</v>
          </cell>
        </row>
        <row r="132">
          <cell r="A132" t="str">
            <v>30206538348</v>
          </cell>
          <cell r="B132" t="str">
            <v>Nguyễn Thị Trúc Ly</v>
          </cell>
          <cell r="C132" t="str">
            <v>30/03/2006</v>
          </cell>
          <cell r="D132" t="str">
            <v>K30NTT3</v>
          </cell>
          <cell r="E132"/>
          <cell r="F132" t="str">
            <v>89</v>
          </cell>
          <cell r="G132" t="str">
            <v>75</v>
          </cell>
          <cell r="H132"/>
          <cell r="I132" t="str">
            <v>82.0</v>
          </cell>
          <cell r="J132" t="str">
            <v>Tốt</v>
          </cell>
        </row>
        <row r="133">
          <cell r="A133" t="str">
            <v>30206554610</v>
          </cell>
          <cell r="B133" t="str">
            <v>Lê Thị Cẩm Ly</v>
          </cell>
          <cell r="C133" t="str">
            <v>16/11/2006</v>
          </cell>
          <cell r="D133" t="str">
            <v>K30NTT7</v>
          </cell>
          <cell r="E133"/>
          <cell r="F133" t="str">
            <v>77</v>
          </cell>
          <cell r="G133" t="str">
            <v>67</v>
          </cell>
          <cell r="H133"/>
          <cell r="I133" t="str">
            <v>72.0</v>
          </cell>
          <cell r="J133" t="str">
            <v>Khá</v>
          </cell>
        </row>
        <row r="134">
          <cell r="A134" t="str">
            <v>30206554615</v>
          </cell>
          <cell r="B134" t="str">
            <v>Võ Thị Linh Ly</v>
          </cell>
          <cell r="C134" t="str">
            <v>10/01/2006</v>
          </cell>
          <cell r="D134" t="str">
            <v>K30NTT9</v>
          </cell>
          <cell r="E134"/>
          <cell r="F134" t="str">
            <v>83</v>
          </cell>
          <cell r="G134" t="str">
            <v>82</v>
          </cell>
          <cell r="H134"/>
          <cell r="I134" t="str">
            <v>82.5</v>
          </cell>
          <cell r="J134" t="str">
            <v>Tốt</v>
          </cell>
        </row>
        <row r="135">
          <cell r="A135" t="str">
            <v>30206564439</v>
          </cell>
          <cell r="B135" t="str">
            <v>Nguyễn Thị Khánh Ly</v>
          </cell>
          <cell r="C135" t="str">
            <v>12/06/2006</v>
          </cell>
          <cell r="D135" t="str">
            <v>K30NTT1</v>
          </cell>
          <cell r="E135"/>
          <cell r="F135" t="str">
            <v>72</v>
          </cell>
          <cell r="G135" t="str">
            <v>61</v>
          </cell>
          <cell r="H135"/>
          <cell r="I135" t="str">
            <v>66.5</v>
          </cell>
          <cell r="J135" t="str">
            <v>Khá</v>
          </cell>
        </row>
        <row r="136">
          <cell r="A136" t="str">
            <v>30206651043</v>
          </cell>
          <cell r="B136" t="str">
            <v>Đặng Khánh Ly</v>
          </cell>
          <cell r="C136" t="str">
            <v>20/10/2006</v>
          </cell>
          <cell r="D136" t="str">
            <v>K30NTT8</v>
          </cell>
          <cell r="E136"/>
          <cell r="F136" t="str">
            <v>83</v>
          </cell>
          <cell r="G136" t="str">
            <v>65</v>
          </cell>
          <cell r="H136"/>
          <cell r="I136" t="str">
            <v>74.0</v>
          </cell>
          <cell r="J136" t="str">
            <v>Khá</v>
          </cell>
        </row>
        <row r="137">
          <cell r="A137" t="str">
            <v>30213527141</v>
          </cell>
          <cell r="B137" t="str">
            <v>Lê Thị Ly</v>
          </cell>
          <cell r="C137" t="str">
            <v>02/07/2006</v>
          </cell>
          <cell r="D137" t="str">
            <v>K30NTT8</v>
          </cell>
          <cell r="E137"/>
          <cell r="F137" t="str">
            <v>90</v>
          </cell>
          <cell r="G137" t="str">
            <v>71</v>
          </cell>
          <cell r="H137"/>
          <cell r="I137" t="str">
            <v>80.5</v>
          </cell>
          <cell r="J137" t="str">
            <v>Tốt</v>
          </cell>
        </row>
        <row r="138">
          <cell r="A138" t="str">
            <v>30216527050</v>
          </cell>
          <cell r="B138" t="str">
            <v>Đỗ Khánh Ly</v>
          </cell>
          <cell r="C138" t="str">
            <v>01/01/2006</v>
          </cell>
          <cell r="D138" t="str">
            <v>K30NTT6</v>
          </cell>
          <cell r="E138"/>
          <cell r="F138" t="str">
            <v>80</v>
          </cell>
          <cell r="G138" t="str">
            <v>75</v>
          </cell>
          <cell r="H138"/>
          <cell r="I138" t="str">
            <v>77.5</v>
          </cell>
          <cell r="J138" t="str">
            <v>Khá</v>
          </cell>
        </row>
        <row r="139">
          <cell r="A139" t="str">
            <v>30216549063</v>
          </cell>
          <cell r="B139" t="str">
            <v>Cao Tiểu Ly</v>
          </cell>
          <cell r="C139" t="str">
            <v>26/11/2006</v>
          </cell>
          <cell r="D139" t="str">
            <v>K30NTT6</v>
          </cell>
          <cell r="E139"/>
          <cell r="F139" t="str">
            <v>85</v>
          </cell>
          <cell r="G139" t="str">
            <v>84</v>
          </cell>
          <cell r="H139"/>
          <cell r="I139" t="str">
            <v>84.5</v>
          </cell>
          <cell r="J139" t="str">
            <v>Tốt</v>
          </cell>
        </row>
        <row r="140">
          <cell r="A140" t="str">
            <v>30206533657</v>
          </cell>
          <cell r="B140" t="str">
            <v>Lương Thị Ngọc Mai</v>
          </cell>
          <cell r="C140" t="str">
            <v>25/07/2005</v>
          </cell>
          <cell r="D140" t="str">
            <v>K30NTT5</v>
          </cell>
          <cell r="E140"/>
          <cell r="F140" t="str">
            <v>80</v>
          </cell>
          <cell r="G140" t="str">
            <v>86</v>
          </cell>
          <cell r="H140"/>
          <cell r="I140" t="str">
            <v>83.0</v>
          </cell>
          <cell r="J140" t="str">
            <v>Tốt</v>
          </cell>
        </row>
        <row r="141">
          <cell r="A141" t="str">
            <v>30206554618</v>
          </cell>
          <cell r="B141" t="str">
            <v>Phạm Thị Tuyết Mai</v>
          </cell>
          <cell r="C141" t="str">
            <v>16/01/2006</v>
          </cell>
          <cell r="D141" t="str">
            <v>K30NTT9</v>
          </cell>
          <cell r="E141"/>
          <cell r="F141" t="str">
            <v>81</v>
          </cell>
          <cell r="G141" t="str">
            <v>83</v>
          </cell>
          <cell r="H141"/>
          <cell r="I141" t="str">
            <v>82.0</v>
          </cell>
          <cell r="J141" t="str">
            <v>Tốt</v>
          </cell>
        </row>
        <row r="142">
          <cell r="A142" t="str">
            <v>30206527891</v>
          </cell>
          <cell r="B142" t="str">
            <v>Nguyễn Thị Diệu Mi</v>
          </cell>
          <cell r="C142" t="str">
            <v>25/05/2006</v>
          </cell>
          <cell r="D142" t="str">
            <v>K30NTT7</v>
          </cell>
          <cell r="E142"/>
          <cell r="F142" t="str">
            <v>77</v>
          </cell>
          <cell r="G142" t="str">
            <v>82</v>
          </cell>
          <cell r="H142"/>
          <cell r="I142" t="str">
            <v>79.5</v>
          </cell>
          <cell r="J142" t="str">
            <v>Khá</v>
          </cell>
        </row>
        <row r="143">
          <cell r="A143" t="str">
            <v>30206551715</v>
          </cell>
          <cell r="B143" t="str">
            <v>Nguyễn Thị Hồng Minh</v>
          </cell>
          <cell r="C143" t="str">
            <v>19/06/2006</v>
          </cell>
          <cell r="D143" t="str">
            <v>K30NTT2</v>
          </cell>
          <cell r="E143"/>
          <cell r="F143" t="str">
            <v>88</v>
          </cell>
          <cell r="G143" t="str">
            <v>81</v>
          </cell>
          <cell r="H143"/>
          <cell r="I143" t="str">
            <v>84.5</v>
          </cell>
          <cell r="J143" t="str">
            <v>Tốt</v>
          </cell>
        </row>
        <row r="144">
          <cell r="A144" t="str">
            <v>30204755893</v>
          </cell>
          <cell r="B144" t="str">
            <v>Nguyễn Thị Hà My</v>
          </cell>
          <cell r="C144" t="str">
            <v>07/01/2006</v>
          </cell>
          <cell r="D144" t="str">
            <v>K30NTT7</v>
          </cell>
          <cell r="E144"/>
          <cell r="F144" t="str">
            <v>82</v>
          </cell>
          <cell r="G144" t="str">
            <v>77</v>
          </cell>
          <cell r="H144"/>
          <cell r="I144" t="str">
            <v>79.5</v>
          </cell>
          <cell r="J144" t="str">
            <v>Khá</v>
          </cell>
        </row>
        <row r="145">
          <cell r="A145" t="str">
            <v>30206520743</v>
          </cell>
          <cell r="B145" t="str">
            <v>Lâm Thị Diệu My</v>
          </cell>
          <cell r="C145" t="str">
            <v>01/08/2006</v>
          </cell>
          <cell r="D145" t="str">
            <v>K30NTT2</v>
          </cell>
          <cell r="E145"/>
          <cell r="F145" t="str">
            <v>91</v>
          </cell>
          <cell r="G145" t="str">
            <v>88</v>
          </cell>
          <cell r="H145"/>
          <cell r="I145" t="str">
            <v>89.5</v>
          </cell>
          <cell r="J145" t="str">
            <v>Tốt</v>
          </cell>
        </row>
        <row r="146">
          <cell r="A146" t="str">
            <v>30206523267</v>
          </cell>
          <cell r="B146" t="str">
            <v>Nguyễn Lê Trà My</v>
          </cell>
          <cell r="C146" t="str">
            <v>19/05/2006</v>
          </cell>
          <cell r="D146" t="str">
            <v>K30NTT7</v>
          </cell>
          <cell r="E146"/>
          <cell r="F146" t="str">
            <v>75</v>
          </cell>
          <cell r="G146" t="str">
            <v>75</v>
          </cell>
          <cell r="H146"/>
          <cell r="I146" t="str">
            <v>75.0</v>
          </cell>
          <cell r="J146" t="str">
            <v>Khá</v>
          </cell>
        </row>
        <row r="147">
          <cell r="A147" t="str">
            <v>30206526979</v>
          </cell>
          <cell r="B147" t="str">
            <v>Nguyễn Phan Kiều My</v>
          </cell>
          <cell r="C147" t="str">
            <v>10/09/2005</v>
          </cell>
          <cell r="D147" t="str">
            <v>K30NTT6</v>
          </cell>
          <cell r="E147"/>
          <cell r="F147" t="str">
            <v>82</v>
          </cell>
          <cell r="G147" t="str">
            <v>80</v>
          </cell>
          <cell r="H147"/>
          <cell r="I147" t="str">
            <v>81.0</v>
          </cell>
          <cell r="J147" t="str">
            <v>Tốt</v>
          </cell>
        </row>
        <row r="148">
          <cell r="A148" t="str">
            <v>30206551319</v>
          </cell>
          <cell r="B148" t="str">
            <v>Võ Thị Trà My</v>
          </cell>
          <cell r="C148" t="str">
            <v>22/03/2006</v>
          </cell>
          <cell r="D148" t="str">
            <v>K30NTT5</v>
          </cell>
          <cell r="E148"/>
          <cell r="F148" t="str">
            <v>88</v>
          </cell>
          <cell r="G148" t="str">
            <v>87</v>
          </cell>
          <cell r="H148"/>
          <cell r="I148" t="str">
            <v>87.5</v>
          </cell>
          <cell r="J148" t="str">
            <v>Tốt</v>
          </cell>
        </row>
        <row r="149">
          <cell r="A149" t="str">
            <v>30206554622</v>
          </cell>
          <cell r="B149" t="str">
            <v>Bùi Thị Diễm My</v>
          </cell>
          <cell r="C149" t="str">
            <v>13/07/2006</v>
          </cell>
          <cell r="D149" t="str">
            <v>K30NTT4</v>
          </cell>
          <cell r="E149"/>
          <cell r="F149" t="str">
            <v>80</v>
          </cell>
          <cell r="G149" t="str">
            <v>80</v>
          </cell>
          <cell r="H149"/>
          <cell r="I149" t="str">
            <v>80.0</v>
          </cell>
          <cell r="J149" t="str">
            <v>Tốt</v>
          </cell>
        </row>
        <row r="150">
          <cell r="A150" t="str">
            <v>30206563912</v>
          </cell>
          <cell r="B150" t="str">
            <v>Tạ Thị Long My</v>
          </cell>
          <cell r="C150" t="str">
            <v>30/08/2006</v>
          </cell>
          <cell r="D150" t="str">
            <v>K30NTT1</v>
          </cell>
          <cell r="E150"/>
          <cell r="F150" t="str">
            <v>0</v>
          </cell>
          <cell r="G150" t="str">
            <v>75</v>
          </cell>
          <cell r="H150"/>
          <cell r="I150" t="str">
            <v>37.5</v>
          </cell>
          <cell r="J150" t="str">
            <v>Yếu</v>
          </cell>
        </row>
        <row r="151">
          <cell r="A151" t="str">
            <v>30206645548</v>
          </cell>
          <cell r="B151" t="str">
            <v>Nguyễn Thị Trà My</v>
          </cell>
          <cell r="C151" t="str">
            <v>12/01/2005</v>
          </cell>
          <cell r="D151" t="str">
            <v>K30NTT9</v>
          </cell>
          <cell r="E151"/>
          <cell r="F151" t="str">
            <v>82</v>
          </cell>
          <cell r="G151" t="str">
            <v>80</v>
          </cell>
          <cell r="H151"/>
          <cell r="I151" t="str">
            <v>81.0</v>
          </cell>
          <cell r="J151" t="str">
            <v>Tốt</v>
          </cell>
        </row>
        <row r="152">
          <cell r="A152" t="str">
            <v>30206650125</v>
          </cell>
          <cell r="B152" t="str">
            <v>Trần Thị Trà My</v>
          </cell>
          <cell r="C152" t="str">
            <v>15/02/2006</v>
          </cell>
          <cell r="D152" t="str">
            <v>K30NTT8</v>
          </cell>
          <cell r="E152"/>
          <cell r="F152" t="str">
            <v>78</v>
          </cell>
          <cell r="G152" t="str">
            <v>75</v>
          </cell>
          <cell r="H152"/>
          <cell r="I152" t="str">
            <v>76.5</v>
          </cell>
          <cell r="J152" t="str">
            <v>Khá</v>
          </cell>
        </row>
        <row r="153">
          <cell r="A153" t="str">
            <v>30209463948</v>
          </cell>
          <cell r="B153" t="str">
            <v>Lê Ngọc Quỳnh My</v>
          </cell>
          <cell r="C153" t="str">
            <v>08/09/2006</v>
          </cell>
          <cell r="D153" t="str">
            <v>K30NTT1</v>
          </cell>
          <cell r="E153"/>
          <cell r="F153" t="str">
            <v>80</v>
          </cell>
          <cell r="G153" t="str">
            <v>75</v>
          </cell>
          <cell r="H153"/>
          <cell r="I153" t="str">
            <v>77.5</v>
          </cell>
          <cell r="J153" t="str">
            <v>Khá</v>
          </cell>
        </row>
        <row r="154">
          <cell r="A154" t="str">
            <v>30206544346</v>
          </cell>
          <cell r="B154" t="str">
            <v>Nguyễn Gia Mỹ</v>
          </cell>
          <cell r="C154" t="str">
            <v>03/04/2006</v>
          </cell>
          <cell r="D154" t="str">
            <v>K30NTT2</v>
          </cell>
          <cell r="E154"/>
          <cell r="F154" t="str">
            <v>82</v>
          </cell>
          <cell r="G154" t="str">
            <v>84</v>
          </cell>
          <cell r="H154"/>
          <cell r="I154" t="str">
            <v>83.0</v>
          </cell>
          <cell r="J154" t="str">
            <v>Tốt</v>
          </cell>
        </row>
        <row r="155">
          <cell r="A155" t="str">
            <v>30206524740</v>
          </cell>
          <cell r="B155" t="str">
            <v>Ca Ly Na</v>
          </cell>
          <cell r="C155" t="str">
            <v>10/12/2006</v>
          </cell>
          <cell r="D155" t="str">
            <v>K30NTT6</v>
          </cell>
          <cell r="E155"/>
          <cell r="F155" t="str">
            <v>75</v>
          </cell>
          <cell r="G155" t="str">
            <v>75</v>
          </cell>
          <cell r="H155"/>
          <cell r="I155" t="str">
            <v>75.0</v>
          </cell>
          <cell r="J155" t="str">
            <v>Khá</v>
          </cell>
        </row>
        <row r="156">
          <cell r="A156" t="str">
            <v>30206554635</v>
          </cell>
          <cell r="B156" t="str">
            <v>Đoàn Ngọc Ly Na</v>
          </cell>
          <cell r="C156" t="str">
            <v>26/09/2006</v>
          </cell>
          <cell r="D156" t="str">
            <v>K30NTT5</v>
          </cell>
          <cell r="E156"/>
          <cell r="F156" t="str">
            <v>77</v>
          </cell>
          <cell r="G156" t="str">
            <v>82</v>
          </cell>
          <cell r="H156"/>
          <cell r="I156" t="str">
            <v>79.5</v>
          </cell>
          <cell r="J156" t="str">
            <v>Khá</v>
          </cell>
        </row>
        <row r="157">
          <cell r="A157" t="str">
            <v>30206528381</v>
          </cell>
          <cell r="B157" t="str">
            <v>Bùi Thị Thuý Nga</v>
          </cell>
          <cell r="C157" t="str">
            <v>27/04/2006</v>
          </cell>
          <cell r="D157" t="str">
            <v>K30NTT6</v>
          </cell>
          <cell r="E157"/>
          <cell r="F157" t="str">
            <v>87</v>
          </cell>
          <cell r="G157" t="str">
            <v>80</v>
          </cell>
          <cell r="H157"/>
          <cell r="I157" t="str">
            <v>83.5</v>
          </cell>
          <cell r="J157" t="str">
            <v>Tốt</v>
          </cell>
        </row>
        <row r="158">
          <cell r="A158" t="str">
            <v>30206533261</v>
          </cell>
          <cell r="B158" t="str">
            <v>Hoàng Thị Thu Nga</v>
          </cell>
          <cell r="C158" t="str">
            <v>28/02/2006</v>
          </cell>
          <cell r="D158" t="str">
            <v>K30NTT2</v>
          </cell>
          <cell r="E158"/>
          <cell r="F158" t="str">
            <v>85</v>
          </cell>
          <cell r="G158" t="str">
            <v>89</v>
          </cell>
          <cell r="H158"/>
          <cell r="I158" t="str">
            <v>87.0</v>
          </cell>
          <cell r="J158" t="str">
            <v>Tốt</v>
          </cell>
        </row>
        <row r="159">
          <cell r="A159" t="str">
            <v>30206564013</v>
          </cell>
          <cell r="B159" t="str">
            <v>Trần Thị Thu Ngân</v>
          </cell>
          <cell r="C159" t="str">
            <v>11/08/2006</v>
          </cell>
          <cell r="D159" t="str">
            <v>K30NTT2</v>
          </cell>
          <cell r="E159"/>
          <cell r="F159" t="str">
            <v>84</v>
          </cell>
          <cell r="G159" t="str">
            <v>82</v>
          </cell>
          <cell r="H159"/>
          <cell r="I159" t="str">
            <v>83.0</v>
          </cell>
          <cell r="J159" t="str">
            <v>Tốt</v>
          </cell>
        </row>
        <row r="160">
          <cell r="A160" t="str">
            <v>30216554653</v>
          </cell>
          <cell r="B160" t="str">
            <v>Nguyễn Đăng Nghĩa</v>
          </cell>
          <cell r="C160" t="str">
            <v>30/07/2006</v>
          </cell>
          <cell r="D160" t="str">
            <v>K30NTT8</v>
          </cell>
          <cell r="E160"/>
          <cell r="F160" t="str">
            <v>78</v>
          </cell>
          <cell r="G160" t="str">
            <v>67</v>
          </cell>
          <cell r="H160"/>
          <cell r="I160" t="str">
            <v>72.5</v>
          </cell>
          <cell r="J160" t="str">
            <v>Khá</v>
          </cell>
        </row>
        <row r="161">
          <cell r="A161" t="str">
            <v>30206525713</v>
          </cell>
          <cell r="B161" t="str">
            <v>Hoàng Thị Minh Ngọc</v>
          </cell>
          <cell r="C161" t="str">
            <v>16/05/2005</v>
          </cell>
          <cell r="D161" t="str">
            <v>K30NTT3</v>
          </cell>
          <cell r="E161"/>
          <cell r="F161" t="str">
            <v>90</v>
          </cell>
          <cell r="G161" t="str">
            <v>80</v>
          </cell>
          <cell r="H161"/>
          <cell r="I161" t="str">
            <v>85.0</v>
          </cell>
          <cell r="J161" t="str">
            <v>Tốt</v>
          </cell>
        </row>
        <row r="162">
          <cell r="A162" t="str">
            <v>30206527363</v>
          </cell>
          <cell r="B162" t="str">
            <v>Nguyễn Thị Bích Ngọc</v>
          </cell>
          <cell r="C162" t="str">
            <v>26/11/2006</v>
          </cell>
          <cell r="D162" t="str">
            <v>K30NTT9</v>
          </cell>
          <cell r="E162"/>
          <cell r="F162" t="str">
            <v>83</v>
          </cell>
          <cell r="G162" t="str">
            <v>80</v>
          </cell>
          <cell r="H162"/>
          <cell r="I162" t="str">
            <v>81.5</v>
          </cell>
          <cell r="J162" t="str">
            <v>Tốt</v>
          </cell>
        </row>
        <row r="163">
          <cell r="A163" t="str">
            <v>30206533833</v>
          </cell>
          <cell r="B163" t="str">
            <v>Nguyễn Thị Ngọc</v>
          </cell>
          <cell r="C163" t="str">
            <v>23/06/2006</v>
          </cell>
          <cell r="D163" t="str">
            <v>K30NTT7</v>
          </cell>
          <cell r="E163"/>
          <cell r="F163" t="str">
            <v>77</v>
          </cell>
          <cell r="G163" t="str">
            <v>82</v>
          </cell>
          <cell r="H163"/>
          <cell r="I163" t="str">
            <v>79.5</v>
          </cell>
          <cell r="J163" t="str">
            <v>Khá</v>
          </cell>
        </row>
        <row r="164">
          <cell r="A164" t="str">
            <v>30206534234</v>
          </cell>
          <cell r="B164" t="str">
            <v>Huỳnh Như Ngọc</v>
          </cell>
          <cell r="C164" t="str">
            <v>09/09/2006</v>
          </cell>
          <cell r="D164" t="str">
            <v>K30NTT2</v>
          </cell>
          <cell r="E164"/>
          <cell r="F164" t="str">
            <v>72</v>
          </cell>
          <cell r="G164" t="str">
            <v>77</v>
          </cell>
          <cell r="H164"/>
          <cell r="I164" t="str">
            <v>74.5</v>
          </cell>
          <cell r="J164" t="str">
            <v>Khá</v>
          </cell>
        </row>
        <row r="165">
          <cell r="A165" t="str">
            <v>30206553428</v>
          </cell>
          <cell r="B165" t="str">
            <v>Nguyễn Thị Ái Ngọc</v>
          </cell>
          <cell r="C165" t="str">
            <v>26/03/2006</v>
          </cell>
          <cell r="D165" t="str">
            <v>K30NTT1</v>
          </cell>
          <cell r="E165"/>
          <cell r="F165" t="str">
            <v>0</v>
          </cell>
          <cell r="G165" t="str">
            <v>70</v>
          </cell>
          <cell r="H165"/>
          <cell r="I165" t="str">
            <v>35.0</v>
          </cell>
          <cell r="J165" t="str">
            <v>Yếu</v>
          </cell>
        </row>
        <row r="166">
          <cell r="A166" t="str">
            <v>30206558944</v>
          </cell>
          <cell r="B166" t="str">
            <v>Trần Khánh Ngọc</v>
          </cell>
          <cell r="C166" t="str">
            <v>23/06/2006</v>
          </cell>
          <cell r="D166" t="str">
            <v>K30NTT7</v>
          </cell>
          <cell r="E166"/>
          <cell r="F166" t="str">
            <v>81</v>
          </cell>
          <cell r="G166" t="str">
            <v>80</v>
          </cell>
          <cell r="H166"/>
          <cell r="I166" t="str">
            <v>80.5</v>
          </cell>
          <cell r="J166" t="str">
            <v>Tốt</v>
          </cell>
        </row>
        <row r="167">
          <cell r="A167" t="str">
            <v>30206563304</v>
          </cell>
          <cell r="B167" t="str">
            <v>Phạm Thị Bích Ngọc</v>
          </cell>
          <cell r="C167" t="str">
            <v>01/06/2006</v>
          </cell>
          <cell r="D167" t="str">
            <v>K30NTT3</v>
          </cell>
          <cell r="E167"/>
          <cell r="F167" t="str">
            <v>100</v>
          </cell>
          <cell r="G167" t="str">
            <v>77</v>
          </cell>
          <cell r="H167"/>
          <cell r="I167" t="str">
            <v>88.5</v>
          </cell>
          <cell r="J167" t="str">
            <v>Tốt</v>
          </cell>
        </row>
        <row r="168">
          <cell r="A168" t="str">
            <v>30206563439</v>
          </cell>
          <cell r="B168" t="str">
            <v>Lê Bảo Ngọc</v>
          </cell>
          <cell r="C168" t="str">
            <v>29/10/2006</v>
          </cell>
          <cell r="D168" t="str">
            <v>K30NTT4</v>
          </cell>
          <cell r="E168"/>
          <cell r="F168" t="str">
            <v>90</v>
          </cell>
          <cell r="G168" t="str">
            <v>90</v>
          </cell>
          <cell r="H168"/>
          <cell r="I168" t="str">
            <v>90.0</v>
          </cell>
          <cell r="J168" t="str">
            <v>Xuất Sắc</v>
          </cell>
        </row>
        <row r="169">
          <cell r="A169" t="str">
            <v>30206564058</v>
          </cell>
          <cell r="B169" t="str">
            <v>Cao Thị Mỹ Ngọc</v>
          </cell>
          <cell r="C169" t="str">
            <v>08/04/2006</v>
          </cell>
          <cell r="D169" t="str">
            <v>K30NTT3</v>
          </cell>
          <cell r="E169"/>
          <cell r="F169" t="str">
            <v>90</v>
          </cell>
          <cell r="G169" t="str">
            <v>80</v>
          </cell>
          <cell r="H169"/>
          <cell r="I169" t="str">
            <v>85.0</v>
          </cell>
          <cell r="J169" t="str">
            <v>Tốt</v>
          </cell>
        </row>
        <row r="170">
          <cell r="A170" t="str">
            <v>30204322584</v>
          </cell>
          <cell r="B170" t="str">
            <v>Nguyễn Thị Thảo Nguyên</v>
          </cell>
          <cell r="C170" t="str">
            <v>19/05/2006</v>
          </cell>
          <cell r="D170" t="str">
            <v>K30NTT9</v>
          </cell>
          <cell r="E170"/>
          <cell r="F170" t="str">
            <v>75</v>
          </cell>
          <cell r="G170" t="str">
            <v>83</v>
          </cell>
          <cell r="H170"/>
          <cell r="I170" t="str">
            <v>79.0</v>
          </cell>
          <cell r="J170" t="str">
            <v>Khá</v>
          </cell>
        </row>
        <row r="171">
          <cell r="A171" t="str">
            <v>30206522986</v>
          </cell>
          <cell r="B171" t="str">
            <v>Hoàng Thị Thảo Nguyên</v>
          </cell>
          <cell r="C171" t="str">
            <v>26/03/2006</v>
          </cell>
          <cell r="D171" t="str">
            <v>K30NTT2</v>
          </cell>
          <cell r="E171"/>
          <cell r="F171" t="str">
            <v>0</v>
          </cell>
          <cell r="G171" t="str">
            <v>94</v>
          </cell>
          <cell r="H171"/>
          <cell r="I171" t="str">
            <v>47.0</v>
          </cell>
          <cell r="J171" t="str">
            <v>Yếu</v>
          </cell>
        </row>
        <row r="172">
          <cell r="A172" t="str">
            <v>30206552713</v>
          </cell>
          <cell r="B172" t="str">
            <v>Phạm Thị Kim Nguyên</v>
          </cell>
          <cell r="C172" t="str">
            <v>08/01/2006</v>
          </cell>
          <cell r="D172" t="str">
            <v>K30NTT6</v>
          </cell>
          <cell r="E172"/>
          <cell r="F172" t="str">
            <v>85</v>
          </cell>
          <cell r="G172" t="str">
            <v>84</v>
          </cell>
          <cell r="H172"/>
          <cell r="I172" t="str">
            <v>84.5</v>
          </cell>
          <cell r="J172" t="str">
            <v>Tốt</v>
          </cell>
        </row>
        <row r="173">
          <cell r="A173" t="str">
            <v>30206554661</v>
          </cell>
          <cell r="B173" t="str">
            <v>Đỗ Thị Bình Nguyên</v>
          </cell>
          <cell r="C173" t="str">
            <v>03/05/2006</v>
          </cell>
          <cell r="D173" t="str">
            <v>K30NTT4</v>
          </cell>
          <cell r="E173"/>
          <cell r="F173" t="str">
            <v>90</v>
          </cell>
          <cell r="G173" t="str">
            <v>90</v>
          </cell>
          <cell r="H173"/>
          <cell r="I173" t="str">
            <v>90.0</v>
          </cell>
          <cell r="J173" t="str">
            <v>Xuất Sắc</v>
          </cell>
        </row>
        <row r="174">
          <cell r="A174" t="str">
            <v>30206652116</v>
          </cell>
          <cell r="B174" t="str">
            <v>Hoàng Bảo Nguyên</v>
          </cell>
          <cell r="C174" t="str">
            <v>10/10/2006</v>
          </cell>
          <cell r="D174" t="str">
            <v>K30NTT5</v>
          </cell>
          <cell r="E174"/>
          <cell r="F174" t="str">
            <v>70</v>
          </cell>
          <cell r="G174" t="str">
            <v>0</v>
          </cell>
          <cell r="H174"/>
          <cell r="I174" t="str">
            <v>35.0</v>
          </cell>
          <cell r="J174" t="str">
            <v>Yếu</v>
          </cell>
        </row>
        <row r="175">
          <cell r="A175" t="str">
            <v>30204355503</v>
          </cell>
          <cell r="B175" t="str">
            <v>Nguyễn Trần Ái Nhân</v>
          </cell>
          <cell r="C175" t="str">
            <v>07/03/2006</v>
          </cell>
          <cell r="D175" t="str">
            <v>K30NTT3</v>
          </cell>
          <cell r="E175"/>
          <cell r="F175" t="str">
            <v>80</v>
          </cell>
          <cell r="G175" t="str">
            <v>77</v>
          </cell>
          <cell r="H175"/>
          <cell r="I175" t="str">
            <v>78.5</v>
          </cell>
          <cell r="J175" t="str">
            <v>Khá</v>
          </cell>
        </row>
        <row r="176">
          <cell r="A176" t="str">
            <v>30206550079</v>
          </cell>
          <cell r="B176" t="str">
            <v>Lê Thị Ánh Nhật</v>
          </cell>
          <cell r="C176" t="str">
            <v>19/05/2006</v>
          </cell>
          <cell r="D176" t="str">
            <v>K30NTT8</v>
          </cell>
          <cell r="E176"/>
          <cell r="F176" t="str">
            <v>83</v>
          </cell>
          <cell r="G176" t="str">
            <v>77</v>
          </cell>
          <cell r="H176"/>
          <cell r="I176" t="str">
            <v>80.0</v>
          </cell>
          <cell r="J176" t="str">
            <v>Tốt</v>
          </cell>
        </row>
        <row r="177">
          <cell r="A177" t="str">
            <v>30204626773</v>
          </cell>
          <cell r="B177" t="str">
            <v>Nguyễn Thị Yến Nhi</v>
          </cell>
          <cell r="C177" t="str">
            <v>04/08/2006</v>
          </cell>
          <cell r="D177" t="str">
            <v>K30NTT4</v>
          </cell>
          <cell r="E177"/>
          <cell r="F177" t="str">
            <v>90</v>
          </cell>
          <cell r="G177" t="str">
            <v>80</v>
          </cell>
          <cell r="H177"/>
          <cell r="I177" t="str">
            <v>85.0</v>
          </cell>
          <cell r="J177" t="str">
            <v>Tốt</v>
          </cell>
        </row>
        <row r="178">
          <cell r="A178" t="str">
            <v>30206258699</v>
          </cell>
          <cell r="B178" t="str">
            <v>Nguyễn Quỳnh Nhi</v>
          </cell>
          <cell r="C178" t="str">
            <v>17/07/2006</v>
          </cell>
          <cell r="D178" t="str">
            <v>K30NTT3</v>
          </cell>
          <cell r="E178"/>
          <cell r="F178" t="str">
            <v>88</v>
          </cell>
          <cell r="G178" t="str">
            <v>80</v>
          </cell>
          <cell r="H178"/>
          <cell r="I178" t="str">
            <v>84.0</v>
          </cell>
          <cell r="J178" t="str">
            <v>Tốt</v>
          </cell>
        </row>
        <row r="179">
          <cell r="A179" t="str">
            <v>30206521564</v>
          </cell>
          <cell r="B179" t="str">
            <v>Tưởng Thị Phương Nhi</v>
          </cell>
          <cell r="C179" t="str">
            <v>08/04/2006</v>
          </cell>
          <cell r="D179" t="str">
            <v>K30NTT5</v>
          </cell>
          <cell r="E179"/>
          <cell r="F179" t="str">
            <v>75</v>
          </cell>
          <cell r="G179" t="str">
            <v>87</v>
          </cell>
          <cell r="H179"/>
          <cell r="I179" t="str">
            <v>81.0</v>
          </cell>
          <cell r="J179" t="str">
            <v>Tốt</v>
          </cell>
        </row>
        <row r="180">
          <cell r="A180" t="str">
            <v>30206522054</v>
          </cell>
          <cell r="B180" t="str">
            <v>Bùi Trịnh Ý Nhi</v>
          </cell>
          <cell r="C180" t="str">
            <v>18/08/2006</v>
          </cell>
          <cell r="D180" t="str">
            <v>K30NTT8</v>
          </cell>
          <cell r="E180"/>
          <cell r="F180" t="str">
            <v>78</v>
          </cell>
          <cell r="G180" t="str">
            <v>69</v>
          </cell>
          <cell r="H180"/>
          <cell r="I180" t="str">
            <v>73.5</v>
          </cell>
          <cell r="J180" t="str">
            <v>Khá</v>
          </cell>
        </row>
        <row r="181">
          <cell r="A181" t="str">
            <v>30206525475</v>
          </cell>
          <cell r="B181" t="str">
            <v>Lê Nguyễn Yến Nhi</v>
          </cell>
          <cell r="C181" t="str">
            <v>12/12/2006</v>
          </cell>
          <cell r="D181" t="str">
            <v>K30NTT1</v>
          </cell>
          <cell r="E181"/>
          <cell r="F181" t="str">
            <v>75</v>
          </cell>
          <cell r="G181" t="str">
            <v>76</v>
          </cell>
          <cell r="H181"/>
          <cell r="I181" t="str">
            <v>75.5</v>
          </cell>
          <cell r="J181" t="str">
            <v>Khá</v>
          </cell>
        </row>
        <row r="182">
          <cell r="A182" t="str">
            <v>30206528056</v>
          </cell>
          <cell r="B182" t="str">
            <v>Trần Thị Thảo Nhi</v>
          </cell>
          <cell r="C182" t="str">
            <v>16/06/2006</v>
          </cell>
          <cell r="D182" t="str">
            <v>K30NTT8</v>
          </cell>
          <cell r="E182"/>
          <cell r="F182" t="str">
            <v>83</v>
          </cell>
          <cell r="G182" t="str">
            <v>77</v>
          </cell>
          <cell r="H182"/>
          <cell r="I182" t="str">
            <v>80.0</v>
          </cell>
          <cell r="J182" t="str">
            <v>Tốt</v>
          </cell>
        </row>
        <row r="183">
          <cell r="A183" t="str">
            <v>30206528693</v>
          </cell>
          <cell r="B183" t="str">
            <v>Nguyễn Thị Quỳnh Nhi</v>
          </cell>
          <cell r="C183" t="str">
            <v>07/04/2006</v>
          </cell>
          <cell r="D183" t="str">
            <v>K30NTT8</v>
          </cell>
          <cell r="E183"/>
          <cell r="F183" t="str">
            <v>83</v>
          </cell>
          <cell r="G183" t="str">
            <v>76</v>
          </cell>
          <cell r="H183"/>
          <cell r="I183" t="str">
            <v>79.5</v>
          </cell>
          <cell r="J183" t="str">
            <v>Khá</v>
          </cell>
        </row>
        <row r="184">
          <cell r="A184" t="str">
            <v>30206533318</v>
          </cell>
          <cell r="B184" t="str">
            <v>Đoàn Thị Yến Nhi</v>
          </cell>
          <cell r="C184" t="str">
            <v>27/02/2006</v>
          </cell>
          <cell r="D184" t="str">
            <v>K30NTT1</v>
          </cell>
          <cell r="E184"/>
          <cell r="F184" t="str">
            <v>74</v>
          </cell>
          <cell r="G184" t="str">
            <v>71</v>
          </cell>
          <cell r="H184"/>
          <cell r="I184" t="str">
            <v>72.5</v>
          </cell>
          <cell r="J184" t="str">
            <v>Khá</v>
          </cell>
        </row>
        <row r="185">
          <cell r="A185" t="str">
            <v>30206534389</v>
          </cell>
          <cell r="B185" t="str">
            <v>Nguyễn Thị Minh Nhi</v>
          </cell>
          <cell r="C185" t="str">
            <v>01/01/2006</v>
          </cell>
          <cell r="D185" t="str">
            <v>K30NTT6</v>
          </cell>
          <cell r="E185"/>
          <cell r="F185" t="str">
            <v>85</v>
          </cell>
          <cell r="G185" t="str">
            <v>82</v>
          </cell>
          <cell r="H185"/>
          <cell r="I185" t="str">
            <v>83.5</v>
          </cell>
          <cell r="J185" t="str">
            <v>Tốt</v>
          </cell>
        </row>
        <row r="186">
          <cell r="A186" t="str">
            <v>30206541572</v>
          </cell>
          <cell r="B186" t="str">
            <v>Nguyễn Ngọc Yến Nhi</v>
          </cell>
          <cell r="C186" t="str">
            <v>07/06/2006</v>
          </cell>
          <cell r="D186" t="str">
            <v>K30NTT1</v>
          </cell>
          <cell r="E186"/>
          <cell r="F186" t="str">
            <v>75</v>
          </cell>
          <cell r="G186" t="str">
            <v>82</v>
          </cell>
          <cell r="H186"/>
          <cell r="I186" t="str">
            <v>78.5</v>
          </cell>
          <cell r="J186" t="str">
            <v>Khá</v>
          </cell>
        </row>
        <row r="187">
          <cell r="A187" t="str">
            <v>30206554672</v>
          </cell>
          <cell r="B187" t="str">
            <v>Hồ Thị Hà Nhi</v>
          </cell>
          <cell r="C187" t="str">
            <v>15/06/2006</v>
          </cell>
          <cell r="D187" t="str">
            <v>K30NTT3</v>
          </cell>
          <cell r="E187"/>
          <cell r="F187" t="str">
            <v>100</v>
          </cell>
          <cell r="G187" t="str">
            <v>72</v>
          </cell>
          <cell r="H187"/>
          <cell r="I187" t="str">
            <v>86.0</v>
          </cell>
          <cell r="J187" t="str">
            <v>Tốt</v>
          </cell>
        </row>
        <row r="188">
          <cell r="A188" t="str">
            <v>30206738229</v>
          </cell>
          <cell r="B188" t="str">
            <v>Tạ Phương Nhi</v>
          </cell>
          <cell r="C188" t="str">
            <v>29/07/2006</v>
          </cell>
          <cell r="D188" t="str">
            <v>K30NTT3</v>
          </cell>
          <cell r="E188"/>
          <cell r="F188" t="str">
            <v>80</v>
          </cell>
          <cell r="G188" t="str">
            <v>90</v>
          </cell>
          <cell r="H188"/>
          <cell r="I188" t="str">
            <v>85.0</v>
          </cell>
          <cell r="J188" t="str">
            <v>Tốt</v>
          </cell>
        </row>
        <row r="189">
          <cell r="A189" t="str">
            <v>30206544994</v>
          </cell>
          <cell r="B189" t="str">
            <v>Nguyễn Hà Ý Nhiên</v>
          </cell>
          <cell r="C189" t="str">
            <v>05/09/2006</v>
          </cell>
          <cell r="D189" t="str">
            <v>K30NTT5</v>
          </cell>
          <cell r="E189"/>
          <cell r="F189" t="str">
            <v>92</v>
          </cell>
          <cell r="G189" t="str">
            <v>93</v>
          </cell>
          <cell r="H189"/>
          <cell r="I189" t="str">
            <v>92.5</v>
          </cell>
          <cell r="J189" t="str">
            <v>Xuất Sắc</v>
          </cell>
        </row>
        <row r="190">
          <cell r="A190" t="str">
            <v>30206552185</v>
          </cell>
          <cell r="B190" t="str">
            <v>Nguyễn Thị Lệ Nhiên</v>
          </cell>
          <cell r="C190" t="str">
            <v>06/01/2006</v>
          </cell>
          <cell r="D190" t="str">
            <v>K30NTT9</v>
          </cell>
          <cell r="E190"/>
          <cell r="F190" t="str">
            <v>82</v>
          </cell>
          <cell r="G190" t="str">
            <v>80</v>
          </cell>
          <cell r="H190"/>
          <cell r="I190" t="str">
            <v>81.0</v>
          </cell>
          <cell r="J190" t="str">
            <v>Tốt</v>
          </cell>
        </row>
        <row r="191">
          <cell r="A191" t="str">
            <v>30204160451</v>
          </cell>
          <cell r="B191" t="str">
            <v>Lý Nữ Quỳnh Như</v>
          </cell>
          <cell r="C191" t="str">
            <v>10/10/2006</v>
          </cell>
          <cell r="D191" t="str">
            <v>K30NTT5</v>
          </cell>
          <cell r="E191"/>
          <cell r="F191" t="str">
            <v>90</v>
          </cell>
          <cell r="G191" t="str">
            <v>86</v>
          </cell>
          <cell r="H191"/>
          <cell r="I191" t="str">
            <v>88.0</v>
          </cell>
          <cell r="J191" t="str">
            <v>Tốt</v>
          </cell>
        </row>
        <row r="192">
          <cell r="A192" t="str">
            <v>30206533382</v>
          </cell>
          <cell r="B192" t="str">
            <v>Đặng Thị Huyền Như</v>
          </cell>
          <cell r="C192" t="str">
            <v>09/10/2006</v>
          </cell>
          <cell r="D192" t="str">
            <v>K30NTT7</v>
          </cell>
          <cell r="E192"/>
          <cell r="F192" t="str">
            <v>82</v>
          </cell>
          <cell r="G192" t="str">
            <v>72</v>
          </cell>
          <cell r="H192"/>
          <cell r="I192" t="str">
            <v>77.0</v>
          </cell>
          <cell r="J192" t="str">
            <v>Khá</v>
          </cell>
        </row>
        <row r="193">
          <cell r="A193" t="str">
            <v>30206534093</v>
          </cell>
          <cell r="B193" t="str">
            <v>Phạm Thị Quỳnh Như</v>
          </cell>
          <cell r="C193" t="str">
            <v>28/03/2006</v>
          </cell>
          <cell r="D193" t="str">
            <v>K30NTT1</v>
          </cell>
          <cell r="E193"/>
          <cell r="F193" t="str">
            <v>78</v>
          </cell>
          <cell r="G193" t="str">
            <v>87</v>
          </cell>
          <cell r="H193"/>
          <cell r="I193" t="str">
            <v>82.5</v>
          </cell>
          <cell r="J193" t="str">
            <v>Tốt</v>
          </cell>
        </row>
        <row r="194">
          <cell r="A194" t="str">
            <v>30206564026</v>
          </cell>
          <cell r="B194" t="str">
            <v>Nguyễn Thị Quỳnh Như</v>
          </cell>
          <cell r="C194" t="str">
            <v>09/07/2006</v>
          </cell>
          <cell r="D194" t="str">
            <v>K30NTT5</v>
          </cell>
          <cell r="E194"/>
          <cell r="F194" t="str">
            <v>95</v>
          </cell>
          <cell r="G194" t="str">
            <v>97</v>
          </cell>
          <cell r="H194"/>
          <cell r="I194" t="str">
            <v>96.0</v>
          </cell>
          <cell r="J194" t="str">
            <v>Xuất Sắc</v>
          </cell>
        </row>
        <row r="195">
          <cell r="A195" t="str">
            <v>30206564389</v>
          </cell>
          <cell r="B195" t="str">
            <v>Nguyễn Thị Quỳnh Như</v>
          </cell>
          <cell r="C195" t="str">
            <v>14/02/2006</v>
          </cell>
          <cell r="D195" t="str">
            <v>K30NTT8</v>
          </cell>
          <cell r="E195"/>
          <cell r="F195" t="str">
            <v>83</v>
          </cell>
          <cell r="G195" t="str">
            <v>70</v>
          </cell>
          <cell r="H195"/>
          <cell r="I195" t="str">
            <v>76.5</v>
          </cell>
          <cell r="J195" t="str">
            <v>Khá</v>
          </cell>
        </row>
        <row r="196">
          <cell r="A196" t="str">
            <v>30206522056</v>
          </cell>
          <cell r="B196" t="str">
            <v>Nguyễn Thị Hoà Nin</v>
          </cell>
          <cell r="C196" t="str">
            <v>30/10/2006</v>
          </cell>
          <cell r="D196" t="str">
            <v>K30NTT8</v>
          </cell>
          <cell r="E196"/>
          <cell r="F196" t="str">
            <v>78</v>
          </cell>
          <cell r="G196" t="str">
            <v>71</v>
          </cell>
          <cell r="H196"/>
          <cell r="I196" t="str">
            <v>74.5</v>
          </cell>
          <cell r="J196" t="str">
            <v>Khá</v>
          </cell>
        </row>
        <row r="197">
          <cell r="A197" t="str">
            <v>30206523465</v>
          </cell>
          <cell r="B197" t="str">
            <v>Nguyễn Thị Hạnh Nữ</v>
          </cell>
          <cell r="C197" t="str">
            <v>19/09/2006</v>
          </cell>
          <cell r="D197" t="str">
            <v>K30NTT5</v>
          </cell>
          <cell r="E197"/>
          <cell r="F197" t="str">
            <v>88</v>
          </cell>
          <cell r="G197" t="str">
            <v>87</v>
          </cell>
          <cell r="H197"/>
          <cell r="I197" t="str">
            <v>87.5</v>
          </cell>
          <cell r="J197" t="str">
            <v>Tốt</v>
          </cell>
        </row>
        <row r="198">
          <cell r="A198" t="str">
            <v>30206554700</v>
          </cell>
          <cell r="B198" t="str">
            <v>Trần Thị Kiều Oanh</v>
          </cell>
          <cell r="C198" t="str">
            <v>16/04/2006</v>
          </cell>
          <cell r="D198" t="str">
            <v>K30NTT5</v>
          </cell>
          <cell r="E198"/>
          <cell r="F198" t="str">
            <v>72</v>
          </cell>
          <cell r="G198" t="str">
            <v>86</v>
          </cell>
          <cell r="H198"/>
          <cell r="I198" t="str">
            <v>79.0</v>
          </cell>
          <cell r="J198" t="str">
            <v>Khá</v>
          </cell>
        </row>
        <row r="199">
          <cell r="A199" t="str">
            <v>30206628877</v>
          </cell>
          <cell r="B199" t="str">
            <v>Đỗ Ngọc Kiều Oanh</v>
          </cell>
          <cell r="C199" t="str">
            <v>15/11/2006</v>
          </cell>
          <cell r="D199" t="str">
            <v>K30NTT8</v>
          </cell>
          <cell r="E199"/>
          <cell r="F199" t="str">
            <v>95</v>
          </cell>
          <cell r="G199" t="str">
            <v>90</v>
          </cell>
          <cell r="H199"/>
          <cell r="I199" t="str">
            <v>92.5</v>
          </cell>
          <cell r="J199" t="str">
            <v>Xuất Sắc</v>
          </cell>
        </row>
        <row r="200">
          <cell r="A200" t="str">
            <v>30206554704</v>
          </cell>
          <cell r="B200" t="str">
            <v>Mai Thị Phúc</v>
          </cell>
          <cell r="C200" t="str">
            <v>28/02/2006</v>
          </cell>
          <cell r="D200" t="str">
            <v>K30NTT6</v>
          </cell>
          <cell r="E200"/>
          <cell r="F200" t="str">
            <v>80</v>
          </cell>
          <cell r="G200" t="str">
            <v>80</v>
          </cell>
          <cell r="H200"/>
          <cell r="I200" t="str">
            <v>80.0</v>
          </cell>
          <cell r="J200" t="str">
            <v>Tốt</v>
          </cell>
        </row>
        <row r="201">
          <cell r="A201" t="str">
            <v>30206522135</v>
          </cell>
          <cell r="B201" t="str">
            <v>Nguyễn Lê Uyên Phương</v>
          </cell>
          <cell r="C201" t="str">
            <v>22/01/2006</v>
          </cell>
          <cell r="D201" t="str">
            <v>K30NTT4</v>
          </cell>
          <cell r="E201"/>
          <cell r="F201" t="str">
            <v>0</v>
          </cell>
          <cell r="G201" t="str">
            <v>0</v>
          </cell>
          <cell r="H201"/>
          <cell r="I201" t="str">
            <v>0.0</v>
          </cell>
          <cell r="J201" t="str">
            <v>Kém</v>
          </cell>
        </row>
        <row r="202">
          <cell r="A202" t="str">
            <v>30206544284</v>
          </cell>
          <cell r="B202" t="str">
            <v>Nguyễn Thị Hồng Phương</v>
          </cell>
          <cell r="C202" t="str">
            <v>19/04/2006</v>
          </cell>
          <cell r="D202" t="str">
            <v>K30NTT6</v>
          </cell>
          <cell r="E202"/>
          <cell r="F202" t="str">
            <v>82</v>
          </cell>
          <cell r="G202" t="str">
            <v>80</v>
          </cell>
          <cell r="H202"/>
          <cell r="I202" t="str">
            <v>81.0</v>
          </cell>
          <cell r="J202" t="str">
            <v>Tốt</v>
          </cell>
        </row>
        <row r="203">
          <cell r="A203" t="str">
            <v>30206564344</v>
          </cell>
          <cell r="B203" t="str">
            <v>Trần Thị Bích Phương</v>
          </cell>
          <cell r="C203" t="str">
            <v>29/06/2006</v>
          </cell>
          <cell r="D203" t="str">
            <v>K30NTT3</v>
          </cell>
          <cell r="E203"/>
          <cell r="F203" t="str">
            <v>71</v>
          </cell>
          <cell r="G203" t="str">
            <v>77</v>
          </cell>
          <cell r="H203"/>
          <cell r="I203" t="str">
            <v>74.0</v>
          </cell>
          <cell r="J203" t="str">
            <v>Khá</v>
          </cell>
        </row>
        <row r="204">
          <cell r="A204" t="str">
            <v>30206664524</v>
          </cell>
          <cell r="B204" t="str">
            <v>Nguyễn Thị Lan Phương</v>
          </cell>
          <cell r="C204" t="str">
            <v>18/05/2006</v>
          </cell>
          <cell r="D204" t="str">
            <v>K30NTT9</v>
          </cell>
          <cell r="E204"/>
          <cell r="F204" t="str">
            <v>82</v>
          </cell>
          <cell r="G204" t="str">
            <v>80</v>
          </cell>
          <cell r="H204"/>
          <cell r="I204" t="str">
            <v>81.0</v>
          </cell>
          <cell r="J204" t="str">
            <v>Tốt</v>
          </cell>
        </row>
        <row r="205">
          <cell r="A205" t="str">
            <v>30206544292</v>
          </cell>
          <cell r="B205" t="str">
            <v>Nguyễn Thị Bích Phượng</v>
          </cell>
          <cell r="C205" t="str">
            <v>10/08/2006</v>
          </cell>
          <cell r="D205" t="str">
            <v>K30NTT8</v>
          </cell>
          <cell r="E205"/>
          <cell r="F205" t="str">
            <v>78</v>
          </cell>
          <cell r="G205" t="str">
            <v>80</v>
          </cell>
          <cell r="H205"/>
          <cell r="I205" t="str">
            <v>79.0</v>
          </cell>
          <cell r="J205" t="str">
            <v>Khá</v>
          </cell>
        </row>
        <row r="206">
          <cell r="A206" t="str">
            <v>30206527157</v>
          </cell>
          <cell r="B206" t="str">
            <v>Trịnh Ngọc Quyên</v>
          </cell>
          <cell r="C206" t="str">
            <v>25/10/2006</v>
          </cell>
          <cell r="D206" t="str">
            <v>K30NTT5</v>
          </cell>
          <cell r="E206"/>
          <cell r="F206" t="str">
            <v>88</v>
          </cell>
          <cell r="G206" t="str">
            <v>87</v>
          </cell>
          <cell r="H206"/>
          <cell r="I206" t="str">
            <v>87.5</v>
          </cell>
          <cell r="J206" t="str">
            <v>Tốt</v>
          </cell>
        </row>
        <row r="207">
          <cell r="A207" t="str">
            <v>30206545584</v>
          </cell>
          <cell r="B207" t="str">
            <v>Hà Thị Lệ Quyên</v>
          </cell>
          <cell r="C207" t="str">
            <v>17/05/2006</v>
          </cell>
          <cell r="D207" t="str">
            <v>K30NTT7</v>
          </cell>
          <cell r="E207"/>
          <cell r="F207" t="str">
            <v>97</v>
          </cell>
          <cell r="G207" t="str">
            <v>94</v>
          </cell>
          <cell r="H207"/>
          <cell r="I207" t="str">
            <v>95.5</v>
          </cell>
          <cell r="J207" t="str">
            <v>Xuất Sắc</v>
          </cell>
        </row>
        <row r="208">
          <cell r="A208" t="str">
            <v>30206553516</v>
          </cell>
          <cell r="B208" t="str">
            <v>Phạm Lê Ngọc Quyên</v>
          </cell>
          <cell r="C208" t="str">
            <v>19/07/2006</v>
          </cell>
          <cell r="D208" t="str">
            <v>K30NTT7</v>
          </cell>
          <cell r="E208"/>
          <cell r="F208" t="str">
            <v>84</v>
          </cell>
          <cell r="G208" t="str">
            <v>82</v>
          </cell>
          <cell r="H208"/>
          <cell r="I208" t="str">
            <v>83.0</v>
          </cell>
          <cell r="J208" t="str">
            <v>Tốt</v>
          </cell>
        </row>
        <row r="209">
          <cell r="A209" t="str">
            <v>30206625196</v>
          </cell>
          <cell r="B209" t="str">
            <v>Đặng Thị Thảo Quyên</v>
          </cell>
          <cell r="C209" t="str">
            <v>25/11/2006</v>
          </cell>
          <cell r="D209" t="str">
            <v>K30NTT4</v>
          </cell>
          <cell r="E209"/>
          <cell r="F209" t="str">
            <v>80</v>
          </cell>
          <cell r="G209" t="str">
            <v>80</v>
          </cell>
          <cell r="H209"/>
          <cell r="I209" t="str">
            <v>80.0</v>
          </cell>
          <cell r="J209" t="str">
            <v>Tốt</v>
          </cell>
        </row>
        <row r="210">
          <cell r="A210" t="str">
            <v>30206331342</v>
          </cell>
          <cell r="B210" t="str">
            <v>Liêu Diễm Quỳnh</v>
          </cell>
          <cell r="C210" t="str">
            <v>10/04/2006</v>
          </cell>
          <cell r="D210" t="str">
            <v>K30NTT8</v>
          </cell>
          <cell r="E210"/>
          <cell r="F210" t="str">
            <v>67</v>
          </cell>
          <cell r="G210" t="str">
            <v>0</v>
          </cell>
          <cell r="H210"/>
          <cell r="I210" t="str">
            <v>33.5</v>
          </cell>
          <cell r="J210" t="str">
            <v>Kém</v>
          </cell>
        </row>
        <row r="211">
          <cell r="A211" t="str">
            <v>30206529232</v>
          </cell>
          <cell r="B211" t="str">
            <v>Hồ Trần Nhật Quỳnh</v>
          </cell>
          <cell r="C211" t="str">
            <v>17/07/2006</v>
          </cell>
          <cell r="D211" t="str">
            <v>K30NTT7</v>
          </cell>
          <cell r="E211"/>
          <cell r="F211" t="str">
            <v>75</v>
          </cell>
          <cell r="G211" t="str">
            <v>72</v>
          </cell>
          <cell r="H211"/>
          <cell r="I211" t="str">
            <v>73.5</v>
          </cell>
          <cell r="J211" t="str">
            <v>Khá</v>
          </cell>
        </row>
        <row r="212">
          <cell r="A212" t="str">
            <v>30206532807</v>
          </cell>
          <cell r="B212" t="str">
            <v>Nguyễn Thị Như Quỳnh</v>
          </cell>
          <cell r="C212" t="str">
            <v>08/01/2006</v>
          </cell>
          <cell r="D212" t="str">
            <v>K30NTT7</v>
          </cell>
          <cell r="E212"/>
          <cell r="F212" t="str">
            <v>75</v>
          </cell>
          <cell r="G212" t="str">
            <v>72</v>
          </cell>
          <cell r="H212"/>
          <cell r="I212" t="str">
            <v>73.5</v>
          </cell>
          <cell r="J212" t="str">
            <v>Khá</v>
          </cell>
        </row>
        <row r="213">
          <cell r="A213" t="str">
            <v>30206534095</v>
          </cell>
          <cell r="B213" t="str">
            <v>Nguyễn Thị Như Quỳnh</v>
          </cell>
          <cell r="C213" t="str">
            <v>09/06/2006</v>
          </cell>
          <cell r="D213" t="str">
            <v>K30NTT8</v>
          </cell>
          <cell r="E213"/>
          <cell r="F213" t="str">
            <v>78</v>
          </cell>
          <cell r="G213" t="str">
            <v>65</v>
          </cell>
          <cell r="H213"/>
          <cell r="I213" t="str">
            <v>71.5</v>
          </cell>
          <cell r="J213" t="str">
            <v>Khá</v>
          </cell>
        </row>
        <row r="214">
          <cell r="A214" t="str">
            <v>30206547071</v>
          </cell>
          <cell r="B214" t="str">
            <v>Huỳnh Thị Như Quỳnh</v>
          </cell>
          <cell r="C214" t="str">
            <v>12/01/2006</v>
          </cell>
          <cell r="D214" t="str">
            <v>K30NTT1</v>
          </cell>
          <cell r="E214"/>
          <cell r="F214" t="str">
            <v>75</v>
          </cell>
          <cell r="G214" t="str">
            <v>71</v>
          </cell>
          <cell r="H214"/>
          <cell r="I214" t="str">
            <v>73.0</v>
          </cell>
          <cell r="J214" t="str">
            <v>Khá</v>
          </cell>
        </row>
        <row r="215">
          <cell r="A215" t="str">
            <v>30206547261</v>
          </cell>
          <cell r="B215" t="str">
            <v>Phạm Như Quỳnh</v>
          </cell>
          <cell r="C215" t="str">
            <v>09/02/2006</v>
          </cell>
          <cell r="D215" t="str">
            <v>K30NTT4</v>
          </cell>
          <cell r="E215"/>
          <cell r="F215" t="str">
            <v>90</v>
          </cell>
          <cell r="G215" t="str">
            <v>80</v>
          </cell>
          <cell r="H215"/>
          <cell r="I215" t="str">
            <v>85.0</v>
          </cell>
          <cell r="J215" t="str">
            <v>Tốt</v>
          </cell>
        </row>
        <row r="216">
          <cell r="A216" t="str">
            <v>30206553326</v>
          </cell>
          <cell r="B216" t="str">
            <v>Nguyễn Thuý Quỳnh</v>
          </cell>
          <cell r="C216" t="str">
            <v>25/03/2006</v>
          </cell>
          <cell r="D216" t="str">
            <v>K30NTT3</v>
          </cell>
          <cell r="E216"/>
          <cell r="F216" t="str">
            <v>90</v>
          </cell>
          <cell r="G216" t="str">
            <v>80</v>
          </cell>
          <cell r="H216"/>
          <cell r="I216" t="str">
            <v>85.0</v>
          </cell>
          <cell r="J216" t="str">
            <v>Tốt</v>
          </cell>
        </row>
        <row r="217">
          <cell r="A217" t="str">
            <v>30206553704</v>
          </cell>
          <cell r="B217" t="str">
            <v>Đậu Thị Mai Quỳnh</v>
          </cell>
          <cell r="C217" t="str">
            <v>09/01/2005</v>
          </cell>
          <cell r="D217" t="str">
            <v>K30NTT9</v>
          </cell>
          <cell r="E217"/>
          <cell r="F217" t="str">
            <v>87</v>
          </cell>
          <cell r="G217" t="str">
            <v>84</v>
          </cell>
          <cell r="H217"/>
          <cell r="I217" t="str">
            <v>85.5</v>
          </cell>
          <cell r="J217" t="str">
            <v>Tốt</v>
          </cell>
        </row>
        <row r="218">
          <cell r="A218" t="str">
            <v>30206554720</v>
          </cell>
          <cell r="B218" t="str">
            <v>Ninh Thị Như Quỳnh</v>
          </cell>
          <cell r="C218" t="str">
            <v>10/09/2006</v>
          </cell>
          <cell r="D218" t="str">
            <v>K30NTT7</v>
          </cell>
          <cell r="E218"/>
          <cell r="F218" t="str">
            <v>80</v>
          </cell>
          <cell r="G218" t="str">
            <v>82</v>
          </cell>
          <cell r="H218"/>
          <cell r="I218" t="str">
            <v>81.0</v>
          </cell>
          <cell r="J218" t="str">
            <v>Tốt</v>
          </cell>
        </row>
        <row r="219">
          <cell r="A219" t="str">
            <v>30206563603</v>
          </cell>
          <cell r="B219" t="str">
            <v>Nguyễn Thị Ngọc Quỳnh</v>
          </cell>
          <cell r="C219" t="str">
            <v>26/12/2006</v>
          </cell>
          <cell r="D219" t="str">
            <v>K30NTT4</v>
          </cell>
          <cell r="E219"/>
          <cell r="F219" t="str">
            <v>0</v>
          </cell>
          <cell r="G219" t="str">
            <v>80</v>
          </cell>
          <cell r="H219"/>
          <cell r="I219" t="str">
            <v>40.0</v>
          </cell>
          <cell r="J219" t="str">
            <v>Yếu</v>
          </cell>
        </row>
        <row r="220">
          <cell r="A220" t="str">
            <v>30208140556</v>
          </cell>
          <cell r="B220" t="str">
            <v>Nguyễn Khoa Như Quỳnh</v>
          </cell>
          <cell r="C220" t="str">
            <v>09/01/2006</v>
          </cell>
          <cell r="D220" t="str">
            <v>K30NTT8</v>
          </cell>
          <cell r="E220"/>
          <cell r="F220" t="str">
            <v>83</v>
          </cell>
          <cell r="G220" t="str">
            <v>0</v>
          </cell>
          <cell r="H220"/>
          <cell r="I220" t="str">
            <v>41.5</v>
          </cell>
          <cell r="J220" t="str">
            <v>Yếu</v>
          </cell>
        </row>
        <row r="221">
          <cell r="A221" t="str">
            <v>30208256341</v>
          </cell>
          <cell r="B221" t="str">
            <v>Trần Nguyễn Như Quỳnh</v>
          </cell>
          <cell r="C221" t="str">
            <v>05/11/2006</v>
          </cell>
          <cell r="D221" t="str">
            <v>K30NTT9</v>
          </cell>
          <cell r="E221"/>
          <cell r="F221" t="str">
            <v>98</v>
          </cell>
          <cell r="G221" t="str">
            <v>82</v>
          </cell>
          <cell r="H221"/>
          <cell r="I221" t="str">
            <v>90.0</v>
          </cell>
          <cell r="J221" t="str">
            <v>Xuất Sắc</v>
          </cell>
        </row>
        <row r="222">
          <cell r="A222" t="str">
            <v>30206549076</v>
          </cell>
          <cell r="B222" t="str">
            <v>Bạch Thị Thu Sương</v>
          </cell>
          <cell r="C222" t="str">
            <v>15/03/2006</v>
          </cell>
          <cell r="D222" t="str">
            <v>K30NTT3</v>
          </cell>
          <cell r="E222"/>
          <cell r="F222" t="str">
            <v>100</v>
          </cell>
          <cell r="G222" t="str">
            <v>70</v>
          </cell>
          <cell r="H222"/>
          <cell r="I222" t="str">
            <v>85.0</v>
          </cell>
          <cell r="J222" t="str">
            <v>Tốt</v>
          </cell>
        </row>
        <row r="223">
          <cell r="A223" t="str">
            <v>30206554723</v>
          </cell>
          <cell r="B223" t="str">
            <v>Nguyễn Thị Sương</v>
          </cell>
          <cell r="C223" t="str">
            <v>03/11/2006</v>
          </cell>
          <cell r="D223" t="str">
            <v>K30NTT6</v>
          </cell>
          <cell r="E223"/>
          <cell r="F223" t="str">
            <v>80</v>
          </cell>
          <cell r="G223" t="str">
            <v>80</v>
          </cell>
          <cell r="H223"/>
          <cell r="I223" t="str">
            <v>80.0</v>
          </cell>
          <cell r="J223" t="str">
            <v>Tốt</v>
          </cell>
        </row>
        <row r="224">
          <cell r="A224" t="str">
            <v>30206563403</v>
          </cell>
          <cell r="B224" t="str">
            <v>Hồ Thị Thu Sương</v>
          </cell>
          <cell r="C224" t="str">
            <v>08/06/2006</v>
          </cell>
          <cell r="D224" t="str">
            <v>K30NTT9</v>
          </cell>
          <cell r="E224"/>
          <cell r="F224" t="str">
            <v>75</v>
          </cell>
          <cell r="G224" t="str">
            <v>80</v>
          </cell>
          <cell r="H224"/>
          <cell r="I224" t="str">
            <v>77.5</v>
          </cell>
          <cell r="J224" t="str">
            <v>Khá</v>
          </cell>
        </row>
        <row r="225">
          <cell r="A225" t="str">
            <v>30206564689</v>
          </cell>
          <cell r="B225" t="str">
            <v>Lê Thị Tuyết Sương</v>
          </cell>
          <cell r="C225" t="str">
            <v>22/09/2006</v>
          </cell>
          <cell r="D225" t="str">
            <v>K30NTT5</v>
          </cell>
          <cell r="E225"/>
          <cell r="F225" t="str">
            <v>86</v>
          </cell>
          <cell r="G225" t="str">
            <v>87</v>
          </cell>
          <cell r="H225"/>
          <cell r="I225" t="str">
            <v>86.5</v>
          </cell>
          <cell r="J225" t="str">
            <v>Tốt</v>
          </cell>
        </row>
        <row r="226">
          <cell r="A226" t="str">
            <v>30206559028</v>
          </cell>
          <cell r="B226" t="str">
            <v>Lê Thị Mỹ Tài</v>
          </cell>
          <cell r="C226" t="str">
            <v>28/06/2006</v>
          </cell>
          <cell r="D226" t="str">
            <v>K30NTT7</v>
          </cell>
          <cell r="E226"/>
          <cell r="F226" t="str">
            <v>77</v>
          </cell>
          <cell r="G226" t="str">
            <v>72</v>
          </cell>
          <cell r="H226"/>
          <cell r="I226" t="str">
            <v>74.5</v>
          </cell>
          <cell r="J226" t="str">
            <v>Khá</v>
          </cell>
        </row>
        <row r="227">
          <cell r="A227" t="str">
            <v>30206563784</v>
          </cell>
          <cell r="B227" t="str">
            <v>Hoàng Thị Thu Tâm</v>
          </cell>
          <cell r="C227" t="str">
            <v>05/02/2006</v>
          </cell>
          <cell r="D227" t="str">
            <v>K30NTT8</v>
          </cell>
          <cell r="E227"/>
          <cell r="F227" t="str">
            <v>81</v>
          </cell>
          <cell r="G227" t="str">
            <v>75</v>
          </cell>
          <cell r="H227"/>
          <cell r="I227" t="str">
            <v>78.0</v>
          </cell>
          <cell r="J227" t="str">
            <v>Khá</v>
          </cell>
        </row>
        <row r="228">
          <cell r="A228" t="str">
            <v>30206564158</v>
          </cell>
          <cell r="B228" t="str">
            <v>Lê Thị Tâm</v>
          </cell>
          <cell r="C228" t="str">
            <v>07/01/2006</v>
          </cell>
          <cell r="D228" t="str">
            <v>K30NTT4</v>
          </cell>
          <cell r="E228"/>
          <cell r="F228" t="str">
            <v>75</v>
          </cell>
          <cell r="G228" t="str">
            <v>100</v>
          </cell>
          <cell r="H228"/>
          <cell r="I228" t="str">
            <v>87.5</v>
          </cell>
          <cell r="J228" t="str">
            <v>Tốt</v>
          </cell>
        </row>
        <row r="229">
          <cell r="A229" t="str">
            <v>30215264469</v>
          </cell>
          <cell r="B229" t="str">
            <v>Đinh Quốc Thái</v>
          </cell>
          <cell r="C229" t="str">
            <v>26/08/2005</v>
          </cell>
          <cell r="D229" t="str">
            <v>K30NTT8</v>
          </cell>
          <cell r="E229"/>
          <cell r="F229" t="str">
            <v>63</v>
          </cell>
          <cell r="G229" t="str">
            <v>70</v>
          </cell>
          <cell r="H229"/>
          <cell r="I229" t="str">
            <v>66.5</v>
          </cell>
          <cell r="J229" t="str">
            <v>Khá</v>
          </cell>
        </row>
        <row r="230">
          <cell r="A230" t="str">
            <v>30216563029</v>
          </cell>
          <cell r="B230" t="str">
            <v>Ngô Văn Quốc Thái</v>
          </cell>
          <cell r="C230" t="str">
            <v>25/09/2006</v>
          </cell>
          <cell r="D230" t="str">
            <v>K30NTT4</v>
          </cell>
          <cell r="E230"/>
          <cell r="F230" t="str">
            <v>90</v>
          </cell>
          <cell r="G230" t="str">
            <v>80</v>
          </cell>
          <cell r="H230"/>
          <cell r="I230" t="str">
            <v>85.0</v>
          </cell>
          <cell r="J230" t="str">
            <v>Tốt</v>
          </cell>
        </row>
        <row r="231">
          <cell r="A231" t="str">
            <v>30206551816</v>
          </cell>
          <cell r="B231" t="str">
            <v>Trần Thị Xuân Thắm</v>
          </cell>
          <cell r="C231" t="str">
            <v>20/02/2006</v>
          </cell>
          <cell r="D231" t="str">
            <v>K30NTT9</v>
          </cell>
          <cell r="E231"/>
          <cell r="F231" t="str">
            <v>72</v>
          </cell>
          <cell r="G231" t="str">
            <v>80</v>
          </cell>
          <cell r="H231"/>
          <cell r="I231" t="str">
            <v>76.0</v>
          </cell>
          <cell r="J231" t="str">
            <v>Khá</v>
          </cell>
        </row>
        <row r="232">
          <cell r="A232" t="str">
            <v>30206551205</v>
          </cell>
          <cell r="B232" t="str">
            <v>Huỳnh Thị Kim Thanh</v>
          </cell>
          <cell r="C232" t="str">
            <v>08/03/2006</v>
          </cell>
          <cell r="D232" t="str">
            <v>K30NTT1</v>
          </cell>
          <cell r="E232"/>
          <cell r="F232" t="str">
            <v>56</v>
          </cell>
          <cell r="G232" t="str">
            <v>78</v>
          </cell>
          <cell r="H232"/>
          <cell r="I232" t="str">
            <v>67.0</v>
          </cell>
          <cell r="J232" t="str">
            <v>Khá</v>
          </cell>
        </row>
        <row r="233">
          <cell r="A233" t="str">
            <v>30206554728</v>
          </cell>
          <cell r="B233" t="str">
            <v>Nguyễn Đoàn Thiên Thanh</v>
          </cell>
          <cell r="C233" t="str">
            <v>02/06/2006</v>
          </cell>
          <cell r="D233" t="str">
            <v>K30NTT4</v>
          </cell>
          <cell r="E233"/>
          <cell r="F233" t="str">
            <v>90</v>
          </cell>
          <cell r="G233" t="str">
            <v>90</v>
          </cell>
          <cell r="H233"/>
          <cell r="I233" t="str">
            <v>90.0</v>
          </cell>
          <cell r="J233" t="str">
            <v>Xuất Sắc</v>
          </cell>
        </row>
        <row r="234">
          <cell r="A234" t="str">
            <v>30216522049</v>
          </cell>
          <cell r="B234" t="str">
            <v>Lý Đức Thành</v>
          </cell>
          <cell r="C234" t="str">
            <v>02/02/2006</v>
          </cell>
          <cell r="D234" t="str">
            <v>K30NTT9</v>
          </cell>
          <cell r="E234"/>
          <cell r="F234" t="str">
            <v>82</v>
          </cell>
          <cell r="G234" t="str">
            <v>80</v>
          </cell>
          <cell r="H234"/>
          <cell r="I234" t="str">
            <v>81.0</v>
          </cell>
          <cell r="J234" t="str">
            <v>Tốt</v>
          </cell>
        </row>
        <row r="235">
          <cell r="A235" t="str">
            <v>30216524591</v>
          </cell>
          <cell r="B235" t="str">
            <v>Nguyễn Văn Thành</v>
          </cell>
          <cell r="C235" t="str">
            <v>29/04/2006</v>
          </cell>
          <cell r="D235" t="str">
            <v>K30NTT1</v>
          </cell>
          <cell r="E235"/>
          <cell r="F235" t="str">
            <v>73</v>
          </cell>
          <cell r="G235" t="str">
            <v>71</v>
          </cell>
          <cell r="H235"/>
          <cell r="I235" t="str">
            <v>72.0</v>
          </cell>
          <cell r="J235" t="str">
            <v>Khá</v>
          </cell>
        </row>
        <row r="236">
          <cell r="A236" t="str">
            <v>30206528621</v>
          </cell>
          <cell r="B236" t="str">
            <v>Lê Thị Thu Thảo</v>
          </cell>
          <cell r="C236" t="str">
            <v>08/05/2006</v>
          </cell>
          <cell r="D236" t="str">
            <v>K30NTT6</v>
          </cell>
          <cell r="E236"/>
          <cell r="F236" t="str">
            <v>90</v>
          </cell>
          <cell r="G236" t="str">
            <v>85</v>
          </cell>
          <cell r="H236"/>
          <cell r="I236" t="str">
            <v>87.5</v>
          </cell>
          <cell r="J236" t="str">
            <v>Tốt</v>
          </cell>
        </row>
        <row r="237">
          <cell r="A237" t="str">
            <v>30206541716</v>
          </cell>
          <cell r="B237" t="str">
            <v>Lê Thị Mai Thảo</v>
          </cell>
          <cell r="C237" t="str">
            <v>08/08/2006</v>
          </cell>
          <cell r="D237" t="str">
            <v>K30NTT4</v>
          </cell>
          <cell r="E237"/>
          <cell r="F237" t="str">
            <v>95</v>
          </cell>
          <cell r="G237" t="str">
            <v>80</v>
          </cell>
          <cell r="H237"/>
          <cell r="I237" t="str">
            <v>87.5</v>
          </cell>
          <cell r="J237" t="str">
            <v>Tốt</v>
          </cell>
        </row>
        <row r="238">
          <cell r="A238" t="str">
            <v>30206546297</v>
          </cell>
          <cell r="B238" t="str">
            <v>Phan Lê Thanh Thảo</v>
          </cell>
          <cell r="C238" t="str">
            <v>31/07/2006</v>
          </cell>
          <cell r="D238" t="str">
            <v>K30NTT6</v>
          </cell>
          <cell r="E238"/>
          <cell r="F238" t="str">
            <v>92</v>
          </cell>
          <cell r="G238" t="str">
            <v>95</v>
          </cell>
          <cell r="H238"/>
          <cell r="I238" t="str">
            <v>93.5</v>
          </cell>
          <cell r="J238" t="str">
            <v>Xuất Sắc</v>
          </cell>
        </row>
        <row r="239">
          <cell r="A239" t="str">
            <v>30206547279</v>
          </cell>
          <cell r="B239" t="str">
            <v>Nguyễn Lục Thảo</v>
          </cell>
          <cell r="C239" t="str">
            <v>10/07/2006</v>
          </cell>
          <cell r="D239" t="str">
            <v>K30NTT2</v>
          </cell>
          <cell r="E239"/>
          <cell r="F239" t="str">
            <v>85</v>
          </cell>
          <cell r="G239" t="str">
            <v>77</v>
          </cell>
          <cell r="H239"/>
          <cell r="I239" t="str">
            <v>81.0</v>
          </cell>
          <cell r="J239" t="str">
            <v>Tốt</v>
          </cell>
        </row>
        <row r="240">
          <cell r="A240" t="str">
            <v>30206548579</v>
          </cell>
          <cell r="B240" t="str">
            <v>Nguyễn Thị Thảo</v>
          </cell>
          <cell r="C240" t="str">
            <v>20/10/2005</v>
          </cell>
          <cell r="D240" t="str">
            <v>K30NTT2</v>
          </cell>
          <cell r="E240"/>
          <cell r="F240" t="str">
            <v>88</v>
          </cell>
          <cell r="G240" t="str">
            <v>82</v>
          </cell>
          <cell r="H240"/>
          <cell r="I240" t="str">
            <v>85.0</v>
          </cell>
          <cell r="J240" t="str">
            <v>Tốt</v>
          </cell>
        </row>
        <row r="241">
          <cell r="A241" t="str">
            <v>30206549749</v>
          </cell>
          <cell r="B241" t="str">
            <v>Phạm Thị Thanh Thảo</v>
          </cell>
          <cell r="C241" t="str">
            <v>01/05/2006</v>
          </cell>
          <cell r="D241" t="str">
            <v>K30NTT4</v>
          </cell>
          <cell r="E241"/>
          <cell r="F241" t="str">
            <v>90</v>
          </cell>
          <cell r="G241" t="str">
            <v>80</v>
          </cell>
          <cell r="H241"/>
          <cell r="I241" t="str">
            <v>85.0</v>
          </cell>
          <cell r="J241" t="str">
            <v>Tốt</v>
          </cell>
        </row>
        <row r="242">
          <cell r="A242" t="str">
            <v>30206552014</v>
          </cell>
          <cell r="B242" t="str">
            <v>Đinh Thị Như Thảo</v>
          </cell>
          <cell r="C242" t="str">
            <v>28/08/2006</v>
          </cell>
          <cell r="D242" t="str">
            <v>K30NTT8</v>
          </cell>
          <cell r="E242"/>
          <cell r="F242" t="str">
            <v>78</v>
          </cell>
          <cell r="G242" t="str">
            <v>70</v>
          </cell>
          <cell r="H242"/>
          <cell r="I242" t="str">
            <v>74.0</v>
          </cell>
          <cell r="J242" t="str">
            <v>Khá</v>
          </cell>
        </row>
        <row r="243">
          <cell r="A243" t="str">
            <v>30206552237</v>
          </cell>
          <cell r="B243" t="str">
            <v>Hồ Miên Thảo</v>
          </cell>
          <cell r="C243" t="str">
            <v>17/08/2005</v>
          </cell>
          <cell r="D243" t="str">
            <v>K30NTT6</v>
          </cell>
          <cell r="E243"/>
          <cell r="F243" t="str">
            <v>85</v>
          </cell>
          <cell r="G243" t="str">
            <v>80</v>
          </cell>
          <cell r="H243"/>
          <cell r="I243" t="str">
            <v>82.5</v>
          </cell>
          <cell r="J243" t="str">
            <v>Tốt</v>
          </cell>
        </row>
        <row r="244">
          <cell r="A244" t="str">
            <v>30206553638</v>
          </cell>
          <cell r="B244" t="str">
            <v>Nguyễn Thị Phương Thảo</v>
          </cell>
          <cell r="C244" t="str">
            <v>20/05/2006</v>
          </cell>
          <cell r="D244" t="str">
            <v>K30NTT8</v>
          </cell>
          <cell r="E244"/>
          <cell r="F244" t="str">
            <v>78</v>
          </cell>
          <cell r="G244" t="str">
            <v>65</v>
          </cell>
          <cell r="H244"/>
          <cell r="I244" t="str">
            <v>71.5</v>
          </cell>
          <cell r="J244" t="str">
            <v>Khá</v>
          </cell>
        </row>
        <row r="245">
          <cell r="A245" t="str">
            <v>30206554736</v>
          </cell>
          <cell r="B245" t="str">
            <v>Nguyễn Thị Thanh Thảo</v>
          </cell>
          <cell r="C245" t="str">
            <v>22/07/2006</v>
          </cell>
          <cell r="D245" t="str">
            <v>K30NTT8</v>
          </cell>
          <cell r="E245"/>
          <cell r="F245" t="str">
            <v>83</v>
          </cell>
          <cell r="G245" t="str">
            <v>73</v>
          </cell>
          <cell r="H245"/>
          <cell r="I245" t="str">
            <v>78.0</v>
          </cell>
          <cell r="J245" t="str">
            <v>Khá</v>
          </cell>
        </row>
        <row r="246">
          <cell r="A246" t="str">
            <v>30206564694</v>
          </cell>
          <cell r="B246" t="str">
            <v>Trương Thị Thanh Thảo</v>
          </cell>
          <cell r="C246" t="str">
            <v>30/08/2006</v>
          </cell>
          <cell r="D246" t="str">
            <v>K30NTT9</v>
          </cell>
          <cell r="E246"/>
          <cell r="F246" t="str">
            <v>85</v>
          </cell>
          <cell r="G246" t="str">
            <v>80</v>
          </cell>
          <cell r="H246"/>
          <cell r="I246" t="str">
            <v>82.5</v>
          </cell>
          <cell r="J246" t="str">
            <v>Tốt</v>
          </cell>
        </row>
        <row r="247">
          <cell r="A247" t="str">
            <v>30208147567</v>
          </cell>
          <cell r="B247" t="str">
            <v>Nguyễn Thị Phương Thảo</v>
          </cell>
          <cell r="C247" t="str">
            <v>27/05/2005</v>
          </cell>
          <cell r="D247" t="str">
            <v>K30NTT1</v>
          </cell>
          <cell r="E247"/>
          <cell r="F247" t="str">
            <v>76</v>
          </cell>
          <cell r="G247" t="str">
            <v>79</v>
          </cell>
          <cell r="H247"/>
          <cell r="I247" t="str">
            <v>77.5</v>
          </cell>
          <cell r="J247" t="str">
            <v>Khá</v>
          </cell>
        </row>
        <row r="248">
          <cell r="A248" t="str">
            <v>30206538186</v>
          </cell>
          <cell r="B248" t="str">
            <v>Nguyễn Thị Thanh Thiện</v>
          </cell>
          <cell r="C248" t="str">
            <v>15/05/2006</v>
          </cell>
          <cell r="D248" t="str">
            <v>K30NTT4</v>
          </cell>
          <cell r="E248"/>
          <cell r="F248" t="str">
            <v>100</v>
          </cell>
          <cell r="G248" t="str">
            <v>80</v>
          </cell>
          <cell r="H248"/>
          <cell r="I248" t="str">
            <v>90.0</v>
          </cell>
          <cell r="J248" t="str">
            <v>Xuất Sắc</v>
          </cell>
        </row>
        <row r="249">
          <cell r="A249" t="str">
            <v>30206548461</v>
          </cell>
          <cell r="B249" t="str">
            <v>Đào Thị Ngọc Thiện</v>
          </cell>
          <cell r="C249" t="str">
            <v>29/09/2006</v>
          </cell>
          <cell r="D249" t="str">
            <v>K30NTT2</v>
          </cell>
          <cell r="E249"/>
          <cell r="F249" t="str">
            <v>84</v>
          </cell>
          <cell r="G249" t="str">
            <v>82</v>
          </cell>
          <cell r="H249"/>
          <cell r="I249" t="str">
            <v>83.0</v>
          </cell>
          <cell r="J249" t="str">
            <v>Tốt</v>
          </cell>
        </row>
        <row r="250">
          <cell r="A250" t="str">
            <v>30216554742</v>
          </cell>
          <cell r="B250" t="str">
            <v>Nguyễn Quang Thiều</v>
          </cell>
          <cell r="C250" t="str">
            <v>21/08/2006</v>
          </cell>
          <cell r="D250" t="str">
            <v>K30NTT2</v>
          </cell>
          <cell r="E250"/>
          <cell r="F250" t="str">
            <v>0</v>
          </cell>
          <cell r="G250" t="str">
            <v>82</v>
          </cell>
          <cell r="H250"/>
          <cell r="I250" t="str">
            <v>41.0</v>
          </cell>
          <cell r="J250" t="str">
            <v>Yếu</v>
          </cell>
        </row>
        <row r="251">
          <cell r="A251" t="str">
            <v>30206525256</v>
          </cell>
          <cell r="B251" t="str">
            <v>Nguyễn Thị Thi Thơ</v>
          </cell>
          <cell r="C251" t="str">
            <v>20/08/2006</v>
          </cell>
          <cell r="D251" t="str">
            <v>K30NTT6</v>
          </cell>
          <cell r="E251"/>
          <cell r="F251" t="str">
            <v>85</v>
          </cell>
          <cell r="G251" t="str">
            <v>84</v>
          </cell>
          <cell r="H251"/>
          <cell r="I251" t="str">
            <v>84.5</v>
          </cell>
          <cell r="J251" t="str">
            <v>Tốt</v>
          </cell>
        </row>
        <row r="252">
          <cell r="A252" t="str">
            <v>30206545031</v>
          </cell>
          <cell r="B252" t="str">
            <v>Trần Thị Thơ</v>
          </cell>
          <cell r="C252" t="str">
            <v>08/10/2006</v>
          </cell>
          <cell r="D252" t="str">
            <v>K30NTT1</v>
          </cell>
          <cell r="E252"/>
          <cell r="F252" t="str">
            <v>59</v>
          </cell>
          <cell r="G252" t="str">
            <v>75</v>
          </cell>
          <cell r="H252"/>
          <cell r="I252" t="str">
            <v>67.0</v>
          </cell>
          <cell r="J252" t="str">
            <v>Khá</v>
          </cell>
        </row>
        <row r="253">
          <cell r="A253" t="str">
            <v>30206533198</v>
          </cell>
          <cell r="B253" t="str">
            <v>Phạm Thị Thôi</v>
          </cell>
          <cell r="C253" t="str">
            <v>12/03/2006</v>
          </cell>
          <cell r="D253" t="str">
            <v>K30NTT6</v>
          </cell>
          <cell r="E253"/>
          <cell r="F253" t="str">
            <v>87</v>
          </cell>
          <cell r="G253" t="str">
            <v>80</v>
          </cell>
          <cell r="H253"/>
          <cell r="I253" t="str">
            <v>83.5</v>
          </cell>
          <cell r="J253" t="str">
            <v>Tốt</v>
          </cell>
        </row>
        <row r="254">
          <cell r="A254" t="str">
            <v>30204549810</v>
          </cell>
          <cell r="B254" t="str">
            <v>Nguyễn Thị Thu Thơm</v>
          </cell>
          <cell r="C254" t="str">
            <v>21/07/2006</v>
          </cell>
          <cell r="D254" t="str">
            <v>K30NTT2</v>
          </cell>
          <cell r="E254"/>
          <cell r="F254" t="str">
            <v>85</v>
          </cell>
          <cell r="G254" t="str">
            <v>84</v>
          </cell>
          <cell r="H254"/>
          <cell r="I254" t="str">
            <v>84.5</v>
          </cell>
          <cell r="J254" t="str">
            <v>Tốt</v>
          </cell>
        </row>
        <row r="255">
          <cell r="A255" t="str">
            <v>30216545017</v>
          </cell>
          <cell r="B255" t="str">
            <v>Nguyễn Thanh Thu</v>
          </cell>
          <cell r="C255" t="str">
            <v>23/09/2006</v>
          </cell>
          <cell r="D255" t="str">
            <v>K30NTT9</v>
          </cell>
          <cell r="E255"/>
          <cell r="F255" t="str">
            <v>80</v>
          </cell>
          <cell r="G255" t="str">
            <v>80</v>
          </cell>
          <cell r="H255"/>
          <cell r="I255" t="str">
            <v>80.0</v>
          </cell>
          <cell r="J255" t="str">
            <v>Tốt</v>
          </cell>
        </row>
        <row r="256">
          <cell r="A256" t="str">
            <v>30206525176</v>
          </cell>
          <cell r="B256" t="str">
            <v>Trần Thị Minh Thư</v>
          </cell>
          <cell r="C256" t="str">
            <v>30/01/2006</v>
          </cell>
          <cell r="D256" t="str">
            <v>K30NTT6</v>
          </cell>
          <cell r="E256"/>
          <cell r="F256" t="str">
            <v>87</v>
          </cell>
          <cell r="G256" t="str">
            <v>84</v>
          </cell>
          <cell r="H256"/>
          <cell r="I256" t="str">
            <v>85.5</v>
          </cell>
          <cell r="J256" t="str">
            <v>Tốt</v>
          </cell>
        </row>
        <row r="257">
          <cell r="A257" t="str">
            <v>30206526596</v>
          </cell>
          <cell r="B257" t="str">
            <v>Đậu Thị Anh Thư</v>
          </cell>
          <cell r="C257" t="str">
            <v>29/11/2006</v>
          </cell>
          <cell r="D257" t="str">
            <v>K30NTT2</v>
          </cell>
          <cell r="E257"/>
          <cell r="F257" t="str">
            <v>88</v>
          </cell>
          <cell r="G257" t="str">
            <v>82</v>
          </cell>
          <cell r="H257"/>
          <cell r="I257" t="str">
            <v>85.0</v>
          </cell>
          <cell r="J257" t="str">
            <v>Tốt</v>
          </cell>
        </row>
        <row r="258">
          <cell r="A258" t="str">
            <v>30206526901</v>
          </cell>
          <cell r="B258" t="str">
            <v>Võ Thị Anh Thư</v>
          </cell>
          <cell r="C258" t="str">
            <v>19/02/2006</v>
          </cell>
          <cell r="D258" t="str">
            <v>K30NTT6</v>
          </cell>
          <cell r="E258"/>
          <cell r="F258" t="str">
            <v>97</v>
          </cell>
          <cell r="G258" t="str">
            <v>100</v>
          </cell>
          <cell r="H258"/>
          <cell r="I258" t="str">
            <v>98.5</v>
          </cell>
          <cell r="J258" t="str">
            <v>Xuất Sắc</v>
          </cell>
        </row>
        <row r="259">
          <cell r="A259" t="str">
            <v>30206540313</v>
          </cell>
          <cell r="B259" t="str">
            <v>Võ Thị Anh Thư</v>
          </cell>
          <cell r="C259" t="str">
            <v>08/04/2006</v>
          </cell>
          <cell r="D259" t="str">
            <v>K30NTT3</v>
          </cell>
          <cell r="E259"/>
          <cell r="F259" t="str">
            <v>75</v>
          </cell>
          <cell r="G259" t="str">
            <v>80</v>
          </cell>
          <cell r="H259"/>
          <cell r="I259" t="str">
            <v>77.5</v>
          </cell>
          <cell r="J259" t="str">
            <v>Khá</v>
          </cell>
        </row>
        <row r="260">
          <cell r="A260" t="str">
            <v>30206551312</v>
          </cell>
          <cell r="B260" t="str">
            <v>Hồ Anh Thư</v>
          </cell>
          <cell r="C260" t="str">
            <v>06/11/2006</v>
          </cell>
          <cell r="D260" t="str">
            <v>K30NTT1</v>
          </cell>
          <cell r="E260"/>
          <cell r="F260" t="str">
            <v>77</v>
          </cell>
          <cell r="G260" t="str">
            <v>78</v>
          </cell>
          <cell r="H260"/>
          <cell r="I260" t="str">
            <v>77.5</v>
          </cell>
          <cell r="J260" t="str">
            <v>Khá</v>
          </cell>
        </row>
        <row r="261">
          <cell r="A261" t="str">
            <v>30206552153</v>
          </cell>
          <cell r="B261" t="str">
            <v>Trương Thị Anh Thư</v>
          </cell>
          <cell r="C261" t="str">
            <v>17/11/2006</v>
          </cell>
          <cell r="D261" t="str">
            <v>K30NTT3</v>
          </cell>
          <cell r="E261"/>
          <cell r="F261" t="str">
            <v>100</v>
          </cell>
          <cell r="G261" t="str">
            <v>90</v>
          </cell>
          <cell r="H261"/>
          <cell r="I261" t="str">
            <v>95.0</v>
          </cell>
          <cell r="J261" t="str">
            <v>Xuất Sắc</v>
          </cell>
        </row>
        <row r="262">
          <cell r="A262" t="str">
            <v>30206553984</v>
          </cell>
          <cell r="B262" t="str">
            <v>Hoàng Thị Minh Thư</v>
          </cell>
          <cell r="C262" t="str">
            <v>27/04/2006</v>
          </cell>
          <cell r="D262" t="str">
            <v>K30NTT4</v>
          </cell>
          <cell r="E262"/>
          <cell r="F262" t="str">
            <v>80</v>
          </cell>
          <cell r="G262" t="str">
            <v>80</v>
          </cell>
          <cell r="H262"/>
          <cell r="I262" t="str">
            <v>80.0</v>
          </cell>
          <cell r="J262" t="str">
            <v>Tốt</v>
          </cell>
        </row>
        <row r="263">
          <cell r="A263" t="str">
            <v>30206525676</v>
          </cell>
          <cell r="B263" t="str">
            <v>Nguyễn Anh Thương</v>
          </cell>
          <cell r="C263" t="str">
            <v>24/01/2006</v>
          </cell>
          <cell r="D263" t="str">
            <v>K30NTT8</v>
          </cell>
          <cell r="E263"/>
          <cell r="F263" t="str">
            <v>73</v>
          </cell>
          <cell r="G263" t="str">
            <v>65</v>
          </cell>
          <cell r="H263"/>
          <cell r="I263" t="str">
            <v>69.0</v>
          </cell>
          <cell r="J263" t="str">
            <v>Khá</v>
          </cell>
        </row>
        <row r="264">
          <cell r="A264" t="str">
            <v>30206527532</v>
          </cell>
          <cell r="B264" t="str">
            <v>Đoàn Thị Diệu Thương</v>
          </cell>
          <cell r="C264" t="str">
            <v>14/05/2006</v>
          </cell>
          <cell r="D264" t="str">
            <v>K30NTT2</v>
          </cell>
          <cell r="E264"/>
          <cell r="F264" t="str">
            <v>84</v>
          </cell>
          <cell r="G264" t="str">
            <v>83</v>
          </cell>
          <cell r="H264"/>
          <cell r="I264" t="str">
            <v>83.5</v>
          </cell>
          <cell r="J264" t="str">
            <v>Tốt</v>
          </cell>
        </row>
        <row r="265">
          <cell r="A265" t="str">
            <v>30206554772</v>
          </cell>
          <cell r="B265" t="str">
            <v>Nguyễn Thị Hoài Thương</v>
          </cell>
          <cell r="C265" t="str">
            <v>11/11/2006</v>
          </cell>
          <cell r="D265" t="str">
            <v>K30NTT3</v>
          </cell>
          <cell r="E265"/>
          <cell r="F265" t="str">
            <v>80</v>
          </cell>
          <cell r="G265" t="str">
            <v>80</v>
          </cell>
          <cell r="H265"/>
          <cell r="I265" t="str">
            <v>80.0</v>
          </cell>
          <cell r="J265" t="str">
            <v>Tốt</v>
          </cell>
        </row>
        <row r="266">
          <cell r="A266" t="str">
            <v>30206563326</v>
          </cell>
          <cell r="B266" t="str">
            <v>Huỳnh Thị Kiều Thương</v>
          </cell>
          <cell r="C266" t="str">
            <v>31/05/2006</v>
          </cell>
          <cell r="D266" t="str">
            <v>K30NTT3</v>
          </cell>
          <cell r="E266"/>
          <cell r="F266" t="str">
            <v>80</v>
          </cell>
          <cell r="G266" t="str">
            <v>77</v>
          </cell>
          <cell r="H266"/>
          <cell r="I266" t="str">
            <v>78.5</v>
          </cell>
          <cell r="J266" t="str">
            <v>Khá</v>
          </cell>
        </row>
        <row r="267">
          <cell r="A267" t="str">
            <v>30206563661</v>
          </cell>
          <cell r="B267" t="str">
            <v>Nguyễn Thị Lệ Thương</v>
          </cell>
          <cell r="C267" t="str">
            <v>23/10/2006</v>
          </cell>
          <cell r="D267" t="str">
            <v>K30NTT3</v>
          </cell>
          <cell r="E267"/>
          <cell r="F267" t="str">
            <v>100</v>
          </cell>
          <cell r="G267" t="str">
            <v>100</v>
          </cell>
          <cell r="H267"/>
          <cell r="I267" t="str">
            <v>100.0</v>
          </cell>
          <cell r="J267" t="str">
            <v>Xuất Sắc</v>
          </cell>
        </row>
        <row r="268">
          <cell r="A268" t="str">
            <v>30206544138</v>
          </cell>
          <cell r="B268" t="str">
            <v>Nguyễn Thị Xuân Thuỳ</v>
          </cell>
          <cell r="C268" t="str">
            <v>10/08/2006</v>
          </cell>
          <cell r="D268" t="str">
            <v>K30NTT4</v>
          </cell>
          <cell r="E268"/>
          <cell r="F268" t="str">
            <v>75</v>
          </cell>
          <cell r="G268" t="str">
            <v>90</v>
          </cell>
          <cell r="H268"/>
          <cell r="I268" t="str">
            <v>82.5</v>
          </cell>
          <cell r="J268" t="str">
            <v>Tốt</v>
          </cell>
        </row>
        <row r="269">
          <cell r="A269" t="str">
            <v>30206552800</v>
          </cell>
          <cell r="B269" t="str">
            <v>Lê Thị Thu Thúy</v>
          </cell>
          <cell r="C269" t="str">
            <v>22/07/2006</v>
          </cell>
          <cell r="D269" t="str">
            <v>K30NTT8</v>
          </cell>
          <cell r="E269"/>
          <cell r="F269" t="str">
            <v>83</v>
          </cell>
          <cell r="G269" t="str">
            <v>80</v>
          </cell>
          <cell r="H269"/>
          <cell r="I269" t="str">
            <v>81.5</v>
          </cell>
          <cell r="J269" t="str">
            <v>Tốt</v>
          </cell>
        </row>
        <row r="270">
          <cell r="A270" t="str">
            <v>30206521690</v>
          </cell>
          <cell r="B270" t="str">
            <v>Nguyễn Thị Trần Thùy</v>
          </cell>
          <cell r="C270" t="str">
            <v>25/01/2006</v>
          </cell>
          <cell r="D270" t="str">
            <v>K30NTT7</v>
          </cell>
          <cell r="E270"/>
          <cell r="F270" t="str">
            <v>77</v>
          </cell>
          <cell r="G270" t="str">
            <v>77</v>
          </cell>
          <cell r="H270"/>
          <cell r="I270" t="str">
            <v>77.0</v>
          </cell>
          <cell r="J270" t="str">
            <v>Khá</v>
          </cell>
        </row>
        <row r="271">
          <cell r="A271" t="str">
            <v>30206543949</v>
          </cell>
          <cell r="B271" t="str">
            <v>Ngô Thị Phương Thùy</v>
          </cell>
          <cell r="C271" t="str">
            <v>09/12/2006</v>
          </cell>
          <cell r="D271" t="str">
            <v>K30NTT7</v>
          </cell>
          <cell r="E271"/>
          <cell r="F271" t="str">
            <v>75</v>
          </cell>
          <cell r="G271" t="str">
            <v>77</v>
          </cell>
          <cell r="H271"/>
          <cell r="I271" t="str">
            <v>76.0</v>
          </cell>
          <cell r="J271" t="str">
            <v>Khá</v>
          </cell>
        </row>
        <row r="272">
          <cell r="A272" t="str">
            <v>30206548137</v>
          </cell>
          <cell r="B272" t="str">
            <v>Trần Thị Thanh Thùy</v>
          </cell>
          <cell r="C272" t="str">
            <v>16/04/2006</v>
          </cell>
          <cell r="D272" t="str">
            <v>K30NTT7</v>
          </cell>
          <cell r="E272"/>
          <cell r="F272" t="str">
            <v>82</v>
          </cell>
          <cell r="G272" t="str">
            <v>82</v>
          </cell>
          <cell r="H272"/>
          <cell r="I272" t="str">
            <v>82.0</v>
          </cell>
          <cell r="J272" t="str">
            <v>Tốt</v>
          </cell>
        </row>
        <row r="273">
          <cell r="A273" t="str">
            <v>30206554754</v>
          </cell>
          <cell r="B273" t="str">
            <v>Nguyễn Thu Thủy</v>
          </cell>
          <cell r="C273" t="str">
            <v>07/09/2006</v>
          </cell>
          <cell r="D273" t="str">
            <v>K30NTT7</v>
          </cell>
          <cell r="E273"/>
          <cell r="F273" t="str">
            <v>82</v>
          </cell>
          <cell r="G273" t="str">
            <v>92</v>
          </cell>
          <cell r="H273"/>
          <cell r="I273" t="str">
            <v>87.0</v>
          </cell>
          <cell r="J273" t="str">
            <v>Tốt</v>
          </cell>
        </row>
        <row r="274">
          <cell r="A274" t="str">
            <v>30206525711</v>
          </cell>
          <cell r="B274" t="str">
            <v>Nguyễn Thị Cẩm Tiên</v>
          </cell>
          <cell r="C274" t="str">
            <v>23/04/2006</v>
          </cell>
          <cell r="D274" t="str">
            <v>K30NTT4</v>
          </cell>
          <cell r="E274"/>
          <cell r="F274" t="str">
            <v>100</v>
          </cell>
          <cell r="G274" t="str">
            <v>80</v>
          </cell>
          <cell r="H274"/>
          <cell r="I274" t="str">
            <v>90.0</v>
          </cell>
          <cell r="J274" t="str">
            <v>Xuất Sắc</v>
          </cell>
        </row>
        <row r="275">
          <cell r="A275" t="str">
            <v>30206548762</v>
          </cell>
          <cell r="B275" t="str">
            <v>Nguyễn Thị Mỹ Tiên</v>
          </cell>
          <cell r="C275" t="str">
            <v>19/10/2006</v>
          </cell>
          <cell r="D275" t="str">
            <v>K30NTT4</v>
          </cell>
          <cell r="E275"/>
          <cell r="F275" t="str">
            <v>90</v>
          </cell>
          <cell r="G275" t="str">
            <v>90</v>
          </cell>
          <cell r="H275"/>
          <cell r="I275" t="str">
            <v>90.0</v>
          </cell>
          <cell r="J275" t="str">
            <v>Xuất Sắc</v>
          </cell>
        </row>
        <row r="276">
          <cell r="A276" t="str">
            <v>30206552756</v>
          </cell>
          <cell r="B276" t="str">
            <v>Phạm Thị Thủy Tiên</v>
          </cell>
          <cell r="C276" t="str">
            <v>15/12/2006</v>
          </cell>
          <cell r="D276" t="str">
            <v>K30NTT5</v>
          </cell>
          <cell r="E276"/>
          <cell r="F276" t="str">
            <v>88</v>
          </cell>
          <cell r="G276" t="str">
            <v>88</v>
          </cell>
          <cell r="H276"/>
          <cell r="I276" t="str">
            <v>88.0</v>
          </cell>
          <cell r="J276" t="str">
            <v>Tốt</v>
          </cell>
        </row>
        <row r="277">
          <cell r="A277" t="str">
            <v>30206521565</v>
          </cell>
          <cell r="B277" t="str">
            <v>Lê Thị Kim Tiền</v>
          </cell>
          <cell r="C277" t="str">
            <v>11/07/2006</v>
          </cell>
          <cell r="D277" t="str">
            <v>K30NTT3</v>
          </cell>
          <cell r="E277"/>
          <cell r="F277" t="str">
            <v>80</v>
          </cell>
          <cell r="G277" t="str">
            <v>77</v>
          </cell>
          <cell r="H277"/>
          <cell r="I277" t="str">
            <v>78.5</v>
          </cell>
          <cell r="J277" t="str">
            <v>Khá</v>
          </cell>
        </row>
        <row r="278">
          <cell r="A278" t="str">
            <v>30216564238</v>
          </cell>
          <cell r="B278" t="str">
            <v>Nguyễn Thị Tính</v>
          </cell>
          <cell r="C278" t="str">
            <v>25/09/2006</v>
          </cell>
          <cell r="D278" t="str">
            <v>K30NTT1</v>
          </cell>
          <cell r="E278"/>
          <cell r="F278" t="str">
            <v>58</v>
          </cell>
          <cell r="G278" t="str">
            <v>71</v>
          </cell>
          <cell r="H278"/>
          <cell r="I278" t="str">
            <v>64.5</v>
          </cell>
          <cell r="J278" t="str">
            <v>Trung Bình</v>
          </cell>
        </row>
        <row r="279">
          <cell r="A279" t="str">
            <v>30206532742</v>
          </cell>
          <cell r="B279" t="str">
            <v>Nguyễn Quỳnh Trâm</v>
          </cell>
          <cell r="C279" t="str">
            <v>08/08/2006</v>
          </cell>
          <cell r="D279" t="str">
            <v>K30NTT8</v>
          </cell>
          <cell r="E279"/>
          <cell r="F279" t="str">
            <v>0</v>
          </cell>
          <cell r="G279" t="str">
            <v>72</v>
          </cell>
          <cell r="H279"/>
          <cell r="I279" t="str">
            <v>36.0</v>
          </cell>
          <cell r="J279" t="str">
            <v>Yếu</v>
          </cell>
        </row>
        <row r="280">
          <cell r="A280" t="str">
            <v>30206544203</v>
          </cell>
          <cell r="B280" t="str">
            <v>Nguyễn Thị Ái Trâm</v>
          </cell>
          <cell r="C280" t="str">
            <v>24/08/2006</v>
          </cell>
          <cell r="D280" t="str">
            <v>K30NTT5</v>
          </cell>
          <cell r="E280"/>
          <cell r="F280" t="str">
            <v>88</v>
          </cell>
          <cell r="G280" t="str">
            <v>86</v>
          </cell>
          <cell r="H280"/>
          <cell r="I280" t="str">
            <v>87.0</v>
          </cell>
          <cell r="J280" t="str">
            <v>Tốt</v>
          </cell>
        </row>
        <row r="281">
          <cell r="A281" t="str">
            <v>30206549617</v>
          </cell>
          <cell r="B281" t="str">
            <v>Đào Hoàng Ngọc Trâm</v>
          </cell>
          <cell r="C281" t="str">
            <v>13/01/2006</v>
          </cell>
          <cell r="D281" t="str">
            <v>K30NTT6</v>
          </cell>
          <cell r="E281"/>
          <cell r="F281" t="str">
            <v>90</v>
          </cell>
          <cell r="G281" t="str">
            <v>75</v>
          </cell>
          <cell r="H281"/>
          <cell r="I281" t="str">
            <v>82.5</v>
          </cell>
          <cell r="J281" t="str">
            <v>Tốt</v>
          </cell>
        </row>
        <row r="282">
          <cell r="A282" t="str">
            <v>30206554803</v>
          </cell>
          <cell r="B282" t="str">
            <v>Trần Thị Diệu Trâm</v>
          </cell>
          <cell r="C282" t="str">
            <v>07/09/2006</v>
          </cell>
          <cell r="D282" t="str">
            <v>K30NTT2</v>
          </cell>
          <cell r="E282"/>
          <cell r="F282" t="str">
            <v>82</v>
          </cell>
          <cell r="G282" t="str">
            <v>80</v>
          </cell>
          <cell r="H282"/>
          <cell r="I282" t="str">
            <v>81.0</v>
          </cell>
          <cell r="J282" t="str">
            <v>Tốt</v>
          </cell>
        </row>
        <row r="283">
          <cell r="A283" t="str">
            <v>30206559094</v>
          </cell>
          <cell r="B283" t="str">
            <v>Châu Thị Thùy Trâm</v>
          </cell>
          <cell r="C283" t="str">
            <v>24/06/2006</v>
          </cell>
          <cell r="D283" t="str">
            <v>K30NTT1</v>
          </cell>
          <cell r="E283"/>
          <cell r="F283" t="str">
            <v>74</v>
          </cell>
          <cell r="G283" t="str">
            <v>0</v>
          </cell>
          <cell r="H283"/>
          <cell r="I283" t="str">
            <v>37.0</v>
          </cell>
          <cell r="J283" t="str">
            <v>Yếu</v>
          </cell>
        </row>
        <row r="284">
          <cell r="A284" t="str">
            <v>30206726994</v>
          </cell>
          <cell r="B284" t="str">
            <v>Nguyễn Thuỳ Trâm</v>
          </cell>
          <cell r="C284" t="str">
            <v>17/04/2006</v>
          </cell>
          <cell r="D284" t="str">
            <v>K30NTT3</v>
          </cell>
          <cell r="E284"/>
          <cell r="F284" t="str">
            <v>80</v>
          </cell>
          <cell r="G284" t="str">
            <v>80</v>
          </cell>
          <cell r="H284"/>
          <cell r="I284" t="str">
            <v>80.0</v>
          </cell>
          <cell r="J284" t="str">
            <v>Tốt</v>
          </cell>
        </row>
        <row r="285">
          <cell r="A285" t="str">
            <v>30206755000</v>
          </cell>
          <cell r="B285" t="str">
            <v>Nguyễn Thị Thùy Trâm</v>
          </cell>
          <cell r="C285" t="str">
            <v>14/02/2006</v>
          </cell>
          <cell r="D285" t="str">
            <v>K30NTT2</v>
          </cell>
          <cell r="E285"/>
          <cell r="F285" t="str">
            <v>80</v>
          </cell>
          <cell r="G285" t="str">
            <v>84</v>
          </cell>
          <cell r="H285"/>
          <cell r="I285" t="str">
            <v>82.0</v>
          </cell>
          <cell r="J285" t="str">
            <v>Tốt</v>
          </cell>
        </row>
        <row r="286">
          <cell r="A286" t="str">
            <v>30206222203</v>
          </cell>
          <cell r="B286" t="str">
            <v>Trịnh Quỳnh Trang</v>
          </cell>
          <cell r="C286" t="str">
            <v>01/08/2006</v>
          </cell>
          <cell r="D286" t="str">
            <v>K30NTT1</v>
          </cell>
          <cell r="E286"/>
          <cell r="F286" t="str">
            <v>75</v>
          </cell>
          <cell r="G286" t="str">
            <v>78</v>
          </cell>
          <cell r="H286"/>
          <cell r="I286" t="str">
            <v>76.5</v>
          </cell>
          <cell r="J286" t="str">
            <v>Khá</v>
          </cell>
        </row>
        <row r="287">
          <cell r="A287" t="str">
            <v>30206528639</v>
          </cell>
          <cell r="B287" t="str">
            <v>Nguyễn Thị Huyền Trang</v>
          </cell>
          <cell r="C287" t="str">
            <v>10/11/2005</v>
          </cell>
          <cell r="D287" t="str">
            <v>K30NTT1</v>
          </cell>
          <cell r="E287"/>
          <cell r="F287" t="str">
            <v>73</v>
          </cell>
          <cell r="G287" t="str">
            <v>71</v>
          </cell>
          <cell r="H287"/>
          <cell r="I287" t="str">
            <v>72.0</v>
          </cell>
          <cell r="J287" t="str">
            <v>Khá</v>
          </cell>
        </row>
        <row r="288">
          <cell r="A288" t="str">
            <v>30206546974</v>
          </cell>
          <cell r="B288" t="str">
            <v>Đào Thị Trang</v>
          </cell>
          <cell r="C288" t="str">
            <v>06/08/2006</v>
          </cell>
          <cell r="D288" t="str">
            <v>K30NTT6</v>
          </cell>
          <cell r="E288"/>
          <cell r="F288" t="str">
            <v>82</v>
          </cell>
          <cell r="G288" t="str">
            <v>75</v>
          </cell>
          <cell r="H288"/>
          <cell r="I288" t="str">
            <v>78.5</v>
          </cell>
          <cell r="J288" t="str">
            <v>Khá</v>
          </cell>
        </row>
        <row r="289">
          <cell r="A289" t="str">
            <v>30206554784</v>
          </cell>
          <cell r="B289" t="str">
            <v>Lưu Thị Huyền Trang</v>
          </cell>
          <cell r="C289" t="str">
            <v>30/07/2006</v>
          </cell>
          <cell r="D289" t="str">
            <v>K30NTT6</v>
          </cell>
          <cell r="E289"/>
          <cell r="F289" t="str">
            <v>85</v>
          </cell>
          <cell r="G289" t="str">
            <v>80</v>
          </cell>
          <cell r="H289"/>
          <cell r="I289" t="str">
            <v>82.5</v>
          </cell>
          <cell r="J289" t="str">
            <v>Tốt</v>
          </cell>
        </row>
        <row r="290">
          <cell r="A290" t="str">
            <v>30206554787</v>
          </cell>
          <cell r="B290" t="str">
            <v>Nguyễn Ngọc Thu Trang</v>
          </cell>
          <cell r="C290" t="str">
            <v>11/01/2006</v>
          </cell>
          <cell r="D290" t="str">
            <v>K30NTT3</v>
          </cell>
          <cell r="E290"/>
          <cell r="F290" t="str">
            <v>70</v>
          </cell>
          <cell r="G290" t="str">
            <v>80</v>
          </cell>
          <cell r="H290"/>
          <cell r="I290" t="str">
            <v>75.0</v>
          </cell>
          <cell r="J290" t="str">
            <v>Khá</v>
          </cell>
        </row>
        <row r="291">
          <cell r="A291" t="str">
            <v>30206563714</v>
          </cell>
          <cell r="B291" t="str">
            <v>Nguyễn Thị Huyền Trang</v>
          </cell>
          <cell r="C291" t="str">
            <v>15/05/2006</v>
          </cell>
          <cell r="D291" t="str">
            <v>K30NTT5</v>
          </cell>
          <cell r="E291"/>
          <cell r="F291" t="str">
            <v>84</v>
          </cell>
          <cell r="G291" t="str">
            <v>87</v>
          </cell>
          <cell r="H291"/>
          <cell r="I291" t="str">
            <v>85.5</v>
          </cell>
          <cell r="J291" t="str">
            <v>Tốt</v>
          </cell>
        </row>
        <row r="292">
          <cell r="A292" t="str">
            <v>30206621652</v>
          </cell>
          <cell r="B292" t="str">
            <v>Trần Nguyễn Huyền Trang</v>
          </cell>
          <cell r="C292" t="str">
            <v>28/06/2006</v>
          </cell>
          <cell r="D292" t="str">
            <v>K30NTT9</v>
          </cell>
          <cell r="E292"/>
          <cell r="F292" t="str">
            <v>84</v>
          </cell>
          <cell r="G292" t="str">
            <v>83</v>
          </cell>
          <cell r="H292"/>
          <cell r="I292" t="str">
            <v>83.5</v>
          </cell>
          <cell r="J292" t="str">
            <v>Tốt</v>
          </cell>
        </row>
        <row r="293">
          <cell r="A293" t="str">
            <v>30206921198</v>
          </cell>
          <cell r="B293" t="str">
            <v>Cao Thị Thúy Trang</v>
          </cell>
          <cell r="C293" t="str">
            <v>24/04/2006</v>
          </cell>
          <cell r="D293" t="str">
            <v>K30NTT4</v>
          </cell>
          <cell r="E293"/>
          <cell r="F293" t="str">
            <v>100</v>
          </cell>
          <cell r="G293" t="str">
            <v>100</v>
          </cell>
          <cell r="H293"/>
          <cell r="I293" t="str">
            <v>100.0</v>
          </cell>
          <cell r="J293" t="str">
            <v>Xuất Sắc</v>
          </cell>
        </row>
        <row r="294">
          <cell r="A294" t="str">
            <v>30206533385</v>
          </cell>
          <cell r="B294" t="str">
            <v>Hoàng Nguyễn Phương Trinh</v>
          </cell>
          <cell r="C294" t="str">
            <v>10/08/2006</v>
          </cell>
          <cell r="D294" t="str">
            <v>K30NTT3</v>
          </cell>
          <cell r="E294"/>
          <cell r="F294" t="str">
            <v>80</v>
          </cell>
          <cell r="G294" t="str">
            <v>77</v>
          </cell>
          <cell r="H294"/>
          <cell r="I294" t="str">
            <v>78.5</v>
          </cell>
          <cell r="J294" t="str">
            <v>Khá</v>
          </cell>
        </row>
        <row r="295">
          <cell r="A295" t="str">
            <v>30206564380</v>
          </cell>
          <cell r="B295" t="str">
            <v>Đinh Ngọc Kiều Trinh</v>
          </cell>
          <cell r="C295" t="str">
            <v>03/02/2006</v>
          </cell>
          <cell r="D295" t="str">
            <v>K30NTT9</v>
          </cell>
          <cell r="E295"/>
          <cell r="F295" t="str">
            <v>84</v>
          </cell>
          <cell r="G295" t="str">
            <v>80</v>
          </cell>
          <cell r="H295"/>
          <cell r="I295" t="str">
            <v>82.0</v>
          </cell>
          <cell r="J295" t="str">
            <v>Tốt</v>
          </cell>
        </row>
        <row r="296">
          <cell r="A296" t="str">
            <v>30208031818</v>
          </cell>
          <cell r="B296" t="str">
            <v>Trần Thùy Thanh Trinh</v>
          </cell>
          <cell r="C296" t="str">
            <v>26/09/2006</v>
          </cell>
          <cell r="D296" t="str">
            <v>K30NTT6</v>
          </cell>
          <cell r="E296"/>
          <cell r="F296" t="str">
            <v>80</v>
          </cell>
          <cell r="G296" t="str">
            <v>80</v>
          </cell>
          <cell r="H296"/>
          <cell r="I296" t="str">
            <v>80.0</v>
          </cell>
          <cell r="J296" t="str">
            <v>Tốt</v>
          </cell>
        </row>
        <row r="297">
          <cell r="A297" t="str">
            <v>30206254432</v>
          </cell>
          <cell r="B297" t="str">
            <v>Lê Nguyễn Thanh Trúc</v>
          </cell>
          <cell r="C297" t="str">
            <v>04/05/2006</v>
          </cell>
          <cell r="D297" t="str">
            <v>K30NTT2</v>
          </cell>
          <cell r="E297"/>
          <cell r="F297" t="str">
            <v>74</v>
          </cell>
          <cell r="G297" t="str">
            <v>77</v>
          </cell>
          <cell r="H297"/>
          <cell r="I297" t="str">
            <v>75.5</v>
          </cell>
          <cell r="J297" t="str">
            <v>Khá</v>
          </cell>
        </row>
        <row r="298">
          <cell r="A298" t="str">
            <v>30206540303</v>
          </cell>
          <cell r="B298" t="str">
            <v>Nguyễn Hoàng Thanh Trúc</v>
          </cell>
          <cell r="C298" t="str">
            <v>30/04/2006</v>
          </cell>
          <cell r="D298" t="str">
            <v>K30NTT1</v>
          </cell>
          <cell r="E298"/>
          <cell r="F298" t="str">
            <v>89</v>
          </cell>
          <cell r="G298" t="str">
            <v>80</v>
          </cell>
          <cell r="H298"/>
          <cell r="I298" t="str">
            <v>84.5</v>
          </cell>
          <cell r="J298" t="str">
            <v>Tốt</v>
          </cell>
        </row>
        <row r="299">
          <cell r="A299" t="str">
            <v>30206563365</v>
          </cell>
          <cell r="B299" t="str">
            <v>Trần Cẩm Tú</v>
          </cell>
          <cell r="C299" t="str">
            <v>24/02/2006</v>
          </cell>
          <cell r="D299" t="str">
            <v>K30NTT2</v>
          </cell>
          <cell r="E299"/>
          <cell r="F299" t="str">
            <v>78</v>
          </cell>
          <cell r="G299" t="str">
            <v>79</v>
          </cell>
          <cell r="H299"/>
          <cell r="I299" t="str">
            <v>78.5</v>
          </cell>
          <cell r="J299" t="str">
            <v>Khá</v>
          </cell>
        </row>
        <row r="300">
          <cell r="A300" t="str">
            <v>30206553175</v>
          </cell>
          <cell r="B300" t="str">
            <v>Phạm Kim Tuyến</v>
          </cell>
          <cell r="C300" t="str">
            <v>11/09/2006</v>
          </cell>
          <cell r="D300" t="str">
            <v>K30NTT7</v>
          </cell>
          <cell r="E300"/>
          <cell r="F300" t="str">
            <v>77</v>
          </cell>
          <cell r="G300" t="str">
            <v>73</v>
          </cell>
          <cell r="H300"/>
          <cell r="I300" t="str">
            <v>75.0</v>
          </cell>
          <cell r="J300" t="str">
            <v>Khá</v>
          </cell>
        </row>
        <row r="301">
          <cell r="A301" t="str">
            <v>30206524345</v>
          </cell>
          <cell r="B301" t="str">
            <v>Vũ Lê Kim Tuyền</v>
          </cell>
          <cell r="C301" t="str">
            <v>31/03/2006</v>
          </cell>
          <cell r="D301" t="str">
            <v>K30NTT7</v>
          </cell>
          <cell r="E301"/>
          <cell r="F301" t="str">
            <v>75</v>
          </cell>
          <cell r="G301" t="str">
            <v>0</v>
          </cell>
          <cell r="H301"/>
          <cell r="I301" t="str">
            <v>37.5</v>
          </cell>
          <cell r="J301" t="str">
            <v>Yếu</v>
          </cell>
        </row>
        <row r="302">
          <cell r="A302" t="str">
            <v>30206554819</v>
          </cell>
          <cell r="B302" t="str">
            <v>Đoàn Bội Tuyền</v>
          </cell>
          <cell r="C302" t="str">
            <v>22/12/2006</v>
          </cell>
          <cell r="D302" t="str">
            <v>K30NTT7</v>
          </cell>
          <cell r="E302"/>
          <cell r="F302" t="str">
            <v>82</v>
          </cell>
          <cell r="G302" t="str">
            <v>80</v>
          </cell>
          <cell r="H302"/>
          <cell r="I302" t="str">
            <v>81.0</v>
          </cell>
          <cell r="J302" t="str">
            <v>Tốt</v>
          </cell>
        </row>
        <row r="303">
          <cell r="A303" t="str">
            <v>30206563488</v>
          </cell>
          <cell r="B303" t="str">
            <v>Ngô Thị Thanh Tuyền</v>
          </cell>
          <cell r="C303" t="str">
            <v>21/08/2006</v>
          </cell>
          <cell r="D303" t="str">
            <v>K30NTT1</v>
          </cell>
          <cell r="E303"/>
          <cell r="F303" t="str">
            <v>73</v>
          </cell>
          <cell r="G303" t="str">
            <v>0</v>
          </cell>
          <cell r="H303"/>
          <cell r="I303" t="str">
            <v>36.5</v>
          </cell>
          <cell r="J303" t="str">
            <v>Yếu</v>
          </cell>
        </row>
        <row r="304">
          <cell r="A304" t="str">
            <v>30206554824</v>
          </cell>
          <cell r="B304" t="str">
            <v>Trần Thị Ánh Tuyết</v>
          </cell>
          <cell r="C304" t="str">
            <v>25/05/2006</v>
          </cell>
          <cell r="D304" t="str">
            <v>K30NTT8</v>
          </cell>
          <cell r="E304"/>
          <cell r="F304" t="str">
            <v>68</v>
          </cell>
          <cell r="G304" t="str">
            <v>59</v>
          </cell>
          <cell r="H304"/>
          <cell r="I304" t="str">
            <v>63.5</v>
          </cell>
          <cell r="J304" t="str">
            <v>Trung Bình</v>
          </cell>
        </row>
        <row r="305">
          <cell r="A305" t="str">
            <v>30206559112</v>
          </cell>
          <cell r="B305" t="str">
            <v>Trương Thị Ánh Tuyết</v>
          </cell>
          <cell r="C305" t="str">
            <v>09/06/2006</v>
          </cell>
          <cell r="D305" t="str">
            <v>K30NTT5</v>
          </cell>
          <cell r="E305"/>
          <cell r="F305" t="str">
            <v>85</v>
          </cell>
          <cell r="G305" t="str">
            <v>80</v>
          </cell>
          <cell r="H305"/>
          <cell r="I305" t="str">
            <v>82.5</v>
          </cell>
          <cell r="J305" t="str">
            <v>Tốt</v>
          </cell>
        </row>
        <row r="306">
          <cell r="A306" t="str">
            <v>30204164175</v>
          </cell>
          <cell r="B306" t="str">
            <v>Lý Phương Uyên</v>
          </cell>
          <cell r="C306" t="str">
            <v>27/03/2006</v>
          </cell>
          <cell r="D306" t="str">
            <v>K30NTT8</v>
          </cell>
          <cell r="E306"/>
          <cell r="F306" t="str">
            <v>83</v>
          </cell>
          <cell r="G306" t="str">
            <v>67</v>
          </cell>
          <cell r="H306"/>
          <cell r="I306" t="str">
            <v>75.0</v>
          </cell>
          <cell r="J306" t="str">
            <v>Khá</v>
          </cell>
        </row>
        <row r="307">
          <cell r="A307" t="str">
            <v>30206524683</v>
          </cell>
          <cell r="B307" t="str">
            <v>Ngô Mỹ Uyên</v>
          </cell>
          <cell r="C307" t="str">
            <v>26/06/2006</v>
          </cell>
          <cell r="D307" t="str">
            <v>K30NTT7</v>
          </cell>
          <cell r="E307"/>
          <cell r="F307" t="str">
            <v>75</v>
          </cell>
          <cell r="G307" t="str">
            <v>72</v>
          </cell>
          <cell r="H307"/>
          <cell r="I307" t="str">
            <v>73.5</v>
          </cell>
          <cell r="J307" t="str">
            <v>Khá</v>
          </cell>
        </row>
        <row r="308">
          <cell r="A308" t="str">
            <v>30206528585</v>
          </cell>
          <cell r="B308" t="str">
            <v>Lê Tố Uyên</v>
          </cell>
          <cell r="C308" t="str">
            <v>01/01/2006</v>
          </cell>
          <cell r="D308" t="str">
            <v>K30NTT5</v>
          </cell>
          <cell r="E308"/>
          <cell r="F308" t="str">
            <v>78</v>
          </cell>
          <cell r="G308" t="str">
            <v>83</v>
          </cell>
          <cell r="H308"/>
          <cell r="I308" t="str">
            <v>80.5</v>
          </cell>
          <cell r="J308" t="str">
            <v>Tốt</v>
          </cell>
        </row>
        <row r="309">
          <cell r="A309" t="str">
            <v>30206529101</v>
          </cell>
          <cell r="B309" t="str">
            <v>Nguyễn Thị Thu Uyên</v>
          </cell>
          <cell r="C309" t="str">
            <v>16/11/2006</v>
          </cell>
          <cell r="D309" t="str">
            <v>K30NTT4</v>
          </cell>
          <cell r="E309"/>
          <cell r="F309" t="str">
            <v>100</v>
          </cell>
          <cell r="G309" t="str">
            <v>90</v>
          </cell>
          <cell r="H309"/>
          <cell r="I309" t="str">
            <v>95.0</v>
          </cell>
          <cell r="J309" t="str">
            <v>Xuất Sắc</v>
          </cell>
        </row>
        <row r="310">
          <cell r="A310" t="str">
            <v>30206547820</v>
          </cell>
          <cell r="B310" t="str">
            <v>Thiều Thị Thu Uyên</v>
          </cell>
          <cell r="C310" t="str">
            <v>08/08/2006</v>
          </cell>
          <cell r="D310" t="str">
            <v>K30NTT9</v>
          </cell>
          <cell r="E310"/>
          <cell r="F310" t="str">
            <v>90</v>
          </cell>
          <cell r="G310" t="str">
            <v>80</v>
          </cell>
          <cell r="H310"/>
          <cell r="I310" t="str">
            <v>85.0</v>
          </cell>
          <cell r="J310" t="str">
            <v>Tốt</v>
          </cell>
        </row>
        <row r="311">
          <cell r="A311" t="str">
            <v>30206552119</v>
          </cell>
          <cell r="B311" t="str">
            <v>Huỳnh Uyên Uyên</v>
          </cell>
          <cell r="C311" t="str">
            <v>05/12/2005</v>
          </cell>
          <cell r="D311" t="str">
            <v>K30NTT6</v>
          </cell>
          <cell r="E311"/>
          <cell r="F311" t="str">
            <v>87</v>
          </cell>
          <cell r="G311" t="str">
            <v>77</v>
          </cell>
          <cell r="H311"/>
          <cell r="I311" t="str">
            <v>82.0</v>
          </cell>
          <cell r="J311" t="str">
            <v>Tốt</v>
          </cell>
        </row>
        <row r="312">
          <cell r="A312" t="str">
            <v>30206552184</v>
          </cell>
          <cell r="B312" t="str">
            <v>Nguyễn Thị Tâm Uyên</v>
          </cell>
          <cell r="C312" t="str">
            <v>10/07/2006</v>
          </cell>
          <cell r="D312" t="str">
            <v>K30NTT5</v>
          </cell>
          <cell r="E312"/>
          <cell r="F312" t="str">
            <v>85</v>
          </cell>
          <cell r="G312" t="str">
            <v>80</v>
          </cell>
          <cell r="H312"/>
          <cell r="I312" t="str">
            <v>82.5</v>
          </cell>
          <cell r="J312" t="str">
            <v>Tốt</v>
          </cell>
        </row>
        <row r="313">
          <cell r="A313" t="str">
            <v>30206554830</v>
          </cell>
          <cell r="B313" t="str">
            <v>Nguyễn Thị Phương Uyên</v>
          </cell>
          <cell r="C313" t="str">
            <v>15/05/2006</v>
          </cell>
          <cell r="D313" t="str">
            <v>K30NTT3</v>
          </cell>
          <cell r="E313"/>
          <cell r="F313" t="str">
            <v>90</v>
          </cell>
          <cell r="G313" t="str">
            <v>72</v>
          </cell>
          <cell r="H313"/>
          <cell r="I313" t="str">
            <v>81.0</v>
          </cell>
          <cell r="J313" t="str">
            <v>Tốt</v>
          </cell>
        </row>
        <row r="314">
          <cell r="A314" t="str">
            <v>30206563979</v>
          </cell>
          <cell r="B314" t="str">
            <v>Đoàn Ngọc Thảo Uyên</v>
          </cell>
          <cell r="C314" t="str">
            <v>06/05/2006</v>
          </cell>
          <cell r="D314" t="str">
            <v>K30NTT2</v>
          </cell>
          <cell r="E314"/>
          <cell r="F314" t="str">
            <v>87</v>
          </cell>
          <cell r="G314" t="str">
            <v>84</v>
          </cell>
          <cell r="H314"/>
          <cell r="I314" t="str">
            <v>85.5</v>
          </cell>
          <cell r="J314" t="str">
            <v>Tốt</v>
          </cell>
        </row>
        <row r="315">
          <cell r="A315" t="str">
            <v>30206749075</v>
          </cell>
          <cell r="B315" t="str">
            <v>Phan Thị Nhã Uyên</v>
          </cell>
          <cell r="C315" t="str">
            <v>02/08/2006</v>
          </cell>
          <cell r="D315" t="str">
            <v>K30NTT7</v>
          </cell>
          <cell r="E315"/>
          <cell r="F315" t="str">
            <v>80</v>
          </cell>
          <cell r="G315" t="str">
            <v>80</v>
          </cell>
          <cell r="H315"/>
          <cell r="I315" t="str">
            <v>80.0</v>
          </cell>
          <cell r="J315" t="str">
            <v>Tốt</v>
          </cell>
        </row>
        <row r="316">
          <cell r="A316" t="str">
            <v>30204523027</v>
          </cell>
          <cell r="B316" t="str">
            <v>Nguyễn Thị Thanh Vân</v>
          </cell>
          <cell r="C316" t="str">
            <v>25/07/2006</v>
          </cell>
          <cell r="D316" t="str">
            <v>K30NTT1</v>
          </cell>
          <cell r="E316"/>
          <cell r="F316" t="str">
            <v>0</v>
          </cell>
          <cell r="G316" t="str">
            <v>71</v>
          </cell>
          <cell r="H316"/>
          <cell r="I316" t="str">
            <v>35.5</v>
          </cell>
          <cell r="J316" t="str">
            <v>Yếu</v>
          </cell>
        </row>
        <row r="317">
          <cell r="A317" t="str">
            <v>30206553399</v>
          </cell>
          <cell r="B317" t="str">
            <v>Nguyễn Thị Mỹ Vân</v>
          </cell>
          <cell r="C317" t="str">
            <v>21/11/2006</v>
          </cell>
          <cell r="D317" t="str">
            <v>K30NTT6</v>
          </cell>
          <cell r="E317"/>
          <cell r="F317" t="str">
            <v>82</v>
          </cell>
          <cell r="G317" t="str">
            <v>80</v>
          </cell>
          <cell r="H317"/>
          <cell r="I317" t="str">
            <v>81.0</v>
          </cell>
          <cell r="J317" t="str">
            <v>Tốt</v>
          </cell>
        </row>
        <row r="318">
          <cell r="A318" t="str">
            <v>30206522571</v>
          </cell>
          <cell r="B318" t="str">
            <v>Trương Thuý Vi</v>
          </cell>
          <cell r="C318" t="str">
            <v>30/09/2006</v>
          </cell>
          <cell r="D318" t="str">
            <v>K30NTT6</v>
          </cell>
          <cell r="E318"/>
          <cell r="F318" t="str">
            <v>87</v>
          </cell>
          <cell r="G318" t="str">
            <v>80</v>
          </cell>
          <cell r="H318"/>
          <cell r="I318" t="str">
            <v>83.5</v>
          </cell>
          <cell r="J318" t="str">
            <v>Tốt</v>
          </cell>
        </row>
        <row r="319">
          <cell r="A319" t="str">
            <v>30206522683</v>
          </cell>
          <cell r="B319" t="str">
            <v>Trần Thị Tường Vi</v>
          </cell>
          <cell r="C319" t="str">
            <v>27/04/2006</v>
          </cell>
          <cell r="D319" t="str">
            <v>K30NTT3</v>
          </cell>
          <cell r="E319"/>
          <cell r="F319" t="str">
            <v>100</v>
          </cell>
          <cell r="G319" t="str">
            <v>80</v>
          </cell>
          <cell r="H319"/>
          <cell r="I319" t="str">
            <v>90.0</v>
          </cell>
          <cell r="J319" t="str">
            <v>Xuất Sắc</v>
          </cell>
        </row>
        <row r="320">
          <cell r="A320" t="str">
            <v>30206545122</v>
          </cell>
          <cell r="B320" t="str">
            <v>Huỳnh Thị Hà Vi</v>
          </cell>
          <cell r="C320" t="str">
            <v>16/04/2006</v>
          </cell>
          <cell r="D320" t="str">
            <v>K30NTT6</v>
          </cell>
          <cell r="E320"/>
          <cell r="F320" t="str">
            <v>75</v>
          </cell>
          <cell r="G320" t="str">
            <v>74</v>
          </cell>
          <cell r="H320"/>
          <cell r="I320" t="str">
            <v>74.5</v>
          </cell>
          <cell r="J320" t="str">
            <v>Khá</v>
          </cell>
        </row>
        <row r="321">
          <cell r="A321" t="str">
            <v>30206554845</v>
          </cell>
          <cell r="B321" t="str">
            <v>Nguyễn Thị Thảo Vi</v>
          </cell>
          <cell r="C321" t="str">
            <v>30/05/2006</v>
          </cell>
          <cell r="D321" t="str">
            <v>K30NTT9</v>
          </cell>
          <cell r="E321"/>
          <cell r="F321" t="str">
            <v>100</v>
          </cell>
          <cell r="G321" t="str">
            <v>100</v>
          </cell>
          <cell r="H321"/>
          <cell r="I321" t="str">
            <v>100.0</v>
          </cell>
          <cell r="J321" t="str">
            <v>Xuất Sắc</v>
          </cell>
        </row>
        <row r="322">
          <cell r="A322" t="str">
            <v>30206554846</v>
          </cell>
          <cell r="B322" t="str">
            <v>Phan Phạm Ly Vi</v>
          </cell>
          <cell r="C322" t="str">
            <v>20/02/2006</v>
          </cell>
          <cell r="D322" t="str">
            <v>K30NTT7</v>
          </cell>
          <cell r="E322"/>
          <cell r="F322" t="str">
            <v>75</v>
          </cell>
          <cell r="G322" t="str">
            <v>77</v>
          </cell>
          <cell r="H322"/>
          <cell r="I322" t="str">
            <v>76.0</v>
          </cell>
          <cell r="J322" t="str">
            <v>Khá</v>
          </cell>
        </row>
        <row r="323">
          <cell r="A323" t="str">
            <v>30206541382</v>
          </cell>
          <cell r="B323" t="str">
            <v>Nguyễn Thị Vương</v>
          </cell>
          <cell r="C323" t="str">
            <v>17/05/2006</v>
          </cell>
          <cell r="D323" t="str">
            <v>K30NTT4</v>
          </cell>
          <cell r="E323"/>
          <cell r="F323" t="str">
            <v>90</v>
          </cell>
          <cell r="G323" t="str">
            <v>80</v>
          </cell>
          <cell r="H323"/>
          <cell r="I323" t="str">
            <v>85.0</v>
          </cell>
          <cell r="J323" t="str">
            <v>Tốt</v>
          </cell>
        </row>
        <row r="324">
          <cell r="A324" t="str">
            <v>30206547904</v>
          </cell>
          <cell r="B324" t="str">
            <v>Nguyễn Thị Yến Vy</v>
          </cell>
          <cell r="C324" t="str">
            <v>26/07/2006</v>
          </cell>
          <cell r="D324" t="str">
            <v>K30NTT7</v>
          </cell>
          <cell r="E324"/>
          <cell r="F324" t="str">
            <v>80</v>
          </cell>
          <cell r="G324" t="str">
            <v>85</v>
          </cell>
          <cell r="H324"/>
          <cell r="I324" t="str">
            <v>82.5</v>
          </cell>
          <cell r="J324" t="str">
            <v>Tốt</v>
          </cell>
        </row>
        <row r="325">
          <cell r="A325" t="str">
            <v>30206552560</v>
          </cell>
          <cell r="B325" t="str">
            <v>Võ Ân Yến Vy</v>
          </cell>
          <cell r="C325" t="str">
            <v>20/10/2006</v>
          </cell>
          <cell r="D325" t="str">
            <v>K30NTT2</v>
          </cell>
          <cell r="E325"/>
          <cell r="F325" t="str">
            <v>82</v>
          </cell>
          <cell r="G325" t="str">
            <v>84</v>
          </cell>
          <cell r="H325"/>
          <cell r="I325" t="str">
            <v>83.0</v>
          </cell>
          <cell r="J325" t="str">
            <v>Tốt</v>
          </cell>
        </row>
        <row r="326">
          <cell r="A326" t="str">
            <v>30206554852</v>
          </cell>
          <cell r="B326" t="str">
            <v>Nguyễn Hoàng Tường Vy</v>
          </cell>
          <cell r="C326" t="str">
            <v>22/07/2006</v>
          </cell>
          <cell r="D326" t="str">
            <v>K30NTT4</v>
          </cell>
          <cell r="E326"/>
          <cell r="F326" t="str">
            <v>90</v>
          </cell>
          <cell r="G326" t="str">
            <v>90</v>
          </cell>
          <cell r="H326"/>
          <cell r="I326" t="str">
            <v>90.0</v>
          </cell>
          <cell r="J326" t="str">
            <v>Xuất Sắc</v>
          </cell>
        </row>
        <row r="327">
          <cell r="A327" t="str">
            <v>30206554857</v>
          </cell>
          <cell r="B327" t="str">
            <v>Trần Hà Vy</v>
          </cell>
          <cell r="C327" t="str">
            <v>01/01/2006</v>
          </cell>
          <cell r="D327" t="str">
            <v>K30NTT5</v>
          </cell>
          <cell r="E327"/>
          <cell r="F327" t="str">
            <v>84</v>
          </cell>
          <cell r="G327" t="str">
            <v>87</v>
          </cell>
          <cell r="H327"/>
          <cell r="I327" t="str">
            <v>85.5</v>
          </cell>
          <cell r="J327" t="str">
            <v>Tốt</v>
          </cell>
        </row>
        <row r="328">
          <cell r="A328" t="str">
            <v>30206559145</v>
          </cell>
          <cell r="B328" t="str">
            <v>Võ Thị Yến Vy</v>
          </cell>
          <cell r="C328" t="str">
            <v>05/05/2006</v>
          </cell>
          <cell r="D328" t="str">
            <v>K30NTT6</v>
          </cell>
          <cell r="E328"/>
          <cell r="F328" t="str">
            <v>80</v>
          </cell>
          <cell r="G328" t="str">
            <v>80</v>
          </cell>
          <cell r="H328"/>
          <cell r="I328" t="str">
            <v>80.0</v>
          </cell>
          <cell r="J328" t="str">
            <v>Tốt</v>
          </cell>
        </row>
        <row r="329">
          <cell r="A329" t="str">
            <v>30206563039</v>
          </cell>
          <cell r="B329" t="str">
            <v>Phan Nguyễn Ngọc Vy</v>
          </cell>
          <cell r="C329" t="str">
            <v>02/02/2006</v>
          </cell>
          <cell r="D329" t="str">
            <v>K30NTT5</v>
          </cell>
          <cell r="E329"/>
          <cell r="F329" t="str">
            <v>96</v>
          </cell>
          <cell r="G329" t="str">
            <v>96</v>
          </cell>
          <cell r="H329"/>
          <cell r="I329" t="str">
            <v>96.0</v>
          </cell>
          <cell r="J329" t="str">
            <v>Xuất Sắc</v>
          </cell>
        </row>
        <row r="330">
          <cell r="A330" t="str">
            <v>30206563359</v>
          </cell>
          <cell r="B330" t="str">
            <v>Nguyễn Thị Hà Vy</v>
          </cell>
          <cell r="C330" t="str">
            <v>30/01/2006</v>
          </cell>
          <cell r="D330" t="str">
            <v>K30NTT3</v>
          </cell>
          <cell r="E330"/>
          <cell r="F330" t="str">
            <v>80</v>
          </cell>
          <cell r="G330" t="str">
            <v>77</v>
          </cell>
          <cell r="H330"/>
          <cell r="I330" t="str">
            <v>78.5</v>
          </cell>
          <cell r="J330" t="str">
            <v>Khá</v>
          </cell>
        </row>
        <row r="331">
          <cell r="A331" t="str">
            <v>30206564736</v>
          </cell>
          <cell r="B331" t="str">
            <v>Phạm Yến Vy</v>
          </cell>
          <cell r="C331" t="str">
            <v>30/03/2006</v>
          </cell>
          <cell r="D331" t="str">
            <v>K30NTT3</v>
          </cell>
          <cell r="E331"/>
          <cell r="F331" t="str">
            <v>100</v>
          </cell>
          <cell r="G331" t="str">
            <v>80</v>
          </cell>
          <cell r="H331"/>
          <cell r="I331" t="str">
            <v>90.0</v>
          </cell>
          <cell r="J331" t="str">
            <v>Xuất Sắc</v>
          </cell>
        </row>
        <row r="332">
          <cell r="A332" t="str">
            <v>30206520605</v>
          </cell>
          <cell r="B332" t="str">
            <v>Phạm Thị Như Ý</v>
          </cell>
          <cell r="C332" t="str">
            <v>08/10/2006</v>
          </cell>
          <cell r="D332" t="str">
            <v>K30NTT1</v>
          </cell>
          <cell r="E332"/>
          <cell r="F332" t="str">
            <v>0</v>
          </cell>
          <cell r="G332" t="str">
            <v>0</v>
          </cell>
          <cell r="H332"/>
          <cell r="I332" t="str">
            <v>0.0</v>
          </cell>
          <cell r="J332" t="str">
            <v>Kém</v>
          </cell>
        </row>
        <row r="333">
          <cell r="A333" t="str">
            <v>30206540168</v>
          </cell>
          <cell r="B333" t="str">
            <v>Lê Thị Như Ý</v>
          </cell>
          <cell r="C333" t="str">
            <v>29/07/2006</v>
          </cell>
          <cell r="D333" t="str">
            <v>K30NTT1</v>
          </cell>
          <cell r="E333"/>
          <cell r="F333" t="str">
            <v>80</v>
          </cell>
          <cell r="G333" t="str">
            <v>86</v>
          </cell>
          <cell r="H333"/>
          <cell r="I333" t="str">
            <v>83.0</v>
          </cell>
          <cell r="J333" t="str">
            <v>Tốt</v>
          </cell>
        </row>
        <row r="334">
          <cell r="A334" t="str">
            <v>30206559153</v>
          </cell>
          <cell r="B334" t="str">
            <v>Phùng Thị Như Ý</v>
          </cell>
          <cell r="C334" t="str">
            <v>24/04/2006</v>
          </cell>
          <cell r="D334" t="str">
            <v>K30NTT8</v>
          </cell>
          <cell r="E334"/>
          <cell r="F334" t="str">
            <v>78</v>
          </cell>
          <cell r="G334" t="str">
            <v>69</v>
          </cell>
          <cell r="H334"/>
          <cell r="I334" t="str">
            <v>73.5</v>
          </cell>
          <cell r="J334" t="str">
            <v>Khá</v>
          </cell>
        </row>
        <row r="335">
          <cell r="A335" t="str">
            <v>30206563582</v>
          </cell>
          <cell r="B335" t="str">
            <v>Nguyễn Thị Như Ý</v>
          </cell>
          <cell r="C335" t="str">
            <v>15/01/2006</v>
          </cell>
          <cell r="D335" t="str">
            <v>K30NTT1</v>
          </cell>
          <cell r="E335"/>
          <cell r="F335" t="str">
            <v>76</v>
          </cell>
          <cell r="G335" t="str">
            <v>80</v>
          </cell>
          <cell r="H335"/>
          <cell r="I335" t="str">
            <v>78.0</v>
          </cell>
          <cell r="J335" t="str">
            <v>Khá</v>
          </cell>
        </row>
        <row r="336">
          <cell r="A336" t="str">
            <v>30216563050</v>
          </cell>
          <cell r="B336" t="str">
            <v>Lê Thị Như Ý</v>
          </cell>
          <cell r="C336" t="str">
            <v>17/09/2006</v>
          </cell>
          <cell r="D336" t="str">
            <v>K30NTT5</v>
          </cell>
          <cell r="E336"/>
          <cell r="F336" t="str">
            <v>87</v>
          </cell>
          <cell r="G336" t="str">
            <v>87</v>
          </cell>
          <cell r="H336"/>
          <cell r="I336" t="str">
            <v>87.0</v>
          </cell>
          <cell r="J336" t="str">
            <v>Tốt</v>
          </cell>
        </row>
        <row r="337">
          <cell r="A337" t="str">
            <v>30206521926</v>
          </cell>
          <cell r="B337" t="str">
            <v>Nguyễn Thị Bảo Yến</v>
          </cell>
          <cell r="C337" t="str">
            <v>20/11/2006</v>
          </cell>
          <cell r="D337" t="str">
            <v>K30NTT3</v>
          </cell>
          <cell r="E337"/>
          <cell r="F337" t="str">
            <v>80</v>
          </cell>
          <cell r="G337" t="str">
            <v>75</v>
          </cell>
          <cell r="H337"/>
          <cell r="I337" t="str">
            <v>77.5</v>
          </cell>
          <cell r="J337" t="str">
            <v>Khá</v>
          </cell>
        </row>
        <row r="338">
          <cell r="A338" t="str">
            <v>30206552474</v>
          </cell>
          <cell r="B338" t="str">
            <v>Phạm Thị Minh Yến</v>
          </cell>
          <cell r="C338" t="str">
            <v>04/06/2006</v>
          </cell>
          <cell r="D338" t="str">
            <v>K30NTT3</v>
          </cell>
          <cell r="E338"/>
          <cell r="F338" t="str">
            <v>85</v>
          </cell>
          <cell r="G338" t="str">
            <v>80</v>
          </cell>
          <cell r="H338"/>
          <cell r="I338" t="str">
            <v>82.5</v>
          </cell>
          <cell r="J338" t="str">
            <v>Tốt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30206531339</v>
          </cell>
          <cell r="B7" t="str">
            <v>Ngô Trần Bảo Ân</v>
          </cell>
          <cell r="C7" t="str">
            <v>21/01/2006</v>
          </cell>
          <cell r="D7" t="str">
            <v>K30NTD1</v>
          </cell>
          <cell r="E7"/>
          <cell r="F7" t="str">
            <v>0</v>
          </cell>
          <cell r="G7" t="str">
            <v>75</v>
          </cell>
          <cell r="H7"/>
          <cell r="I7" t="str">
            <v>37.5</v>
          </cell>
          <cell r="J7" t="str">
            <v>Yếu</v>
          </cell>
        </row>
        <row r="8">
          <cell r="A8" t="str">
            <v>30206530238</v>
          </cell>
          <cell r="B8" t="str">
            <v>Hồ Thị Ngọc Anh</v>
          </cell>
          <cell r="C8" t="str">
            <v>22/04/2006</v>
          </cell>
          <cell r="D8" t="str">
            <v>K30NTD2</v>
          </cell>
          <cell r="E8"/>
          <cell r="F8" t="str">
            <v>100</v>
          </cell>
          <cell r="G8" t="str">
            <v>83</v>
          </cell>
          <cell r="H8"/>
          <cell r="I8" t="str">
            <v>91.5</v>
          </cell>
          <cell r="J8" t="str">
            <v>Xuất Sắc</v>
          </cell>
        </row>
        <row r="9">
          <cell r="A9" t="str">
            <v>30206547164</v>
          </cell>
          <cell r="B9" t="str">
            <v>Phan Ngọc Vân Anh</v>
          </cell>
          <cell r="C9" t="str">
            <v>21/05/2006</v>
          </cell>
          <cell r="D9" t="str">
            <v>K30NTD2</v>
          </cell>
          <cell r="E9"/>
          <cell r="F9" t="str">
            <v>68</v>
          </cell>
          <cell r="G9" t="str">
            <v>80</v>
          </cell>
          <cell r="H9"/>
          <cell r="I9" t="str">
            <v>74.0</v>
          </cell>
          <cell r="J9" t="str">
            <v>Khá</v>
          </cell>
        </row>
        <row r="10">
          <cell r="A10" t="str">
            <v>30206554469</v>
          </cell>
          <cell r="B10" t="str">
            <v>Võ Trần Minh Anh</v>
          </cell>
          <cell r="C10" t="str">
            <v>23/10/2006</v>
          </cell>
          <cell r="D10" t="str">
            <v>K30NTD1</v>
          </cell>
          <cell r="E10"/>
          <cell r="F10" t="str">
            <v>100</v>
          </cell>
          <cell r="G10" t="str">
            <v>100</v>
          </cell>
          <cell r="H10"/>
          <cell r="I10" t="str">
            <v>100.0</v>
          </cell>
          <cell r="J10" t="str">
            <v>Xuất Sắc</v>
          </cell>
        </row>
        <row r="11">
          <cell r="A11" t="str">
            <v>30208031365</v>
          </cell>
          <cell r="B11" t="str">
            <v>Nguyễn Minh Anh</v>
          </cell>
          <cell r="C11" t="str">
            <v>20/02/2006</v>
          </cell>
          <cell r="D11" t="str">
            <v>K30NTD3</v>
          </cell>
          <cell r="E11"/>
          <cell r="F11" t="str">
            <v>90</v>
          </cell>
          <cell r="G11" t="str">
            <v>80</v>
          </cell>
          <cell r="H11"/>
          <cell r="I11" t="str">
            <v>85.0</v>
          </cell>
          <cell r="J11" t="str">
            <v>Tốt</v>
          </cell>
        </row>
        <row r="12">
          <cell r="A12" t="str">
            <v>29208150242</v>
          </cell>
          <cell r="B12" t="str">
            <v>Nguyễn Ngọc Ánh</v>
          </cell>
          <cell r="C12" t="str">
            <v>22/07/2005</v>
          </cell>
          <cell r="D12" t="str">
            <v>K30NTD1</v>
          </cell>
          <cell r="E12"/>
          <cell r="F12" t="str">
            <v>0</v>
          </cell>
          <cell r="G12" t="str">
            <v>0</v>
          </cell>
          <cell r="H12"/>
          <cell r="I12" t="str">
            <v>0.0</v>
          </cell>
          <cell r="J12" t="str">
            <v>Kém</v>
          </cell>
        </row>
        <row r="13">
          <cell r="A13" t="str">
            <v>30205060651</v>
          </cell>
          <cell r="B13" t="str">
            <v>Lê Thị Vân Ánh</v>
          </cell>
          <cell r="C13" t="str">
            <v>16/01/2006</v>
          </cell>
          <cell r="D13" t="str">
            <v>K30NTD2</v>
          </cell>
          <cell r="E13"/>
          <cell r="F13" t="str">
            <v>94</v>
          </cell>
          <cell r="G13" t="str">
            <v>80</v>
          </cell>
          <cell r="H13"/>
          <cell r="I13" t="str">
            <v>87.0</v>
          </cell>
          <cell r="J13" t="str">
            <v>Tốt</v>
          </cell>
        </row>
        <row r="14">
          <cell r="A14" t="str">
            <v>30206554132</v>
          </cell>
          <cell r="B14" t="str">
            <v>Hoàng Ngọc Ánh</v>
          </cell>
          <cell r="C14" t="str">
            <v>14/02/2006</v>
          </cell>
          <cell r="D14" t="str">
            <v>K30NTD3</v>
          </cell>
          <cell r="E14"/>
          <cell r="F14" t="str">
            <v>100</v>
          </cell>
          <cell r="G14" t="str">
            <v>77</v>
          </cell>
          <cell r="H14"/>
          <cell r="I14" t="str">
            <v>88.5</v>
          </cell>
          <cell r="J14" t="str">
            <v>Tốt</v>
          </cell>
        </row>
        <row r="15">
          <cell r="A15" t="str">
            <v>30206554471</v>
          </cell>
          <cell r="B15" t="str">
            <v>Hồ Thị Ngọc Ánh</v>
          </cell>
          <cell r="C15" t="str">
            <v>08/02/2006</v>
          </cell>
          <cell r="D15" t="str">
            <v>K30NTD2</v>
          </cell>
          <cell r="E15"/>
          <cell r="F15" t="str">
            <v>100</v>
          </cell>
          <cell r="G15" t="str">
            <v>80</v>
          </cell>
          <cell r="H15"/>
          <cell r="I15" t="str">
            <v>90.0</v>
          </cell>
          <cell r="J15" t="str">
            <v>Xuất Sắc</v>
          </cell>
        </row>
        <row r="16">
          <cell r="A16" t="str">
            <v>30206248820</v>
          </cell>
          <cell r="B16" t="str">
            <v>Hồ Thị Ngọc Châu</v>
          </cell>
          <cell r="C16" t="str">
            <v>17/06/2005</v>
          </cell>
          <cell r="D16" t="str">
            <v>K30NTD1</v>
          </cell>
          <cell r="E16"/>
          <cell r="F16" t="str">
            <v>80</v>
          </cell>
          <cell r="G16" t="str">
            <v>75</v>
          </cell>
          <cell r="H16"/>
          <cell r="I16" t="str">
            <v>77.5</v>
          </cell>
          <cell r="J16" t="str">
            <v>Khá</v>
          </cell>
        </row>
        <row r="17">
          <cell r="A17" t="str">
            <v>30206545496</v>
          </cell>
          <cell r="B17" t="str">
            <v>Võ Thị Kim Châu</v>
          </cell>
          <cell r="C17" t="str">
            <v>03/09/2006</v>
          </cell>
          <cell r="D17" t="str">
            <v>K30NTD2</v>
          </cell>
          <cell r="E17"/>
          <cell r="F17" t="str">
            <v>90</v>
          </cell>
          <cell r="G17" t="str">
            <v>75</v>
          </cell>
          <cell r="H17"/>
          <cell r="I17" t="str">
            <v>82.5</v>
          </cell>
          <cell r="J17" t="str">
            <v>Tốt</v>
          </cell>
        </row>
        <row r="18">
          <cell r="A18" t="str">
            <v>30206554486</v>
          </cell>
          <cell r="B18" t="str">
            <v>Nguyễn Thị Kim Chi</v>
          </cell>
          <cell r="C18" t="str">
            <v>05/11/2006</v>
          </cell>
          <cell r="D18" t="str">
            <v>K30NTD2</v>
          </cell>
          <cell r="E18"/>
          <cell r="F18" t="str">
            <v>0</v>
          </cell>
          <cell r="G18" t="str">
            <v>0</v>
          </cell>
          <cell r="H18"/>
          <cell r="I18" t="str">
            <v>0.0</v>
          </cell>
          <cell r="J18" t="str">
            <v>Kém</v>
          </cell>
        </row>
        <row r="19">
          <cell r="A19" t="str">
            <v>30216540500</v>
          </cell>
          <cell r="B19" t="str">
            <v>Thân Vĩnh Chúc</v>
          </cell>
          <cell r="C19" t="str">
            <v>09/12/2006</v>
          </cell>
          <cell r="D19" t="str">
            <v>K30NTD2</v>
          </cell>
          <cell r="E19"/>
          <cell r="F19" t="str">
            <v>0</v>
          </cell>
          <cell r="G19" t="str">
            <v>85</v>
          </cell>
          <cell r="H19"/>
          <cell r="I19" t="str">
            <v>42.5</v>
          </cell>
          <cell r="J19" t="str">
            <v>Yếu</v>
          </cell>
        </row>
        <row r="20">
          <cell r="A20" t="str">
            <v>30216552245</v>
          </cell>
          <cell r="B20" t="str">
            <v>Mang Thành Danh</v>
          </cell>
          <cell r="C20" t="str">
            <v>13/06/2006</v>
          </cell>
          <cell r="D20" t="str">
            <v>K30NTD2</v>
          </cell>
          <cell r="E20"/>
          <cell r="F20" t="str">
            <v>90</v>
          </cell>
          <cell r="G20" t="str">
            <v>80</v>
          </cell>
          <cell r="H20"/>
          <cell r="I20" t="str">
            <v>85.0</v>
          </cell>
          <cell r="J20" t="str">
            <v>Tốt</v>
          </cell>
        </row>
        <row r="21">
          <cell r="A21" t="str">
            <v>30208030168</v>
          </cell>
          <cell r="B21" t="str">
            <v>Nguyễn Thị Diễm</v>
          </cell>
          <cell r="C21" t="str">
            <v>17/10/2006</v>
          </cell>
          <cell r="D21" t="str">
            <v>K30NTD3</v>
          </cell>
          <cell r="E21"/>
          <cell r="F21" t="str">
            <v>80</v>
          </cell>
          <cell r="G21" t="str">
            <v>77</v>
          </cell>
          <cell r="H21"/>
          <cell r="I21" t="str">
            <v>78.5</v>
          </cell>
          <cell r="J21" t="str">
            <v>Khá</v>
          </cell>
        </row>
        <row r="22">
          <cell r="A22" t="str">
            <v>30206553167</v>
          </cell>
          <cell r="B22" t="str">
            <v>Nguyễn Thị Hồng Diệu</v>
          </cell>
          <cell r="C22" t="str">
            <v>18/05/2006</v>
          </cell>
          <cell r="D22" t="str">
            <v>K30NTD3</v>
          </cell>
          <cell r="E22"/>
          <cell r="F22" t="str">
            <v>70</v>
          </cell>
          <cell r="G22" t="str">
            <v>77</v>
          </cell>
          <cell r="H22"/>
          <cell r="I22" t="str">
            <v>73.5</v>
          </cell>
          <cell r="J22" t="str">
            <v>Khá</v>
          </cell>
        </row>
        <row r="23">
          <cell r="A23" t="str">
            <v>30206558789</v>
          </cell>
          <cell r="B23" t="str">
            <v>Nguyễn Xuân Diệu</v>
          </cell>
          <cell r="C23" t="str">
            <v>21/01/2006</v>
          </cell>
          <cell r="D23" t="str">
            <v>K30NTD2</v>
          </cell>
          <cell r="E23"/>
          <cell r="F23" t="str">
            <v>100</v>
          </cell>
          <cell r="G23" t="str">
            <v>100</v>
          </cell>
          <cell r="H23"/>
          <cell r="I23" t="str">
            <v>100.0</v>
          </cell>
          <cell r="J23" t="str">
            <v>Xuất Sắc</v>
          </cell>
        </row>
        <row r="24">
          <cell r="A24" t="str">
            <v>30206523529</v>
          </cell>
          <cell r="B24" t="str">
            <v>Nguyễn Thị Thuỳ Dương</v>
          </cell>
          <cell r="C24" t="str">
            <v>29/01/2006</v>
          </cell>
          <cell r="D24" t="str">
            <v>K30NTD2</v>
          </cell>
          <cell r="E24"/>
          <cell r="F24" t="str">
            <v>94</v>
          </cell>
          <cell r="G24" t="str">
            <v>78</v>
          </cell>
          <cell r="H24"/>
          <cell r="I24" t="str">
            <v>86.0</v>
          </cell>
          <cell r="J24" t="str">
            <v>Tốt</v>
          </cell>
        </row>
        <row r="25">
          <cell r="A25" t="str">
            <v>30206553490</v>
          </cell>
          <cell r="B25" t="str">
            <v>Nguyễn Thị Thùy Dương</v>
          </cell>
          <cell r="C25" t="str">
            <v>05/02/2006</v>
          </cell>
          <cell r="D25" t="str">
            <v>K30NTD1</v>
          </cell>
          <cell r="E25"/>
          <cell r="F25" t="str">
            <v>0</v>
          </cell>
          <cell r="G25" t="str">
            <v>0</v>
          </cell>
          <cell r="H25"/>
          <cell r="I25" t="str">
            <v>0.0</v>
          </cell>
          <cell r="J25" t="str">
            <v>Kém</v>
          </cell>
        </row>
        <row r="26">
          <cell r="A26" t="str">
            <v>30206553885</v>
          </cell>
          <cell r="B26" t="str">
            <v>Phan Thị Kim Duyên</v>
          </cell>
          <cell r="C26" t="str">
            <v>04/04/2006</v>
          </cell>
          <cell r="D26" t="str">
            <v>K30NTD1</v>
          </cell>
          <cell r="E26"/>
          <cell r="F26" t="str">
            <v>90</v>
          </cell>
          <cell r="G26" t="str">
            <v>90</v>
          </cell>
          <cell r="H26"/>
          <cell r="I26" t="str">
            <v>90.0</v>
          </cell>
          <cell r="J26" t="str">
            <v>Xuất Sắc</v>
          </cell>
        </row>
        <row r="27">
          <cell r="A27" t="str">
            <v>30206633780</v>
          </cell>
          <cell r="B27" t="str">
            <v>Phan Trần Mỹ Duyên</v>
          </cell>
          <cell r="C27" t="str">
            <v>25/12/2006</v>
          </cell>
          <cell r="D27" t="str">
            <v>K30NTD3</v>
          </cell>
          <cell r="E27"/>
          <cell r="F27" t="str">
            <v>77</v>
          </cell>
          <cell r="G27" t="str">
            <v>74</v>
          </cell>
          <cell r="H27"/>
          <cell r="I27" t="str">
            <v>75.5</v>
          </cell>
          <cell r="J27" t="str">
            <v>Khá</v>
          </cell>
        </row>
        <row r="28">
          <cell r="A28" t="str">
            <v>30206558807</v>
          </cell>
          <cell r="B28" t="str">
            <v>Mai Thùy Giang</v>
          </cell>
          <cell r="C28" t="str">
            <v>19/04/2006</v>
          </cell>
          <cell r="D28" t="str">
            <v>K30NTD1</v>
          </cell>
          <cell r="E28"/>
          <cell r="F28" t="str">
            <v>0</v>
          </cell>
          <cell r="G28" t="str">
            <v>0</v>
          </cell>
          <cell r="H28"/>
          <cell r="I28" t="str">
            <v>0.0</v>
          </cell>
          <cell r="J28" t="str">
            <v>Kém</v>
          </cell>
        </row>
        <row r="29">
          <cell r="A29" t="str">
            <v>30208230390</v>
          </cell>
          <cell r="B29" t="str">
            <v>Nguyễn Ngân Giang</v>
          </cell>
          <cell r="C29" t="str">
            <v>18/10/2006</v>
          </cell>
          <cell r="D29" t="str">
            <v>K30NTD1</v>
          </cell>
          <cell r="E29"/>
          <cell r="F29" t="str">
            <v>90</v>
          </cell>
          <cell r="G29" t="str">
            <v>90</v>
          </cell>
          <cell r="H29"/>
          <cell r="I29" t="str">
            <v>90.0</v>
          </cell>
          <cell r="J29" t="str">
            <v>Xuất Sắc</v>
          </cell>
        </row>
        <row r="30">
          <cell r="A30" t="str">
            <v>30206529196</v>
          </cell>
          <cell r="B30" t="str">
            <v>Nguyễn Thị Ngân Hà</v>
          </cell>
          <cell r="C30" t="str">
            <v>04/02/2006</v>
          </cell>
          <cell r="D30" t="str">
            <v>K30NTD3</v>
          </cell>
          <cell r="E30"/>
          <cell r="F30" t="str">
            <v>65</v>
          </cell>
          <cell r="G30" t="str">
            <v>77</v>
          </cell>
          <cell r="H30"/>
          <cell r="I30" t="str">
            <v>71.0</v>
          </cell>
          <cell r="J30" t="str">
            <v>Khá</v>
          </cell>
        </row>
        <row r="31">
          <cell r="A31" t="str">
            <v>30208050287</v>
          </cell>
          <cell r="B31" t="str">
            <v>Nguyễn Thị Thu Hà</v>
          </cell>
          <cell r="C31" t="str">
            <v>15/05/2006</v>
          </cell>
          <cell r="D31" t="str">
            <v>K30NTD2</v>
          </cell>
          <cell r="E31"/>
          <cell r="F31" t="str">
            <v>0</v>
          </cell>
          <cell r="G31" t="str">
            <v>85</v>
          </cell>
          <cell r="H31"/>
          <cell r="I31" t="str">
            <v>42.5</v>
          </cell>
          <cell r="J31" t="str">
            <v>Yếu</v>
          </cell>
        </row>
        <row r="32">
          <cell r="A32" t="str">
            <v>30208037930</v>
          </cell>
          <cell r="B32" t="str">
            <v>Lê Song Hạ</v>
          </cell>
          <cell r="C32" t="str">
            <v>03/08/2005</v>
          </cell>
          <cell r="D32" t="str">
            <v>K30NTD1</v>
          </cell>
          <cell r="E32"/>
          <cell r="F32" t="str">
            <v>85</v>
          </cell>
          <cell r="G32" t="str">
            <v>85</v>
          </cell>
          <cell r="H32"/>
          <cell r="I32" t="str">
            <v>85.0</v>
          </cell>
          <cell r="J32" t="str">
            <v>Tốt</v>
          </cell>
        </row>
        <row r="33">
          <cell r="A33" t="str">
            <v>30206540027</v>
          </cell>
          <cell r="B33" t="str">
            <v>Cao Ngọc Hân</v>
          </cell>
          <cell r="C33" t="str">
            <v>02/09/2006</v>
          </cell>
          <cell r="D33" t="str">
            <v>K30NTD2</v>
          </cell>
          <cell r="E33"/>
          <cell r="F33" t="str">
            <v>100</v>
          </cell>
          <cell r="G33" t="str">
            <v>81</v>
          </cell>
          <cell r="H33"/>
          <cell r="I33" t="str">
            <v>90.5</v>
          </cell>
          <cell r="J33" t="str">
            <v>Xuất Sắc</v>
          </cell>
        </row>
        <row r="34">
          <cell r="A34" t="str">
            <v>30206547106</v>
          </cell>
          <cell r="B34" t="str">
            <v>Võ Nguyễn Gia Hân</v>
          </cell>
          <cell r="C34" t="str">
            <v>19/05/2006</v>
          </cell>
          <cell r="D34" t="str">
            <v>K30NTD2</v>
          </cell>
          <cell r="E34"/>
          <cell r="F34" t="str">
            <v>86</v>
          </cell>
          <cell r="G34" t="str">
            <v>73</v>
          </cell>
          <cell r="H34"/>
          <cell r="I34" t="str">
            <v>79.5</v>
          </cell>
          <cell r="J34" t="str">
            <v>Khá</v>
          </cell>
        </row>
        <row r="35">
          <cell r="A35" t="str">
            <v>30206550436</v>
          </cell>
          <cell r="B35" t="str">
            <v>Lê Gia Hân</v>
          </cell>
          <cell r="C35" t="str">
            <v>03/08/2005</v>
          </cell>
          <cell r="D35" t="str">
            <v>K30NTD1</v>
          </cell>
          <cell r="E35"/>
          <cell r="F35" t="str">
            <v>85</v>
          </cell>
          <cell r="G35" t="str">
            <v>85</v>
          </cell>
          <cell r="H35"/>
          <cell r="I35" t="str">
            <v>85.0</v>
          </cell>
          <cell r="J35" t="str">
            <v>Tốt</v>
          </cell>
        </row>
        <row r="36">
          <cell r="A36" t="str">
            <v>30206564127</v>
          </cell>
          <cell r="B36" t="str">
            <v>Nguyễn Thị Thanh Hằng</v>
          </cell>
          <cell r="C36" t="str">
            <v>31/12/2006</v>
          </cell>
          <cell r="D36" t="str">
            <v>K30NTD3</v>
          </cell>
          <cell r="E36"/>
          <cell r="F36" t="str">
            <v>80</v>
          </cell>
          <cell r="G36" t="str">
            <v>77</v>
          </cell>
          <cell r="H36"/>
          <cell r="I36" t="str">
            <v>78.5</v>
          </cell>
          <cell r="J36" t="str">
            <v>Khá</v>
          </cell>
        </row>
        <row r="37">
          <cell r="A37" t="str">
            <v>30216552688</v>
          </cell>
          <cell r="B37" t="str">
            <v>Đặng Ngọc Anh Hạp</v>
          </cell>
          <cell r="C37" t="str">
            <v>17/02/2006</v>
          </cell>
          <cell r="D37" t="str">
            <v>K30NTD3</v>
          </cell>
          <cell r="E37"/>
          <cell r="F37" t="str">
            <v>70</v>
          </cell>
          <cell r="G37" t="str">
            <v>66</v>
          </cell>
          <cell r="H37"/>
          <cell r="I37" t="str">
            <v>68.0</v>
          </cell>
          <cell r="J37" t="str">
            <v>Khá</v>
          </cell>
        </row>
        <row r="38">
          <cell r="A38" t="str">
            <v>30206525793</v>
          </cell>
          <cell r="B38" t="str">
            <v>Đoàn Thị Thu Hiền</v>
          </cell>
          <cell r="C38" t="str">
            <v>03/08/2006</v>
          </cell>
          <cell r="D38" t="str">
            <v>K30NTD3</v>
          </cell>
          <cell r="E38"/>
          <cell r="F38" t="str">
            <v>80</v>
          </cell>
          <cell r="G38" t="str">
            <v>77</v>
          </cell>
          <cell r="H38"/>
          <cell r="I38" t="str">
            <v>78.5</v>
          </cell>
          <cell r="J38" t="str">
            <v>Khá</v>
          </cell>
        </row>
        <row r="39">
          <cell r="A39" t="str">
            <v>30206544855</v>
          </cell>
          <cell r="B39" t="str">
            <v>Nguyễn Thị Hôn</v>
          </cell>
          <cell r="C39" t="str">
            <v>07/02/2006</v>
          </cell>
          <cell r="D39" t="str">
            <v>K30NTD2</v>
          </cell>
          <cell r="E39"/>
          <cell r="F39" t="str">
            <v>90</v>
          </cell>
          <cell r="G39" t="str">
            <v>90</v>
          </cell>
          <cell r="H39"/>
          <cell r="I39" t="str">
            <v>90.0</v>
          </cell>
          <cell r="J39" t="str">
            <v>Xuất Sắc</v>
          </cell>
        </row>
        <row r="40">
          <cell r="A40" t="str">
            <v>30206553871</v>
          </cell>
          <cell r="B40" t="str">
            <v>Phạm Thị Thu Hương</v>
          </cell>
          <cell r="C40" t="str">
            <v>12/03/2006</v>
          </cell>
          <cell r="D40" t="str">
            <v>K30NTD2</v>
          </cell>
          <cell r="E40"/>
          <cell r="F40" t="str">
            <v>96</v>
          </cell>
          <cell r="G40" t="str">
            <v>85</v>
          </cell>
          <cell r="H40"/>
          <cell r="I40" t="str">
            <v>90.5</v>
          </cell>
          <cell r="J40" t="str">
            <v>Xuất Sắc</v>
          </cell>
        </row>
        <row r="41">
          <cell r="A41" t="str">
            <v>30206553565</v>
          </cell>
          <cell r="B41" t="str">
            <v>Phạm Thị Thu Hường</v>
          </cell>
          <cell r="C41" t="str">
            <v>30/09/2006</v>
          </cell>
          <cell r="D41" t="str">
            <v>K30NTD3</v>
          </cell>
          <cell r="E41"/>
          <cell r="F41" t="str">
            <v>67</v>
          </cell>
          <cell r="G41" t="str">
            <v>50</v>
          </cell>
          <cell r="H41"/>
          <cell r="I41" t="str">
            <v>58.5</v>
          </cell>
          <cell r="J41" t="str">
            <v>Trung Bình</v>
          </cell>
        </row>
        <row r="42">
          <cell r="A42" t="str">
            <v>30216552273</v>
          </cell>
          <cell r="B42" t="str">
            <v>Nguyễn Nhật Huy</v>
          </cell>
          <cell r="C42" t="str">
            <v>10/07/2005</v>
          </cell>
          <cell r="D42" t="str">
            <v>K30NTD1</v>
          </cell>
          <cell r="E42"/>
          <cell r="F42" t="str">
            <v>85</v>
          </cell>
          <cell r="G42" t="str">
            <v>80</v>
          </cell>
          <cell r="H42"/>
          <cell r="I42" t="str">
            <v>82.5</v>
          </cell>
          <cell r="J42" t="str">
            <v>Tốt</v>
          </cell>
        </row>
        <row r="43">
          <cell r="A43" t="str">
            <v>30206528507</v>
          </cell>
          <cell r="B43" t="str">
            <v>Nguyễn Ngọc Thanh Huyền</v>
          </cell>
          <cell r="C43" t="str">
            <v>12/02/2006</v>
          </cell>
          <cell r="D43" t="str">
            <v>K30NTD1</v>
          </cell>
          <cell r="E43"/>
          <cell r="F43" t="str">
            <v>100</v>
          </cell>
          <cell r="G43" t="str">
            <v>100</v>
          </cell>
          <cell r="H43"/>
          <cell r="I43" t="str">
            <v>100.0</v>
          </cell>
          <cell r="J43" t="str">
            <v>Xuất Sắc</v>
          </cell>
        </row>
        <row r="44">
          <cell r="A44" t="str">
            <v>30208126163</v>
          </cell>
          <cell r="B44" t="str">
            <v>Diệp Thị Mỹ Lệ</v>
          </cell>
          <cell r="C44" t="str">
            <v>16/01/2006</v>
          </cell>
          <cell r="D44" t="str">
            <v>K30NTD1</v>
          </cell>
          <cell r="E44"/>
          <cell r="F44" t="str">
            <v>0</v>
          </cell>
          <cell r="G44" t="str">
            <v>85</v>
          </cell>
          <cell r="H44"/>
          <cell r="I44" t="str">
            <v>42.5</v>
          </cell>
          <cell r="J44" t="str">
            <v>Yếu</v>
          </cell>
        </row>
        <row r="45">
          <cell r="A45" t="str">
            <v>30216648353</v>
          </cell>
          <cell r="B45" t="str">
            <v>Hà Thị Y Liên</v>
          </cell>
          <cell r="C45" t="str">
            <v>29/11/2005</v>
          </cell>
          <cell r="D45" t="str">
            <v>K30NTD2</v>
          </cell>
          <cell r="E45"/>
          <cell r="F45" t="str">
            <v>75</v>
          </cell>
          <cell r="G45" t="str">
            <v>75</v>
          </cell>
          <cell r="H45"/>
          <cell r="I45" t="str">
            <v>75.0</v>
          </cell>
          <cell r="J45" t="str">
            <v>Khá</v>
          </cell>
        </row>
        <row r="46">
          <cell r="A46" t="str">
            <v>30204660141</v>
          </cell>
          <cell r="B46" t="str">
            <v>Phạm Khánh Linh</v>
          </cell>
          <cell r="C46" t="str">
            <v>26/11/2006</v>
          </cell>
          <cell r="D46" t="str">
            <v>K30NTD1</v>
          </cell>
          <cell r="E46"/>
          <cell r="F46" t="str">
            <v>0</v>
          </cell>
          <cell r="G46" t="str">
            <v>0</v>
          </cell>
          <cell r="H46"/>
          <cell r="I46" t="str">
            <v>0.0</v>
          </cell>
          <cell r="J46" t="str">
            <v>Kém</v>
          </cell>
        </row>
        <row r="47">
          <cell r="A47" t="str">
            <v>30206239821</v>
          </cell>
          <cell r="B47" t="str">
            <v>Lê Nguyễn Khánh Linh</v>
          </cell>
          <cell r="C47" t="str">
            <v>18/10/2006</v>
          </cell>
          <cell r="D47" t="str">
            <v>K30NTD1</v>
          </cell>
          <cell r="E47"/>
          <cell r="F47" t="str">
            <v>0</v>
          </cell>
          <cell r="G47" t="str">
            <v>70</v>
          </cell>
          <cell r="H47"/>
          <cell r="I47" t="str">
            <v>35.0</v>
          </cell>
          <cell r="J47" t="str">
            <v>Yếu</v>
          </cell>
        </row>
        <row r="48">
          <cell r="A48" t="str">
            <v>30206524135</v>
          </cell>
          <cell r="B48" t="str">
            <v>Đặng Thị Ngọc Linh</v>
          </cell>
          <cell r="C48" t="str">
            <v>09/01/2006</v>
          </cell>
          <cell r="D48" t="str">
            <v>K30NTD3</v>
          </cell>
          <cell r="E48"/>
          <cell r="F48" t="str">
            <v>80</v>
          </cell>
          <cell r="G48" t="str">
            <v>77</v>
          </cell>
          <cell r="H48"/>
          <cell r="I48" t="str">
            <v>78.5</v>
          </cell>
          <cell r="J48" t="str">
            <v>Khá</v>
          </cell>
        </row>
        <row r="49">
          <cell r="A49" t="str">
            <v>30206524227</v>
          </cell>
          <cell r="B49" t="str">
            <v>Đỗ Thị Ngọc Linh</v>
          </cell>
          <cell r="C49" t="str">
            <v>13/03/2006</v>
          </cell>
          <cell r="D49" t="str">
            <v>K30NTD3</v>
          </cell>
          <cell r="E49"/>
          <cell r="F49" t="str">
            <v>80</v>
          </cell>
          <cell r="G49" t="str">
            <v>78</v>
          </cell>
          <cell r="H49"/>
          <cell r="I49" t="str">
            <v>79.0</v>
          </cell>
          <cell r="J49" t="str">
            <v>Khá</v>
          </cell>
        </row>
        <row r="50">
          <cell r="A50" t="str">
            <v>30206546413</v>
          </cell>
          <cell r="B50" t="str">
            <v>Vũ Đỗ Trúc Linh</v>
          </cell>
          <cell r="C50" t="str">
            <v>30/03/2005</v>
          </cell>
          <cell r="D50" t="str">
            <v>K30NTD3</v>
          </cell>
          <cell r="E50"/>
          <cell r="F50" t="str">
            <v>68</v>
          </cell>
          <cell r="G50" t="str">
            <v>70</v>
          </cell>
          <cell r="H50"/>
          <cell r="I50" t="str">
            <v>69.0</v>
          </cell>
          <cell r="J50" t="str">
            <v>Khá</v>
          </cell>
        </row>
        <row r="51">
          <cell r="A51" t="str">
            <v>30206554586</v>
          </cell>
          <cell r="B51" t="str">
            <v>Bùi Yến Linh</v>
          </cell>
          <cell r="C51" t="str">
            <v>06/03/2006</v>
          </cell>
          <cell r="D51" t="str">
            <v>K30NTD2</v>
          </cell>
          <cell r="E51"/>
          <cell r="F51" t="str">
            <v>100</v>
          </cell>
          <cell r="G51" t="str">
            <v>85</v>
          </cell>
          <cell r="H51"/>
          <cell r="I51" t="str">
            <v>92.5</v>
          </cell>
          <cell r="J51" t="str">
            <v>Xuất Sắc</v>
          </cell>
        </row>
        <row r="52">
          <cell r="A52" t="str">
            <v>30206554596</v>
          </cell>
          <cell r="B52" t="str">
            <v>Nguyễn Thị Linh</v>
          </cell>
          <cell r="C52" t="str">
            <v>21/02/2006</v>
          </cell>
          <cell r="D52" t="str">
            <v>K30NTD1</v>
          </cell>
          <cell r="E52"/>
          <cell r="F52" t="str">
            <v>0</v>
          </cell>
          <cell r="G52" t="str">
            <v>62</v>
          </cell>
          <cell r="H52"/>
          <cell r="I52" t="str">
            <v>31.0</v>
          </cell>
          <cell r="J52" t="str">
            <v>Kém</v>
          </cell>
        </row>
        <row r="53">
          <cell r="A53" t="str">
            <v>30206554602</v>
          </cell>
          <cell r="B53" t="str">
            <v>Phạm Nguyễn Khánh Linh</v>
          </cell>
          <cell r="C53" t="str">
            <v>19/05/2006</v>
          </cell>
          <cell r="D53" t="str">
            <v>K30NTD3</v>
          </cell>
          <cell r="E53"/>
          <cell r="F53" t="str">
            <v>72</v>
          </cell>
          <cell r="G53" t="str">
            <v>69</v>
          </cell>
          <cell r="H53"/>
          <cell r="I53" t="str">
            <v>70.5</v>
          </cell>
          <cell r="J53" t="str">
            <v>Khá</v>
          </cell>
        </row>
        <row r="54">
          <cell r="A54" t="str">
            <v>30208162576</v>
          </cell>
          <cell r="B54" t="str">
            <v>Nguyễn Đặng Thị Lời</v>
          </cell>
          <cell r="C54" t="str">
            <v>20/07/2006</v>
          </cell>
          <cell r="D54" t="str">
            <v>K30NTD1</v>
          </cell>
          <cell r="E54"/>
          <cell r="F54" t="str">
            <v>90</v>
          </cell>
          <cell r="G54" t="str">
            <v>85</v>
          </cell>
          <cell r="H54"/>
          <cell r="I54" t="str">
            <v>87.5</v>
          </cell>
          <cell r="J54" t="str">
            <v>Tốt</v>
          </cell>
        </row>
        <row r="55">
          <cell r="A55" t="str">
            <v>30216533224</v>
          </cell>
          <cell r="B55" t="str">
            <v>Võ Quang Lợi</v>
          </cell>
          <cell r="C55" t="str">
            <v>11/05/2006</v>
          </cell>
          <cell r="D55" t="str">
            <v>K30NTD3</v>
          </cell>
          <cell r="E55"/>
          <cell r="F55" t="str">
            <v>70</v>
          </cell>
          <cell r="G55" t="str">
            <v>70</v>
          </cell>
          <cell r="H55"/>
          <cell r="I55" t="str">
            <v>70.0</v>
          </cell>
          <cell r="J55" t="str">
            <v>Khá</v>
          </cell>
        </row>
        <row r="56">
          <cell r="A56" t="str">
            <v>30206355031</v>
          </cell>
          <cell r="B56" t="str">
            <v>Phạm Thị Ngọc Luyến</v>
          </cell>
          <cell r="C56" t="str">
            <v>09/09/2006</v>
          </cell>
          <cell r="D56" t="str">
            <v>K30NTD2</v>
          </cell>
          <cell r="E56"/>
          <cell r="F56" t="str">
            <v>93</v>
          </cell>
          <cell r="G56" t="str">
            <v>76</v>
          </cell>
          <cell r="H56"/>
          <cell r="I56" t="str">
            <v>84.5</v>
          </cell>
          <cell r="J56" t="str">
            <v>Tốt</v>
          </cell>
        </row>
        <row r="57">
          <cell r="A57" t="str">
            <v>30206528294</v>
          </cell>
          <cell r="B57" t="str">
            <v>Nguyễn Thị Cẩm Ly</v>
          </cell>
          <cell r="C57" t="str">
            <v>21/03/2006</v>
          </cell>
          <cell r="D57" t="str">
            <v>K30NTD2</v>
          </cell>
          <cell r="E57"/>
          <cell r="F57" t="str">
            <v>77</v>
          </cell>
          <cell r="G57" t="str">
            <v>80</v>
          </cell>
          <cell r="H57"/>
          <cell r="I57" t="str">
            <v>78.5</v>
          </cell>
          <cell r="J57" t="str">
            <v>Khá</v>
          </cell>
        </row>
        <row r="58">
          <cell r="A58" t="str">
            <v>30206563311</v>
          </cell>
          <cell r="B58" t="str">
            <v>Nguyễn Hoài My</v>
          </cell>
          <cell r="C58" t="str">
            <v>01/07/2006</v>
          </cell>
          <cell r="D58" t="str">
            <v>K30NTD3</v>
          </cell>
          <cell r="E58"/>
          <cell r="F58" t="str">
            <v>75</v>
          </cell>
          <cell r="G58" t="str">
            <v>65</v>
          </cell>
          <cell r="H58"/>
          <cell r="I58" t="str">
            <v>70.0</v>
          </cell>
          <cell r="J58" t="str">
            <v>Khá</v>
          </cell>
        </row>
        <row r="59">
          <cell r="A59" t="str">
            <v>30206659533</v>
          </cell>
          <cell r="B59" t="str">
            <v>Hoàng Thị Trà My</v>
          </cell>
          <cell r="C59" t="str">
            <v>10/06/2006</v>
          </cell>
          <cell r="D59" t="str">
            <v>K30NTD1</v>
          </cell>
          <cell r="E59"/>
          <cell r="F59" t="str">
            <v>80</v>
          </cell>
          <cell r="G59" t="str">
            <v>80</v>
          </cell>
          <cell r="H59"/>
          <cell r="I59" t="str">
            <v>80.0</v>
          </cell>
          <cell r="J59" t="str">
            <v>Tốt</v>
          </cell>
        </row>
        <row r="60">
          <cell r="A60" t="str">
            <v>30206521390</v>
          </cell>
          <cell r="B60" t="str">
            <v>Lê Thị Thùy Na</v>
          </cell>
          <cell r="C60" t="str">
            <v>12/09/2006</v>
          </cell>
          <cell r="D60" t="str">
            <v>K30NTD1</v>
          </cell>
          <cell r="E60"/>
          <cell r="F60" t="str">
            <v>0</v>
          </cell>
          <cell r="G60" t="str">
            <v>80</v>
          </cell>
          <cell r="H60"/>
          <cell r="I60" t="str">
            <v>40.0</v>
          </cell>
          <cell r="J60" t="str">
            <v>Yếu</v>
          </cell>
        </row>
        <row r="61">
          <cell r="A61" t="str">
            <v>30206550164</v>
          </cell>
          <cell r="B61" t="str">
            <v>Nguyễn Thị Lê Na</v>
          </cell>
          <cell r="C61" t="str">
            <v>12/12/2006</v>
          </cell>
          <cell r="D61" t="str">
            <v>K30NTD2</v>
          </cell>
          <cell r="E61"/>
          <cell r="F61" t="str">
            <v>90</v>
          </cell>
          <cell r="G61" t="str">
            <v>80</v>
          </cell>
          <cell r="H61"/>
          <cell r="I61" t="str">
            <v>85.0</v>
          </cell>
          <cell r="J61" t="str">
            <v>Tốt</v>
          </cell>
        </row>
        <row r="62">
          <cell r="A62" t="str">
            <v>30206543286</v>
          </cell>
          <cell r="B62" t="str">
            <v>Lê Thị Thanh Nga</v>
          </cell>
          <cell r="C62" t="str">
            <v>16/02/2006</v>
          </cell>
          <cell r="D62" t="str">
            <v>K30NTD3</v>
          </cell>
          <cell r="E62"/>
          <cell r="F62" t="str">
            <v>80</v>
          </cell>
          <cell r="G62" t="str">
            <v>78</v>
          </cell>
          <cell r="H62"/>
          <cell r="I62" t="str">
            <v>79.0</v>
          </cell>
          <cell r="J62" t="str">
            <v>Khá</v>
          </cell>
        </row>
        <row r="63">
          <cell r="A63" t="str">
            <v>30206524110</v>
          </cell>
          <cell r="B63" t="str">
            <v>Bạch Thuý Ngân</v>
          </cell>
          <cell r="C63" t="str">
            <v>10/11/2006</v>
          </cell>
          <cell r="D63"/>
          <cell r="E63"/>
          <cell r="F63" t="str">
            <v>75</v>
          </cell>
          <cell r="G63" t="str">
            <v>0</v>
          </cell>
          <cell r="H63"/>
          <cell r="I63" t="str">
            <v>37.5</v>
          </cell>
          <cell r="J63" t="str">
            <v>Yếu</v>
          </cell>
        </row>
        <row r="64">
          <cell r="A64" t="str">
            <v>30206563316</v>
          </cell>
          <cell r="B64" t="str">
            <v>Nguyễn Thị Thanh Ngân</v>
          </cell>
          <cell r="C64" t="str">
            <v>16/11/2006</v>
          </cell>
          <cell r="D64" t="str">
            <v>K30NTD1</v>
          </cell>
          <cell r="E64"/>
          <cell r="F64" t="str">
            <v>0</v>
          </cell>
          <cell r="G64" t="str">
            <v>85</v>
          </cell>
          <cell r="H64"/>
          <cell r="I64" t="str">
            <v>42.5</v>
          </cell>
          <cell r="J64" t="str">
            <v>Yếu</v>
          </cell>
        </row>
        <row r="65">
          <cell r="A65" t="str">
            <v>30206563893</v>
          </cell>
          <cell r="B65" t="str">
            <v>Trần Thị Kim Ngân</v>
          </cell>
          <cell r="C65" t="str">
            <v>02/11/2006</v>
          </cell>
          <cell r="D65" t="str">
            <v>K30NTD1</v>
          </cell>
          <cell r="E65"/>
          <cell r="F65" t="str">
            <v>85</v>
          </cell>
          <cell r="G65" t="str">
            <v>90</v>
          </cell>
          <cell r="H65"/>
          <cell r="I65" t="str">
            <v>87.5</v>
          </cell>
          <cell r="J65" t="str">
            <v>Tốt</v>
          </cell>
        </row>
        <row r="66">
          <cell r="A66" t="str">
            <v>30208220734</v>
          </cell>
          <cell r="B66" t="str">
            <v>Phan Hồ Thanh Ngân</v>
          </cell>
          <cell r="C66" t="str">
            <v>08/11/2006</v>
          </cell>
          <cell r="D66" t="str">
            <v>K30NTD2</v>
          </cell>
          <cell r="E66"/>
          <cell r="F66" t="str">
            <v>81</v>
          </cell>
          <cell r="G66" t="str">
            <v>0</v>
          </cell>
          <cell r="H66"/>
          <cell r="I66" t="str">
            <v>40.5</v>
          </cell>
          <cell r="J66" t="str">
            <v>Yếu</v>
          </cell>
        </row>
        <row r="67">
          <cell r="A67" t="str">
            <v>30206528205</v>
          </cell>
          <cell r="B67" t="str">
            <v>Phạm Lê Bảo Ngọc</v>
          </cell>
          <cell r="C67" t="str">
            <v>15/08/2006</v>
          </cell>
          <cell r="D67" t="str">
            <v>K30NTD2</v>
          </cell>
          <cell r="E67"/>
          <cell r="F67" t="str">
            <v>100</v>
          </cell>
          <cell r="G67" t="str">
            <v>88</v>
          </cell>
          <cell r="H67"/>
          <cell r="I67" t="str">
            <v>94.0</v>
          </cell>
          <cell r="J67" t="str">
            <v>Xuất Sắc</v>
          </cell>
        </row>
        <row r="68">
          <cell r="A68" t="str">
            <v>30206547198</v>
          </cell>
          <cell r="B68" t="str">
            <v>Ngô Thị Bích Ngọc</v>
          </cell>
          <cell r="C68" t="str">
            <v>17/04/2006</v>
          </cell>
          <cell r="D68" t="str">
            <v>K30NTD2</v>
          </cell>
          <cell r="E68"/>
          <cell r="F68" t="str">
            <v>0</v>
          </cell>
          <cell r="G68" t="str">
            <v>88</v>
          </cell>
          <cell r="H68"/>
          <cell r="I68" t="str">
            <v>44.0</v>
          </cell>
          <cell r="J68" t="str">
            <v>Yếu</v>
          </cell>
        </row>
        <row r="69">
          <cell r="A69" t="str">
            <v>30206554663</v>
          </cell>
          <cell r="B69" t="str">
            <v>Võ Thị Thảo Nguyên</v>
          </cell>
          <cell r="C69" t="str">
            <v>03/02/2006</v>
          </cell>
          <cell r="D69" t="str">
            <v>K30NTD3</v>
          </cell>
          <cell r="E69"/>
          <cell r="F69" t="str">
            <v>81</v>
          </cell>
          <cell r="G69" t="str">
            <v>77</v>
          </cell>
          <cell r="H69"/>
          <cell r="I69" t="str">
            <v>79.0</v>
          </cell>
          <cell r="J69" t="str">
            <v>Khá</v>
          </cell>
        </row>
        <row r="70">
          <cell r="A70" t="str">
            <v>30206524208</v>
          </cell>
          <cell r="B70" t="str">
            <v>Nguyễn Thị Ánh Nguyệt</v>
          </cell>
          <cell r="C70" t="str">
            <v>14/04/2006</v>
          </cell>
          <cell r="D70" t="str">
            <v>K30NTD2</v>
          </cell>
          <cell r="E70"/>
          <cell r="F70" t="str">
            <v>0</v>
          </cell>
          <cell r="G70" t="str">
            <v>88</v>
          </cell>
          <cell r="H70"/>
          <cell r="I70" t="str">
            <v>44.0</v>
          </cell>
          <cell r="J70" t="str">
            <v>Yếu</v>
          </cell>
        </row>
        <row r="71">
          <cell r="A71" t="str">
            <v>30206564417</v>
          </cell>
          <cell r="B71" t="str">
            <v>Ngô Hồng Nhân</v>
          </cell>
          <cell r="C71" t="str">
            <v>31/12/2006</v>
          </cell>
          <cell r="D71" t="str">
            <v>K30NTD1</v>
          </cell>
          <cell r="E71"/>
          <cell r="F71" t="str">
            <v>95</v>
          </cell>
          <cell r="G71" t="str">
            <v>95</v>
          </cell>
          <cell r="H71"/>
          <cell r="I71" t="str">
            <v>95.0</v>
          </cell>
          <cell r="J71" t="str">
            <v>Xuất Sắc</v>
          </cell>
        </row>
        <row r="72">
          <cell r="A72" t="str">
            <v>30206524485</v>
          </cell>
          <cell r="B72" t="str">
            <v>Nguyễn Đinh Quỳnh Nhi</v>
          </cell>
          <cell r="C72" t="str">
            <v>20/05/2006</v>
          </cell>
          <cell r="D72" t="str">
            <v>K30NTD2</v>
          </cell>
          <cell r="E72"/>
          <cell r="F72" t="str">
            <v>90</v>
          </cell>
          <cell r="G72" t="str">
            <v>78</v>
          </cell>
          <cell r="H72"/>
          <cell r="I72" t="str">
            <v>84.0</v>
          </cell>
          <cell r="J72" t="str">
            <v>Tốt</v>
          </cell>
        </row>
        <row r="73">
          <cell r="A73" t="str">
            <v>30206527664</v>
          </cell>
          <cell r="B73" t="str">
            <v>Phan Thị Yến Nhi</v>
          </cell>
          <cell r="C73" t="str">
            <v>23/03/2006</v>
          </cell>
          <cell r="D73" t="str">
            <v>K30NTD1</v>
          </cell>
          <cell r="E73"/>
          <cell r="F73" t="str">
            <v>85</v>
          </cell>
          <cell r="G73" t="str">
            <v>80</v>
          </cell>
          <cell r="H73"/>
          <cell r="I73" t="str">
            <v>82.5</v>
          </cell>
          <cell r="J73" t="str">
            <v>Tốt</v>
          </cell>
        </row>
        <row r="74">
          <cell r="A74" t="str">
            <v>30206547197</v>
          </cell>
          <cell r="B74" t="str">
            <v>Nguyễn Lê Yến Nhi</v>
          </cell>
          <cell r="C74" t="str">
            <v>29/11/2006</v>
          </cell>
          <cell r="D74" t="str">
            <v>K30NTD1</v>
          </cell>
          <cell r="E74"/>
          <cell r="F74" t="str">
            <v>85</v>
          </cell>
          <cell r="G74" t="str">
            <v>85</v>
          </cell>
          <cell r="H74"/>
          <cell r="I74" t="str">
            <v>85.0</v>
          </cell>
          <cell r="J74" t="str">
            <v>Tốt</v>
          </cell>
        </row>
        <row r="75">
          <cell r="A75" t="str">
            <v>30206549138</v>
          </cell>
          <cell r="B75" t="str">
            <v>Hắc Uyển Nhi</v>
          </cell>
          <cell r="C75" t="str">
            <v>27/11/2006</v>
          </cell>
          <cell r="D75" t="str">
            <v>K30NTD1</v>
          </cell>
          <cell r="E75"/>
          <cell r="F75" t="str">
            <v>0</v>
          </cell>
          <cell r="G75" t="str">
            <v>85</v>
          </cell>
          <cell r="H75"/>
          <cell r="I75" t="str">
            <v>42.5</v>
          </cell>
          <cell r="J75" t="str">
            <v>Yếu</v>
          </cell>
        </row>
        <row r="76">
          <cell r="A76" t="str">
            <v>30206554674</v>
          </cell>
          <cell r="B76" t="str">
            <v>Huỳnh Thị Thanh Nhi</v>
          </cell>
          <cell r="C76" t="str">
            <v>10/02/2006</v>
          </cell>
          <cell r="D76" t="str">
            <v>K30NTD1</v>
          </cell>
          <cell r="E76"/>
          <cell r="F76" t="str">
            <v>85</v>
          </cell>
          <cell r="G76" t="str">
            <v>85</v>
          </cell>
          <cell r="H76"/>
          <cell r="I76" t="str">
            <v>85.0</v>
          </cell>
          <cell r="J76" t="str">
            <v>Tốt</v>
          </cell>
        </row>
        <row r="77">
          <cell r="A77" t="str">
            <v>30208052557</v>
          </cell>
          <cell r="B77" t="str">
            <v>Nguyễn Uyên Nhi</v>
          </cell>
          <cell r="C77" t="str">
            <v>15/12/2006</v>
          </cell>
          <cell r="D77" t="str">
            <v>K30NTD1</v>
          </cell>
          <cell r="E77"/>
          <cell r="F77" t="str">
            <v>80</v>
          </cell>
          <cell r="G77" t="str">
            <v>70</v>
          </cell>
          <cell r="H77"/>
          <cell r="I77" t="str">
            <v>75.0</v>
          </cell>
          <cell r="J77" t="str">
            <v>Khá</v>
          </cell>
        </row>
        <row r="78">
          <cell r="A78" t="str">
            <v>30208153388</v>
          </cell>
          <cell r="B78" t="str">
            <v>Nguyễn Thuỳ Quỳnh Nhi</v>
          </cell>
          <cell r="C78" t="str">
            <v>01/01/2006</v>
          </cell>
          <cell r="D78" t="str">
            <v>K30NTD3</v>
          </cell>
          <cell r="E78"/>
          <cell r="F78" t="str">
            <v>80</v>
          </cell>
          <cell r="G78" t="str">
            <v>77</v>
          </cell>
          <cell r="H78"/>
          <cell r="I78" t="str">
            <v>78.5</v>
          </cell>
          <cell r="J78" t="str">
            <v>Khá</v>
          </cell>
        </row>
        <row r="79">
          <cell r="A79" t="str">
            <v>30208260758</v>
          </cell>
          <cell r="B79" t="str">
            <v>Trần Yến Nhi</v>
          </cell>
          <cell r="C79" t="str">
            <v>13/05/2006</v>
          </cell>
          <cell r="D79" t="str">
            <v>K30NTD3</v>
          </cell>
          <cell r="E79"/>
          <cell r="F79" t="str">
            <v>75</v>
          </cell>
          <cell r="G79" t="str">
            <v>72</v>
          </cell>
          <cell r="H79"/>
          <cell r="I79" t="str">
            <v>73.5</v>
          </cell>
          <cell r="J79" t="str">
            <v>Khá</v>
          </cell>
        </row>
        <row r="80">
          <cell r="A80" t="str">
            <v>30206526469</v>
          </cell>
          <cell r="B80" t="str">
            <v>Nguyễn Thị Việt Như</v>
          </cell>
          <cell r="C80" t="str">
            <v>20/11/2006</v>
          </cell>
          <cell r="D80" t="str">
            <v>K30NTD2</v>
          </cell>
          <cell r="E80"/>
          <cell r="F80" t="str">
            <v>100</v>
          </cell>
          <cell r="G80" t="str">
            <v>78</v>
          </cell>
          <cell r="H80"/>
          <cell r="I80" t="str">
            <v>89.0</v>
          </cell>
          <cell r="J80" t="str">
            <v>Tốt</v>
          </cell>
        </row>
        <row r="81">
          <cell r="A81" t="str">
            <v>30206550619</v>
          </cell>
          <cell r="B81" t="str">
            <v>Nguyễn Thị Yến Như</v>
          </cell>
          <cell r="C81" t="str">
            <v>25/06/2006</v>
          </cell>
          <cell r="D81" t="str">
            <v>K30NTD3</v>
          </cell>
          <cell r="E81"/>
          <cell r="F81" t="str">
            <v>80</v>
          </cell>
          <cell r="G81" t="str">
            <v>77</v>
          </cell>
          <cell r="H81"/>
          <cell r="I81" t="str">
            <v>78.5</v>
          </cell>
          <cell r="J81" t="str">
            <v>Khá</v>
          </cell>
        </row>
        <row r="82">
          <cell r="A82" t="str">
            <v>30206553163</v>
          </cell>
          <cell r="B82" t="str">
            <v>Phan Thị Quỳnh Như</v>
          </cell>
          <cell r="C82" t="str">
            <v>16/04/2006</v>
          </cell>
          <cell r="D82" t="str">
            <v>K30NTD1</v>
          </cell>
          <cell r="E82"/>
          <cell r="F82" t="str">
            <v>90</v>
          </cell>
          <cell r="G82" t="str">
            <v>90</v>
          </cell>
          <cell r="H82"/>
          <cell r="I82" t="str">
            <v>90.0</v>
          </cell>
          <cell r="J82" t="str">
            <v>Xuất Sắc</v>
          </cell>
        </row>
        <row r="83">
          <cell r="A83" t="str">
            <v>30206640816</v>
          </cell>
          <cell r="B83" t="str">
            <v>Lưu Thị Quỳnh Như</v>
          </cell>
          <cell r="C83" t="str">
            <v>09/09/2006</v>
          </cell>
          <cell r="D83" t="str">
            <v>K30NTD3</v>
          </cell>
          <cell r="E83"/>
          <cell r="F83" t="str">
            <v>74</v>
          </cell>
          <cell r="G83" t="str">
            <v>78</v>
          </cell>
          <cell r="H83"/>
          <cell r="I83" t="str">
            <v>76.0</v>
          </cell>
          <cell r="J83" t="str">
            <v>Khá</v>
          </cell>
        </row>
        <row r="84">
          <cell r="A84" t="str">
            <v>30208062875</v>
          </cell>
          <cell r="B84" t="str">
            <v>Nguyễn Ngọc Quỳnh Như</v>
          </cell>
          <cell r="C84" t="str">
            <v>27/05/2006</v>
          </cell>
          <cell r="D84" t="str">
            <v>K30NTD3</v>
          </cell>
          <cell r="E84"/>
          <cell r="F84" t="str">
            <v>80</v>
          </cell>
          <cell r="G84" t="str">
            <v>72</v>
          </cell>
          <cell r="H84"/>
          <cell r="I84" t="str">
            <v>76.0</v>
          </cell>
          <cell r="J84" t="str">
            <v>Khá</v>
          </cell>
        </row>
        <row r="85">
          <cell r="A85" t="str">
            <v>30206553010</v>
          </cell>
          <cell r="B85" t="str">
            <v>Trương Tuyết Nhung</v>
          </cell>
          <cell r="C85" t="str">
            <v>01/02/2006</v>
          </cell>
          <cell r="D85" t="str">
            <v>K30NTD2</v>
          </cell>
          <cell r="E85"/>
          <cell r="F85" t="str">
            <v>100</v>
          </cell>
          <cell r="G85" t="str">
            <v>88</v>
          </cell>
          <cell r="H85"/>
          <cell r="I85" t="str">
            <v>94.0</v>
          </cell>
          <cell r="J85" t="str">
            <v>Xuất Sắc</v>
          </cell>
        </row>
        <row r="86">
          <cell r="A86" t="str">
            <v>30204935723</v>
          </cell>
          <cell r="B86" t="str">
            <v>Phùng Thị Kiều Oanh</v>
          </cell>
          <cell r="C86" t="str">
            <v>28/04/2006</v>
          </cell>
          <cell r="D86" t="str">
            <v>K30NTD2</v>
          </cell>
          <cell r="E86"/>
          <cell r="F86" t="str">
            <v>100</v>
          </cell>
          <cell r="G86" t="str">
            <v>88</v>
          </cell>
          <cell r="H86"/>
          <cell r="I86" t="str">
            <v>94.0</v>
          </cell>
          <cell r="J86" t="str">
            <v>Xuất Sắc</v>
          </cell>
        </row>
        <row r="87">
          <cell r="A87" t="str">
            <v>30206523825</v>
          </cell>
          <cell r="B87" t="str">
            <v>Phan Bảo Phúc</v>
          </cell>
          <cell r="C87" t="str">
            <v>17/03/2006</v>
          </cell>
          <cell r="D87" t="str">
            <v>K30NTD1</v>
          </cell>
          <cell r="E87"/>
          <cell r="F87" t="str">
            <v>0</v>
          </cell>
          <cell r="G87" t="str">
            <v>80</v>
          </cell>
          <cell r="H87"/>
          <cell r="I87" t="str">
            <v>40.0</v>
          </cell>
          <cell r="J87" t="str">
            <v>Yếu</v>
          </cell>
        </row>
        <row r="88">
          <cell r="A88" t="str">
            <v>30206545532</v>
          </cell>
          <cell r="B88" t="str">
            <v>Nguyễn Thị Hoàng Phúc</v>
          </cell>
          <cell r="C88" t="str">
            <v>24/02/2006</v>
          </cell>
          <cell r="D88" t="str">
            <v>K30NTD1</v>
          </cell>
          <cell r="E88"/>
          <cell r="F88" t="str">
            <v>0</v>
          </cell>
          <cell r="G88" t="str">
            <v>87</v>
          </cell>
          <cell r="H88"/>
          <cell r="I88" t="str">
            <v>43.5</v>
          </cell>
          <cell r="J88" t="str">
            <v>Yếu</v>
          </cell>
        </row>
        <row r="89">
          <cell r="A89" t="str">
            <v>30205251773</v>
          </cell>
          <cell r="B89" t="str">
            <v>Chế Thị Hoài Phương</v>
          </cell>
          <cell r="C89" t="str">
            <v>14/02/2006</v>
          </cell>
          <cell r="D89" t="str">
            <v>K30NTD2</v>
          </cell>
          <cell r="E89"/>
          <cell r="F89" t="str">
            <v>100</v>
          </cell>
          <cell r="G89" t="str">
            <v>84</v>
          </cell>
          <cell r="H89"/>
          <cell r="I89" t="str">
            <v>92.0</v>
          </cell>
          <cell r="J89" t="str">
            <v>Xuất Sắc</v>
          </cell>
        </row>
        <row r="90">
          <cell r="A90" t="str">
            <v>30208337880</v>
          </cell>
          <cell r="B90" t="str">
            <v>Huỳnh Nguyễn Uyên Phương</v>
          </cell>
          <cell r="C90" t="str">
            <v>10/02/2006</v>
          </cell>
          <cell r="D90" t="str">
            <v>K30NTD1</v>
          </cell>
          <cell r="E90"/>
          <cell r="F90" t="str">
            <v>0</v>
          </cell>
          <cell r="G90" t="str">
            <v>75</v>
          </cell>
          <cell r="H90"/>
          <cell r="I90" t="str">
            <v>37.5</v>
          </cell>
          <cell r="J90" t="str">
            <v>Yếu</v>
          </cell>
        </row>
        <row r="91">
          <cell r="A91" t="str">
            <v>30206541566</v>
          </cell>
          <cell r="B91" t="str">
            <v>Nguyễn Thị Kim Quyên</v>
          </cell>
          <cell r="C91" t="str">
            <v>08/07/2006</v>
          </cell>
          <cell r="D91" t="str">
            <v>K30NTD1</v>
          </cell>
          <cell r="E91"/>
          <cell r="F91" t="str">
            <v>90</v>
          </cell>
          <cell r="G91" t="str">
            <v>85</v>
          </cell>
          <cell r="H91"/>
          <cell r="I91" t="str">
            <v>87.5</v>
          </cell>
          <cell r="J91" t="str">
            <v>Tốt</v>
          </cell>
        </row>
        <row r="92">
          <cell r="A92" t="str">
            <v>30206554713</v>
          </cell>
          <cell r="B92" t="str">
            <v>Phan Thảo Quyên</v>
          </cell>
          <cell r="C92" t="str">
            <v>15/03/2006</v>
          </cell>
          <cell r="D92" t="str">
            <v>K30NTD3</v>
          </cell>
          <cell r="E92"/>
          <cell r="F92" t="str">
            <v>82</v>
          </cell>
          <cell r="G92" t="str">
            <v>77</v>
          </cell>
          <cell r="H92"/>
          <cell r="I92" t="str">
            <v>79.5</v>
          </cell>
          <cell r="J92" t="str">
            <v>Khá</v>
          </cell>
        </row>
        <row r="93">
          <cell r="A93" t="str">
            <v>29206521384</v>
          </cell>
          <cell r="B93" t="str">
            <v>Nguyễn Diễm Quỳnh</v>
          </cell>
          <cell r="C93" t="str">
            <v>30/03/2005</v>
          </cell>
          <cell r="D93" t="str">
            <v>K30NTD3</v>
          </cell>
          <cell r="E93"/>
          <cell r="F93" t="str">
            <v>0</v>
          </cell>
          <cell r="G93" t="str">
            <v>0</v>
          </cell>
          <cell r="H93"/>
          <cell r="I93" t="str">
            <v>0.0</v>
          </cell>
          <cell r="J93" t="str">
            <v>Kém</v>
          </cell>
        </row>
        <row r="94">
          <cell r="A94" t="str">
            <v>30206551578</v>
          </cell>
          <cell r="B94" t="str">
            <v>Nguyễn Phương Quỳnh</v>
          </cell>
          <cell r="C94" t="str">
            <v>18/02/2006</v>
          </cell>
          <cell r="D94" t="str">
            <v>K30NTD2</v>
          </cell>
          <cell r="E94"/>
          <cell r="F94" t="str">
            <v>100</v>
          </cell>
          <cell r="G94" t="str">
            <v>86</v>
          </cell>
          <cell r="H94"/>
          <cell r="I94" t="str">
            <v>93.0</v>
          </cell>
          <cell r="J94" t="str">
            <v>Xuất Sắc</v>
          </cell>
        </row>
        <row r="95">
          <cell r="A95" t="str">
            <v>30206563381</v>
          </cell>
          <cell r="B95" t="str">
            <v>Võ Thị Phương Quỳnh</v>
          </cell>
          <cell r="C95" t="str">
            <v>13/02/2006</v>
          </cell>
          <cell r="D95" t="str">
            <v>K30NTD3</v>
          </cell>
          <cell r="E95"/>
          <cell r="F95" t="str">
            <v>76</v>
          </cell>
          <cell r="G95" t="str">
            <v>77</v>
          </cell>
          <cell r="H95"/>
          <cell r="I95" t="str">
            <v>76.5</v>
          </cell>
          <cell r="J95" t="str">
            <v>Khá</v>
          </cell>
        </row>
        <row r="96">
          <cell r="A96" t="str">
            <v>30216564473</v>
          </cell>
          <cell r="B96" t="str">
            <v>Trương Thế Sang</v>
          </cell>
          <cell r="C96" t="str">
            <v>15/12/2006</v>
          </cell>
          <cell r="D96" t="str">
            <v>K30NTD2</v>
          </cell>
          <cell r="E96"/>
          <cell r="F96" t="str">
            <v>83</v>
          </cell>
          <cell r="G96" t="str">
            <v>77</v>
          </cell>
          <cell r="H96"/>
          <cell r="I96" t="str">
            <v>80.0</v>
          </cell>
          <cell r="J96" t="str">
            <v>Tốt</v>
          </cell>
        </row>
        <row r="97">
          <cell r="A97" t="str">
            <v>30206549799</v>
          </cell>
          <cell r="B97" t="str">
            <v>Huỳnh Thị Thu Sương</v>
          </cell>
          <cell r="C97" t="str">
            <v>31/10/2006</v>
          </cell>
          <cell r="D97" t="str">
            <v>K30NTD1</v>
          </cell>
          <cell r="E97"/>
          <cell r="F97" t="str">
            <v>85</v>
          </cell>
          <cell r="G97" t="str">
            <v>75</v>
          </cell>
          <cell r="H97"/>
          <cell r="I97" t="str">
            <v>80.0</v>
          </cell>
          <cell r="J97" t="str">
            <v>Tốt</v>
          </cell>
        </row>
        <row r="98">
          <cell r="A98" t="str">
            <v>30209450618</v>
          </cell>
          <cell r="B98" t="str">
            <v>Nguyễn Trần Minh Tâm</v>
          </cell>
          <cell r="C98" t="str">
            <v>02/05/2006</v>
          </cell>
          <cell r="D98" t="str">
            <v>K30NTD2</v>
          </cell>
          <cell r="E98"/>
          <cell r="F98" t="str">
            <v>100</v>
          </cell>
          <cell r="G98" t="str">
            <v>90</v>
          </cell>
          <cell r="H98"/>
          <cell r="I98" t="str">
            <v>95.0</v>
          </cell>
          <cell r="J98" t="str">
            <v>Xuất Sắc</v>
          </cell>
        </row>
        <row r="99">
          <cell r="A99" t="str">
            <v>30212328570</v>
          </cell>
          <cell r="B99" t="str">
            <v>Trần Đình Tâm</v>
          </cell>
          <cell r="C99" t="str">
            <v>03/07/2006</v>
          </cell>
          <cell r="D99" t="str">
            <v>K30NTD2</v>
          </cell>
          <cell r="E99"/>
          <cell r="F99" t="str">
            <v>80</v>
          </cell>
          <cell r="G99" t="str">
            <v>88</v>
          </cell>
          <cell r="H99"/>
          <cell r="I99" t="str">
            <v>84.0</v>
          </cell>
          <cell r="J99" t="str">
            <v>Tốt</v>
          </cell>
        </row>
        <row r="100">
          <cell r="A100" t="str">
            <v>30206548947</v>
          </cell>
          <cell r="B100" t="str">
            <v>Hồ Phương Thảo</v>
          </cell>
          <cell r="C100" t="str">
            <v>28/09/2005</v>
          </cell>
          <cell r="D100" t="str">
            <v>K30NTD3</v>
          </cell>
          <cell r="E100"/>
          <cell r="F100" t="str">
            <v>70</v>
          </cell>
          <cell r="G100" t="str">
            <v>67</v>
          </cell>
          <cell r="H100"/>
          <cell r="I100" t="str">
            <v>68.5</v>
          </cell>
          <cell r="J100" t="str">
            <v>Khá</v>
          </cell>
        </row>
        <row r="101">
          <cell r="A101" t="str">
            <v>30206553875</v>
          </cell>
          <cell r="B101" t="str">
            <v>Trương Thị Phương Thảo</v>
          </cell>
          <cell r="C101" t="str">
            <v>11/07/2006</v>
          </cell>
          <cell r="D101" t="str">
            <v>K30NTD2</v>
          </cell>
          <cell r="E101"/>
          <cell r="F101" t="str">
            <v>100</v>
          </cell>
          <cell r="G101" t="str">
            <v>100</v>
          </cell>
          <cell r="H101"/>
          <cell r="I101" t="str">
            <v>100.0</v>
          </cell>
          <cell r="J101" t="str">
            <v>Xuất Sắc</v>
          </cell>
        </row>
        <row r="102">
          <cell r="A102" t="str">
            <v>30208031076</v>
          </cell>
          <cell r="B102" t="str">
            <v>Ngô Thị Khánh Thịnh</v>
          </cell>
          <cell r="C102" t="str">
            <v>24/04/2006</v>
          </cell>
          <cell r="D102" t="str">
            <v>K30NTD3</v>
          </cell>
          <cell r="E102"/>
          <cell r="F102" t="str">
            <v>82</v>
          </cell>
          <cell r="G102" t="str">
            <v>70</v>
          </cell>
          <cell r="H102"/>
          <cell r="I102" t="str">
            <v>76.0</v>
          </cell>
          <cell r="J102" t="str">
            <v>Khá</v>
          </cell>
        </row>
        <row r="103">
          <cell r="A103" t="str">
            <v>30206525441</v>
          </cell>
          <cell r="B103" t="str">
            <v>Tôn Nữ Kim Thoa</v>
          </cell>
          <cell r="C103" t="str">
            <v>26/02/2004</v>
          </cell>
          <cell r="D103" t="str">
            <v>K30NTD1</v>
          </cell>
          <cell r="E103"/>
          <cell r="F103" t="str">
            <v>70</v>
          </cell>
          <cell r="G103" t="str">
            <v>0</v>
          </cell>
          <cell r="H103"/>
          <cell r="I103" t="str">
            <v>35.0</v>
          </cell>
          <cell r="J103" t="str">
            <v>Yếu</v>
          </cell>
        </row>
        <row r="104">
          <cell r="A104" t="str">
            <v>30206359335</v>
          </cell>
          <cell r="B104" t="str">
            <v>Nguyễn Thị Anh Thư</v>
          </cell>
          <cell r="C104" t="str">
            <v>06/11/2006</v>
          </cell>
          <cell r="D104" t="str">
            <v>K30NTD3</v>
          </cell>
          <cell r="E104"/>
          <cell r="F104" t="str">
            <v>0</v>
          </cell>
          <cell r="G104" t="str">
            <v>88</v>
          </cell>
          <cell r="H104"/>
          <cell r="I104" t="str">
            <v>44.0</v>
          </cell>
          <cell r="J104" t="str">
            <v>Yếu</v>
          </cell>
        </row>
        <row r="105">
          <cell r="A105" t="str">
            <v>30206554768</v>
          </cell>
          <cell r="B105" t="str">
            <v>Phạm Thị Minh Thư</v>
          </cell>
          <cell r="C105" t="str">
            <v>07/10/2006</v>
          </cell>
          <cell r="D105" t="str">
            <v>K30NTD2</v>
          </cell>
          <cell r="E105"/>
          <cell r="F105" t="str">
            <v>100</v>
          </cell>
          <cell r="G105" t="str">
            <v>85</v>
          </cell>
          <cell r="H105"/>
          <cell r="I105" t="str">
            <v>92.5</v>
          </cell>
          <cell r="J105" t="str">
            <v>Xuất Sắc</v>
          </cell>
        </row>
        <row r="106">
          <cell r="A106" t="str">
            <v>30206523789</v>
          </cell>
          <cell r="B106" t="str">
            <v>Đoàn Thị Hồng Thương</v>
          </cell>
          <cell r="C106" t="str">
            <v>12/08/2002</v>
          </cell>
          <cell r="D106" t="str">
            <v>K30NTD1</v>
          </cell>
          <cell r="E106"/>
          <cell r="F106" t="str">
            <v>90</v>
          </cell>
          <cell r="G106" t="str">
            <v>90</v>
          </cell>
          <cell r="H106"/>
          <cell r="I106" t="str">
            <v>90.0</v>
          </cell>
          <cell r="J106" t="str">
            <v>Xuất Sắc</v>
          </cell>
        </row>
        <row r="107">
          <cell r="A107" t="str">
            <v>30206541852</v>
          </cell>
          <cell r="B107" t="str">
            <v>Phạm Lê Lệ Thủy</v>
          </cell>
          <cell r="C107" t="str">
            <v>26/10/2006</v>
          </cell>
          <cell r="D107" t="str">
            <v>K30NTD1</v>
          </cell>
          <cell r="E107"/>
          <cell r="F107" t="str">
            <v>85</v>
          </cell>
          <cell r="G107" t="str">
            <v>85</v>
          </cell>
          <cell r="H107"/>
          <cell r="I107" t="str">
            <v>85.0</v>
          </cell>
          <cell r="J107" t="str">
            <v>Tốt</v>
          </cell>
        </row>
        <row r="108">
          <cell r="A108" t="str">
            <v>30206545879</v>
          </cell>
          <cell r="B108" t="str">
            <v>Đặng Thùy Trâm</v>
          </cell>
          <cell r="C108" t="str">
            <v>28/06/2006</v>
          </cell>
          <cell r="D108" t="str">
            <v>K30NTD3</v>
          </cell>
          <cell r="E108"/>
          <cell r="F108" t="str">
            <v>100</v>
          </cell>
          <cell r="G108" t="str">
            <v>100</v>
          </cell>
          <cell r="H108"/>
          <cell r="I108" t="str">
            <v>100.0</v>
          </cell>
          <cell r="J108" t="str">
            <v>Xuất Sắc</v>
          </cell>
        </row>
        <row r="109">
          <cell r="A109" t="str">
            <v>30206563103</v>
          </cell>
          <cell r="B109" t="str">
            <v>Dương Thị Thùy Trâm</v>
          </cell>
          <cell r="C109" t="str">
            <v>13/09/2006</v>
          </cell>
          <cell r="D109" t="str">
            <v>K30NTD2</v>
          </cell>
          <cell r="E109"/>
          <cell r="F109" t="str">
            <v>99</v>
          </cell>
          <cell r="G109" t="str">
            <v>85</v>
          </cell>
          <cell r="H109"/>
          <cell r="I109" t="str">
            <v>92.0</v>
          </cell>
          <cell r="J109" t="str">
            <v>Xuất Sắc</v>
          </cell>
        </row>
        <row r="110">
          <cell r="A110" t="str">
            <v>30206620735</v>
          </cell>
          <cell r="B110" t="str">
            <v>Trương Thị Ngọc Trâm</v>
          </cell>
          <cell r="C110" t="str">
            <v>10/02/2006</v>
          </cell>
          <cell r="D110" t="str">
            <v>K30NTD3</v>
          </cell>
          <cell r="E110"/>
          <cell r="F110" t="str">
            <v>80</v>
          </cell>
          <cell r="G110" t="str">
            <v>82</v>
          </cell>
          <cell r="H110"/>
          <cell r="I110" t="str">
            <v>81.0</v>
          </cell>
          <cell r="J110" t="str">
            <v>Tốt</v>
          </cell>
        </row>
        <row r="111">
          <cell r="A111" t="str">
            <v>30206554806</v>
          </cell>
          <cell r="B111" t="str">
            <v>Nguyễn Nguyễn Bảo Trân</v>
          </cell>
          <cell r="C111" t="str">
            <v>16/10/2005</v>
          </cell>
          <cell r="D111" t="str">
            <v>K30NTD3</v>
          </cell>
          <cell r="E111"/>
          <cell r="F111" t="str">
            <v>70</v>
          </cell>
          <cell r="G111" t="str">
            <v>90</v>
          </cell>
          <cell r="H111"/>
          <cell r="I111" t="str">
            <v>80.0</v>
          </cell>
          <cell r="J111" t="str">
            <v>Tốt</v>
          </cell>
        </row>
        <row r="112">
          <cell r="A112" t="str">
            <v>30206521693</v>
          </cell>
          <cell r="B112" t="str">
            <v>Nguyễn Thị Kiều Trang</v>
          </cell>
          <cell r="C112" t="str">
            <v>23/04/2006</v>
          </cell>
          <cell r="D112" t="str">
            <v>K30NTD1</v>
          </cell>
          <cell r="E112"/>
          <cell r="F112" t="str">
            <v>85</v>
          </cell>
          <cell r="G112" t="str">
            <v>80</v>
          </cell>
          <cell r="H112"/>
          <cell r="I112" t="str">
            <v>82.5</v>
          </cell>
          <cell r="J112" t="str">
            <v>Tốt</v>
          </cell>
        </row>
        <row r="113">
          <cell r="A113" t="str">
            <v>30206523970</v>
          </cell>
          <cell r="B113" t="str">
            <v>Nguyễn Tuyết Trinh</v>
          </cell>
          <cell r="C113" t="str">
            <v>08/10/2006</v>
          </cell>
          <cell r="D113" t="str">
            <v>K30NTD1</v>
          </cell>
          <cell r="E113"/>
          <cell r="F113" t="str">
            <v>75</v>
          </cell>
          <cell r="G113" t="str">
            <v>85</v>
          </cell>
          <cell r="H113"/>
          <cell r="I113" t="str">
            <v>80.0</v>
          </cell>
          <cell r="J113" t="str">
            <v>Tốt</v>
          </cell>
        </row>
        <row r="114">
          <cell r="A114" t="str">
            <v>29214630056</v>
          </cell>
          <cell r="B114" t="str">
            <v>Nguyễn Đức Trọng</v>
          </cell>
          <cell r="C114" t="str">
            <v>31/01/2005</v>
          </cell>
          <cell r="D114"/>
          <cell r="E114"/>
          <cell r="F114" t="str">
            <v>0</v>
          </cell>
          <cell r="G114" t="str">
            <v>0</v>
          </cell>
          <cell r="H114"/>
          <cell r="I114" t="str">
            <v>0.0</v>
          </cell>
          <cell r="J114" t="str">
            <v>Kém</v>
          </cell>
        </row>
        <row r="115">
          <cell r="A115" t="str">
            <v>30206554826</v>
          </cell>
          <cell r="B115" t="str">
            <v>Nguyễn Thúy Vạn Tường</v>
          </cell>
          <cell r="C115" t="str">
            <v>03/01/2006</v>
          </cell>
          <cell r="D115" t="str">
            <v>K30NTD1</v>
          </cell>
          <cell r="E115"/>
          <cell r="F115" t="str">
            <v>85</v>
          </cell>
          <cell r="G115" t="str">
            <v>85</v>
          </cell>
          <cell r="H115"/>
          <cell r="I115" t="str">
            <v>85.0</v>
          </cell>
          <cell r="J115" t="str">
            <v>Tốt</v>
          </cell>
        </row>
        <row r="116">
          <cell r="A116" t="str">
            <v>30206554822</v>
          </cell>
          <cell r="B116" t="str">
            <v>Trần Thanh Tuyền</v>
          </cell>
          <cell r="C116" t="str">
            <v>02/09/2006</v>
          </cell>
          <cell r="D116" t="str">
            <v>K30NTD3</v>
          </cell>
          <cell r="E116"/>
          <cell r="F116" t="str">
            <v>80</v>
          </cell>
          <cell r="G116" t="str">
            <v>77</v>
          </cell>
          <cell r="H116"/>
          <cell r="I116" t="str">
            <v>78.5</v>
          </cell>
          <cell r="J116" t="str">
            <v>Khá</v>
          </cell>
        </row>
        <row r="117">
          <cell r="A117" t="str">
            <v>30206551628</v>
          </cell>
          <cell r="B117" t="str">
            <v>Nguyễn Trương Phương Uyên</v>
          </cell>
          <cell r="C117" t="str">
            <v>20/07/2006</v>
          </cell>
          <cell r="D117" t="str">
            <v>K30NTD1</v>
          </cell>
          <cell r="E117"/>
          <cell r="F117" t="str">
            <v>75</v>
          </cell>
          <cell r="G117" t="str">
            <v>78</v>
          </cell>
          <cell r="H117"/>
          <cell r="I117" t="str">
            <v>76.5</v>
          </cell>
          <cell r="J117" t="str">
            <v>Khá</v>
          </cell>
        </row>
        <row r="118">
          <cell r="A118" t="str">
            <v>30208158159</v>
          </cell>
          <cell r="B118" t="str">
            <v>Hà Thu Uyên</v>
          </cell>
          <cell r="C118" t="str">
            <v>22/08/2006</v>
          </cell>
          <cell r="D118" t="str">
            <v>K30NTD1</v>
          </cell>
          <cell r="E118"/>
          <cell r="F118" t="str">
            <v>0</v>
          </cell>
          <cell r="G118" t="str">
            <v>75</v>
          </cell>
          <cell r="H118"/>
          <cell r="I118" t="str">
            <v>37.5</v>
          </cell>
          <cell r="J118" t="str">
            <v>Yếu</v>
          </cell>
        </row>
        <row r="119">
          <cell r="A119" t="str">
            <v>30206550226</v>
          </cell>
          <cell r="B119" t="str">
            <v>Võ Bảo Vân</v>
          </cell>
          <cell r="C119" t="str">
            <v>05/01/2006</v>
          </cell>
          <cell r="D119" t="str">
            <v>K30NTD1</v>
          </cell>
          <cell r="E119"/>
          <cell r="F119" t="str">
            <v>80</v>
          </cell>
          <cell r="G119" t="str">
            <v>80</v>
          </cell>
          <cell r="H119"/>
          <cell r="I119" t="str">
            <v>80.0</v>
          </cell>
          <cell r="J119" t="str">
            <v>Tốt</v>
          </cell>
        </row>
        <row r="120">
          <cell r="A120" t="str">
            <v>30208158163</v>
          </cell>
          <cell r="B120" t="str">
            <v>Huỳnh Lê Ý Vân</v>
          </cell>
          <cell r="C120" t="str">
            <v>29/10/2006</v>
          </cell>
          <cell r="D120" t="str">
            <v>K30NTD3</v>
          </cell>
          <cell r="E120"/>
          <cell r="F120" t="str">
            <v>80</v>
          </cell>
          <cell r="G120" t="str">
            <v>82</v>
          </cell>
          <cell r="H120"/>
          <cell r="I120" t="str">
            <v>81.0</v>
          </cell>
          <cell r="J120" t="str">
            <v>Tốt</v>
          </cell>
        </row>
        <row r="121">
          <cell r="A121" t="str">
            <v>29206563298</v>
          </cell>
          <cell r="B121" t="str">
            <v>Võ Thị Hoàng Vi</v>
          </cell>
          <cell r="C121" t="str">
            <v>27/05/2005</v>
          </cell>
          <cell r="D121" t="str">
            <v>K30NTD3</v>
          </cell>
          <cell r="E121"/>
          <cell r="F121" t="str">
            <v>0</v>
          </cell>
          <cell r="G121" t="str">
            <v>80</v>
          </cell>
          <cell r="H121"/>
          <cell r="I121" t="str">
            <v>40.0</v>
          </cell>
          <cell r="J121" t="str">
            <v>Yếu</v>
          </cell>
        </row>
        <row r="122">
          <cell r="A122" t="str">
            <v>30206530432</v>
          </cell>
          <cell r="B122" t="str">
            <v>Hoàng Tường Vi</v>
          </cell>
          <cell r="C122" t="str">
            <v>21/10/2006</v>
          </cell>
          <cell r="D122" t="str">
            <v>K30NTD2</v>
          </cell>
          <cell r="E122"/>
          <cell r="F122" t="str">
            <v>0</v>
          </cell>
          <cell r="G122" t="str">
            <v>93</v>
          </cell>
          <cell r="H122"/>
          <cell r="I122" t="str">
            <v>46.5</v>
          </cell>
          <cell r="J122" t="str">
            <v>Yếu</v>
          </cell>
        </row>
        <row r="123">
          <cell r="A123" t="str">
            <v>30206553186</v>
          </cell>
          <cell r="B123" t="str">
            <v>Nguyễn Thuỳ Thuý Vy</v>
          </cell>
          <cell r="C123" t="str">
            <v>05/05/2006</v>
          </cell>
          <cell r="D123" t="str">
            <v>K30NTD3</v>
          </cell>
          <cell r="E123"/>
          <cell r="F123" t="str">
            <v>74</v>
          </cell>
          <cell r="G123" t="str">
            <v>72</v>
          </cell>
          <cell r="H123"/>
          <cell r="I123" t="str">
            <v>73.0</v>
          </cell>
          <cell r="J123" t="str">
            <v>Khá</v>
          </cell>
        </row>
        <row r="124">
          <cell r="A124" t="str">
            <v>30206554019</v>
          </cell>
          <cell r="B124" t="str">
            <v>Nguyễn Thị Tường Vy</v>
          </cell>
          <cell r="C124" t="str">
            <v>07/10/2006</v>
          </cell>
          <cell r="D124" t="str">
            <v>K30NTD2</v>
          </cell>
          <cell r="E124"/>
          <cell r="F124" t="str">
            <v>0</v>
          </cell>
          <cell r="G124" t="str">
            <v>0</v>
          </cell>
          <cell r="H124"/>
          <cell r="I124" t="str">
            <v>0.0</v>
          </cell>
          <cell r="J124" t="str">
            <v>Kém</v>
          </cell>
        </row>
        <row r="125">
          <cell r="A125" t="str">
            <v>30206522734</v>
          </cell>
          <cell r="B125" t="str">
            <v>Nguyễn Vũ Như Ý</v>
          </cell>
          <cell r="C125" t="str">
            <v>24/12/2006</v>
          </cell>
          <cell r="D125" t="str">
            <v>K30NTD2</v>
          </cell>
          <cell r="E125"/>
          <cell r="F125" t="str">
            <v>100</v>
          </cell>
          <cell r="G125" t="str">
            <v>100</v>
          </cell>
          <cell r="H125"/>
          <cell r="I125" t="str">
            <v>100.0</v>
          </cell>
          <cell r="J125" t="str">
            <v>Xuất Sắc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28206501555</v>
          </cell>
          <cell r="B7" t="str">
            <v>Nguyễn Phúc An</v>
          </cell>
          <cell r="C7" t="str">
            <v>22/02/2004</v>
          </cell>
          <cell r="D7" t="str">
            <v>K28NTT3</v>
          </cell>
          <cell r="E7"/>
          <cell r="F7" t="str">
            <v>71</v>
          </cell>
          <cell r="G7" t="str">
            <v>0</v>
          </cell>
          <cell r="H7"/>
          <cell r="I7" t="str">
            <v>35.5</v>
          </cell>
          <cell r="J7" t="str">
            <v>Yếu</v>
          </cell>
        </row>
        <row r="8">
          <cell r="A8" t="str">
            <v>28206536291</v>
          </cell>
          <cell r="B8" t="str">
            <v>Lê Vân Anh</v>
          </cell>
          <cell r="C8" t="str">
            <v>07/09/2004</v>
          </cell>
          <cell r="D8" t="str">
            <v>K28NTT1</v>
          </cell>
          <cell r="E8"/>
          <cell r="F8" t="str">
            <v>77</v>
          </cell>
          <cell r="G8" t="str">
            <v>90</v>
          </cell>
          <cell r="H8"/>
          <cell r="I8" t="str">
            <v>83.5</v>
          </cell>
          <cell r="J8" t="str">
            <v>Tốt</v>
          </cell>
        </row>
        <row r="9">
          <cell r="A9" t="str">
            <v>28208144665</v>
          </cell>
          <cell r="B9" t="str">
            <v>Trần Trúc Anh</v>
          </cell>
          <cell r="C9" t="str">
            <v>23/09/2004</v>
          </cell>
          <cell r="D9" t="str">
            <v>K28NTT2</v>
          </cell>
          <cell r="E9"/>
          <cell r="F9" t="str">
            <v>75</v>
          </cell>
          <cell r="G9" t="str">
            <v>88</v>
          </cell>
          <cell r="H9"/>
          <cell r="I9" t="str">
            <v>81.5</v>
          </cell>
          <cell r="J9" t="str">
            <v>Tốt</v>
          </cell>
        </row>
        <row r="10">
          <cell r="A10" t="str">
            <v>28206504467</v>
          </cell>
          <cell r="B10" t="str">
            <v>Phạm Thị Thu Cẩm</v>
          </cell>
          <cell r="C10" t="str">
            <v>24/03/2004</v>
          </cell>
          <cell r="D10" t="str">
            <v>K28NTT3</v>
          </cell>
          <cell r="E10"/>
          <cell r="F10" t="str">
            <v>90</v>
          </cell>
          <cell r="G10" t="str">
            <v>90</v>
          </cell>
          <cell r="H10"/>
          <cell r="I10" t="str">
            <v>90.0</v>
          </cell>
          <cell r="J10" t="str">
            <v>Xuất Sắc</v>
          </cell>
        </row>
        <row r="11">
          <cell r="A11" t="str">
            <v>28206534161</v>
          </cell>
          <cell r="B11" t="str">
            <v>Hoàng Thị Ngọc Châu</v>
          </cell>
          <cell r="C11" t="str">
            <v>16/10/2004</v>
          </cell>
          <cell r="D11" t="str">
            <v>K28NTT1</v>
          </cell>
          <cell r="E11"/>
          <cell r="F11" t="str">
            <v>67</v>
          </cell>
          <cell r="G11" t="str">
            <v>76</v>
          </cell>
          <cell r="H11"/>
          <cell r="I11" t="str">
            <v>71.5</v>
          </cell>
          <cell r="J11" t="str">
            <v>Khá</v>
          </cell>
        </row>
        <row r="12">
          <cell r="A12" t="str">
            <v>28206537764</v>
          </cell>
          <cell r="B12" t="str">
            <v>Phan Thị Mỹ Châu</v>
          </cell>
          <cell r="C12" t="str">
            <v>03/01/2004</v>
          </cell>
          <cell r="D12" t="str">
            <v>K28NTT2</v>
          </cell>
          <cell r="E12"/>
          <cell r="F12" t="str">
            <v>88</v>
          </cell>
          <cell r="G12" t="str">
            <v>90</v>
          </cell>
          <cell r="H12"/>
          <cell r="I12" t="str">
            <v>89.0</v>
          </cell>
          <cell r="J12" t="str">
            <v>Tốt</v>
          </cell>
        </row>
        <row r="13">
          <cell r="A13" t="str">
            <v>28206500495</v>
          </cell>
          <cell r="B13" t="str">
            <v>Phan Thị Bích Chi</v>
          </cell>
          <cell r="C13" t="str">
            <v>20/12/2004</v>
          </cell>
          <cell r="D13" t="str">
            <v>K28NTT2</v>
          </cell>
          <cell r="E13"/>
          <cell r="F13" t="str">
            <v>75</v>
          </cell>
          <cell r="G13" t="str">
            <v>83</v>
          </cell>
          <cell r="H13"/>
          <cell r="I13" t="str">
            <v>79.0</v>
          </cell>
          <cell r="J13" t="str">
            <v>Khá</v>
          </cell>
        </row>
        <row r="14">
          <cell r="A14" t="str">
            <v>28206523701</v>
          </cell>
          <cell r="B14" t="str">
            <v>Đặng Thị Kim Chi</v>
          </cell>
          <cell r="C14" t="str">
            <v>18/10/2004</v>
          </cell>
          <cell r="D14" t="str">
            <v>K28NTT1</v>
          </cell>
          <cell r="E14"/>
          <cell r="F14" t="str">
            <v>87</v>
          </cell>
          <cell r="G14" t="str">
            <v>84</v>
          </cell>
          <cell r="H14"/>
          <cell r="I14" t="str">
            <v>85.5</v>
          </cell>
          <cell r="J14" t="str">
            <v>Tốt</v>
          </cell>
        </row>
        <row r="15">
          <cell r="A15" t="str">
            <v>28204605239</v>
          </cell>
          <cell r="B15" t="str">
            <v>Trần Ngọc Diễm</v>
          </cell>
          <cell r="C15" t="str">
            <v>08/08/2004</v>
          </cell>
          <cell r="D15" t="str">
            <v>K28NTT2</v>
          </cell>
          <cell r="E15"/>
          <cell r="F15" t="str">
            <v>74</v>
          </cell>
          <cell r="G15" t="str">
            <v>79</v>
          </cell>
          <cell r="H15"/>
          <cell r="I15" t="str">
            <v>76.5</v>
          </cell>
          <cell r="J15" t="str">
            <v>Khá</v>
          </cell>
        </row>
        <row r="16">
          <cell r="A16" t="str">
            <v>28206503648</v>
          </cell>
          <cell r="B16" t="str">
            <v>Đoàn Thị Dung</v>
          </cell>
          <cell r="C16" t="str">
            <v>28/12/2004</v>
          </cell>
          <cell r="D16" t="str">
            <v>K28NTT1</v>
          </cell>
          <cell r="E16"/>
          <cell r="F16" t="str">
            <v>90</v>
          </cell>
          <cell r="G16" t="str">
            <v>90</v>
          </cell>
          <cell r="H16"/>
          <cell r="I16" t="str">
            <v>90.0</v>
          </cell>
          <cell r="J16" t="str">
            <v>Xuất Sắc</v>
          </cell>
        </row>
        <row r="17">
          <cell r="A17" t="str">
            <v>28206504655</v>
          </cell>
          <cell r="B17" t="str">
            <v>Võ Thùy Dung</v>
          </cell>
          <cell r="C17" t="str">
            <v>30/04/2004</v>
          </cell>
          <cell r="D17" t="str">
            <v>K28NTT3</v>
          </cell>
          <cell r="E17"/>
          <cell r="F17" t="str">
            <v>90</v>
          </cell>
          <cell r="G17" t="str">
            <v>90</v>
          </cell>
          <cell r="H17"/>
          <cell r="I17" t="str">
            <v>90.0</v>
          </cell>
          <cell r="J17" t="str">
            <v>Xuất Sắc</v>
          </cell>
        </row>
        <row r="18">
          <cell r="A18" t="str">
            <v>28206522951</v>
          </cell>
          <cell r="B18" t="str">
            <v>Phạm Thị Mỹ Dung</v>
          </cell>
          <cell r="C18" t="str">
            <v>21/02/2004</v>
          </cell>
          <cell r="D18" t="str">
            <v>K28NTT2</v>
          </cell>
          <cell r="E18"/>
          <cell r="F18" t="str">
            <v>75</v>
          </cell>
          <cell r="G18" t="str">
            <v>83</v>
          </cell>
          <cell r="H18"/>
          <cell r="I18" t="str">
            <v>79.0</v>
          </cell>
          <cell r="J18" t="str">
            <v>Khá</v>
          </cell>
        </row>
        <row r="19">
          <cell r="A19" t="str">
            <v>28206502378</v>
          </cell>
          <cell r="B19" t="str">
            <v>Võ Thị Mỹ Duyên</v>
          </cell>
          <cell r="C19" t="str">
            <v>12/10/2003</v>
          </cell>
          <cell r="D19" t="str">
            <v>K28NTT1</v>
          </cell>
          <cell r="E19"/>
          <cell r="F19" t="str">
            <v>90</v>
          </cell>
          <cell r="G19" t="str">
            <v>100</v>
          </cell>
          <cell r="H19"/>
          <cell r="I19" t="str">
            <v>95.0</v>
          </cell>
          <cell r="J19" t="str">
            <v>Xuất Sắc</v>
          </cell>
        </row>
        <row r="20">
          <cell r="A20" t="str">
            <v>28206552053</v>
          </cell>
          <cell r="B20" t="str">
            <v>Nguyễn Thùy Duyên</v>
          </cell>
          <cell r="C20" t="str">
            <v>28/09/2004</v>
          </cell>
          <cell r="D20" t="str">
            <v>K28NTT1</v>
          </cell>
          <cell r="E20"/>
          <cell r="F20" t="str">
            <v>84</v>
          </cell>
          <cell r="G20" t="str">
            <v>81</v>
          </cell>
          <cell r="H20"/>
          <cell r="I20" t="str">
            <v>82.5</v>
          </cell>
          <cell r="J20" t="str">
            <v>Tốt</v>
          </cell>
        </row>
        <row r="21">
          <cell r="A21" t="str">
            <v>28206554198</v>
          </cell>
          <cell r="B21" t="str">
            <v>Tống Thị Quỳnh Duyên</v>
          </cell>
          <cell r="C21" t="str">
            <v>17/08/2004</v>
          </cell>
          <cell r="D21" t="str">
            <v>K28NTT1</v>
          </cell>
          <cell r="E21"/>
          <cell r="F21" t="str">
            <v>80</v>
          </cell>
          <cell r="G21" t="str">
            <v>92</v>
          </cell>
          <cell r="H21"/>
          <cell r="I21" t="str">
            <v>86.0</v>
          </cell>
          <cell r="J21" t="str">
            <v>Tốt</v>
          </cell>
        </row>
        <row r="22">
          <cell r="A22" t="str">
            <v>28206500024</v>
          </cell>
          <cell r="B22" t="str">
            <v>Nguyễn Thị Thanh Hà</v>
          </cell>
          <cell r="C22" t="str">
            <v>17/09/2004</v>
          </cell>
          <cell r="D22" t="str">
            <v>K28NTT2</v>
          </cell>
          <cell r="E22"/>
          <cell r="F22" t="str">
            <v>90</v>
          </cell>
          <cell r="G22" t="str">
            <v>93</v>
          </cell>
          <cell r="H22"/>
          <cell r="I22" t="str">
            <v>91.5</v>
          </cell>
          <cell r="J22" t="str">
            <v>Xuất Sắc</v>
          </cell>
        </row>
        <row r="23">
          <cell r="A23" t="str">
            <v>28206553191</v>
          </cell>
          <cell r="B23" t="str">
            <v>Trần Thị Thu Hà</v>
          </cell>
          <cell r="C23" t="str">
            <v>11/05/2004</v>
          </cell>
          <cell r="D23" t="str">
            <v>K28NTT1</v>
          </cell>
          <cell r="E23"/>
          <cell r="F23" t="str">
            <v>87</v>
          </cell>
          <cell r="G23" t="str">
            <v>100</v>
          </cell>
          <cell r="H23"/>
          <cell r="I23" t="str">
            <v>93.5</v>
          </cell>
          <cell r="J23" t="str">
            <v>Xuất Sắc</v>
          </cell>
        </row>
        <row r="24">
          <cell r="A24" t="str">
            <v>28204600544</v>
          </cell>
          <cell r="B24" t="str">
            <v>Đinh Thị Thu Hiền</v>
          </cell>
          <cell r="C24" t="str">
            <v>03/08/2004</v>
          </cell>
          <cell r="D24" t="str">
            <v>K28NTT2</v>
          </cell>
          <cell r="E24"/>
          <cell r="F24" t="str">
            <v>77</v>
          </cell>
          <cell r="G24" t="str">
            <v>80</v>
          </cell>
          <cell r="H24"/>
          <cell r="I24" t="str">
            <v>78.5</v>
          </cell>
          <cell r="J24" t="str">
            <v>Khá</v>
          </cell>
        </row>
        <row r="25">
          <cell r="A25" t="str">
            <v>28206500070</v>
          </cell>
          <cell r="B25" t="str">
            <v>Nguyễn Thị Thanh Hoài</v>
          </cell>
          <cell r="C25" t="str">
            <v>15/12/2002</v>
          </cell>
          <cell r="D25" t="str">
            <v>K28NTT3</v>
          </cell>
          <cell r="E25"/>
          <cell r="F25" t="str">
            <v>90</v>
          </cell>
          <cell r="G25" t="str">
            <v>90</v>
          </cell>
          <cell r="H25"/>
          <cell r="I25" t="str">
            <v>90.0</v>
          </cell>
          <cell r="J25" t="str">
            <v>Xuất Sắc</v>
          </cell>
        </row>
        <row r="26">
          <cell r="A26" t="str">
            <v>28216502494</v>
          </cell>
          <cell r="B26" t="str">
            <v>Nguyễn Nhật Hoàng</v>
          </cell>
          <cell r="C26" t="str">
            <v>12/12/2004</v>
          </cell>
          <cell r="D26" t="str">
            <v>K28NTT2</v>
          </cell>
          <cell r="E26"/>
          <cell r="F26" t="str">
            <v>67</v>
          </cell>
          <cell r="G26" t="str">
            <v>74</v>
          </cell>
          <cell r="H26"/>
          <cell r="I26" t="str">
            <v>70.5</v>
          </cell>
          <cell r="J26" t="str">
            <v>Khá</v>
          </cell>
        </row>
        <row r="27">
          <cell r="A27" t="str">
            <v>28208106930</v>
          </cell>
          <cell r="B27" t="str">
            <v>Nguyễn Ánh Hồng</v>
          </cell>
          <cell r="C27" t="str">
            <v>19/09/2004</v>
          </cell>
          <cell r="D27" t="str">
            <v>K28NTT3</v>
          </cell>
          <cell r="E27"/>
          <cell r="F27" t="str">
            <v>90</v>
          </cell>
          <cell r="G27" t="str">
            <v>81</v>
          </cell>
          <cell r="H27"/>
          <cell r="I27" t="str">
            <v>85.5</v>
          </cell>
          <cell r="J27" t="str">
            <v>Tốt</v>
          </cell>
        </row>
        <row r="28">
          <cell r="A28" t="str">
            <v>28206501142</v>
          </cell>
          <cell r="B28" t="str">
            <v>Đoàn Quỳnh Hương</v>
          </cell>
          <cell r="C28" t="str">
            <v>12/07/2003</v>
          </cell>
          <cell r="D28" t="str">
            <v>K28NTT1</v>
          </cell>
          <cell r="E28"/>
          <cell r="F28" t="str">
            <v>90</v>
          </cell>
          <cell r="G28" t="str">
            <v>100</v>
          </cell>
          <cell r="H28"/>
          <cell r="I28" t="str">
            <v>95.0</v>
          </cell>
          <cell r="J28" t="str">
            <v>Xuất Sắc</v>
          </cell>
        </row>
        <row r="29">
          <cell r="A29" t="str">
            <v>28206503693</v>
          </cell>
          <cell r="B29" t="str">
            <v>Dương Thị Diệu Hương</v>
          </cell>
          <cell r="C29" t="str">
            <v>15/01/2004</v>
          </cell>
          <cell r="D29" t="str">
            <v>K28NTT1</v>
          </cell>
          <cell r="E29"/>
          <cell r="F29" t="str">
            <v>87</v>
          </cell>
          <cell r="G29" t="str">
            <v>78</v>
          </cell>
          <cell r="H29"/>
          <cell r="I29" t="str">
            <v>82.5</v>
          </cell>
          <cell r="J29" t="str">
            <v>Tốt</v>
          </cell>
        </row>
        <row r="30">
          <cell r="A30" t="str">
            <v>28206554375</v>
          </cell>
          <cell r="B30" t="str">
            <v>Nguyễn Thị Lan Hương</v>
          </cell>
          <cell r="C30" t="str">
            <v>17/01/2004</v>
          </cell>
          <cell r="D30" t="str">
            <v>K28NTT1</v>
          </cell>
          <cell r="E30"/>
          <cell r="F30" t="str">
            <v>90</v>
          </cell>
          <cell r="G30" t="str">
            <v>90</v>
          </cell>
          <cell r="H30"/>
          <cell r="I30" t="str">
            <v>90.0</v>
          </cell>
          <cell r="J30" t="str">
            <v>Xuất Sắc</v>
          </cell>
        </row>
        <row r="31">
          <cell r="A31" t="str">
            <v>28206539951</v>
          </cell>
          <cell r="B31" t="str">
            <v>Lê Nguyễn Thuý Hường</v>
          </cell>
          <cell r="C31" t="str">
            <v>15/05/2004</v>
          </cell>
          <cell r="D31" t="str">
            <v>K28NTT2</v>
          </cell>
          <cell r="E31"/>
          <cell r="F31" t="str">
            <v>77</v>
          </cell>
          <cell r="G31" t="str">
            <v>84</v>
          </cell>
          <cell r="H31"/>
          <cell r="I31" t="str">
            <v>80.5</v>
          </cell>
          <cell r="J31" t="str">
            <v>Tốt</v>
          </cell>
        </row>
        <row r="32">
          <cell r="A32" t="str">
            <v>28205141310</v>
          </cell>
          <cell r="B32" t="str">
            <v>Trần Xuân Huyên</v>
          </cell>
          <cell r="C32" t="str">
            <v>23/08/2004</v>
          </cell>
          <cell r="D32" t="str">
            <v>K28NTT2</v>
          </cell>
          <cell r="E32"/>
          <cell r="F32" t="str">
            <v>68</v>
          </cell>
          <cell r="G32" t="str">
            <v>71</v>
          </cell>
          <cell r="H32"/>
          <cell r="I32" t="str">
            <v>69.5</v>
          </cell>
          <cell r="J32" t="str">
            <v>Khá</v>
          </cell>
        </row>
        <row r="33">
          <cell r="A33" t="str">
            <v>28206502140</v>
          </cell>
          <cell r="B33" t="str">
            <v>Hoàng Thị Bích Huyền</v>
          </cell>
          <cell r="C33" t="str">
            <v>04/09/2004</v>
          </cell>
          <cell r="D33" t="str">
            <v>K28NTT2</v>
          </cell>
          <cell r="E33"/>
          <cell r="F33" t="str">
            <v>75</v>
          </cell>
          <cell r="G33" t="str">
            <v>79</v>
          </cell>
          <cell r="H33"/>
          <cell r="I33" t="str">
            <v>77.0</v>
          </cell>
          <cell r="J33" t="str">
            <v>Khá</v>
          </cell>
        </row>
        <row r="34">
          <cell r="A34" t="str">
            <v>28206543594</v>
          </cell>
          <cell r="B34" t="str">
            <v>Phạm Thương Huyền</v>
          </cell>
          <cell r="C34" t="str">
            <v>02/09/2004</v>
          </cell>
          <cell r="D34" t="str">
            <v>K28NTT1</v>
          </cell>
          <cell r="E34"/>
          <cell r="F34" t="str">
            <v>80</v>
          </cell>
          <cell r="G34" t="str">
            <v>79</v>
          </cell>
          <cell r="H34"/>
          <cell r="I34" t="str">
            <v>79.5</v>
          </cell>
          <cell r="J34" t="str">
            <v>Khá</v>
          </cell>
        </row>
        <row r="35">
          <cell r="A35" t="str">
            <v>28207105324</v>
          </cell>
          <cell r="B35" t="str">
            <v>Nguyễn Thị Khánh Huyền</v>
          </cell>
          <cell r="C35" t="str">
            <v>07/10/2004</v>
          </cell>
          <cell r="D35" t="str">
            <v>K28NTT2</v>
          </cell>
          <cell r="E35"/>
          <cell r="F35" t="str">
            <v>72</v>
          </cell>
          <cell r="G35" t="str">
            <v>79</v>
          </cell>
          <cell r="H35"/>
          <cell r="I35" t="str">
            <v>75.5</v>
          </cell>
          <cell r="J35" t="str">
            <v>Khá</v>
          </cell>
        </row>
        <row r="36">
          <cell r="A36" t="str">
            <v>28206551507</v>
          </cell>
          <cell r="B36" t="str">
            <v>Nguyễn Thị Phương Linh</v>
          </cell>
          <cell r="C36" t="str">
            <v>27/01/2004</v>
          </cell>
          <cell r="D36" t="str">
            <v>K28NTT1</v>
          </cell>
          <cell r="E36"/>
          <cell r="F36" t="str">
            <v>90</v>
          </cell>
          <cell r="G36" t="str">
            <v>100</v>
          </cell>
          <cell r="H36"/>
          <cell r="I36" t="str">
            <v>95.0</v>
          </cell>
          <cell r="J36" t="str">
            <v>Xuất Sắc</v>
          </cell>
        </row>
        <row r="37">
          <cell r="A37" t="str">
            <v>28206521500</v>
          </cell>
          <cell r="B37" t="str">
            <v>Đinh Thị Thu Lời</v>
          </cell>
          <cell r="C37" t="str">
            <v>10/10/2004</v>
          </cell>
          <cell r="D37" t="str">
            <v>K28NTT2</v>
          </cell>
          <cell r="E37"/>
          <cell r="F37" t="str">
            <v>90</v>
          </cell>
          <cell r="G37" t="str">
            <v>90</v>
          </cell>
          <cell r="H37"/>
          <cell r="I37" t="str">
            <v>90.0</v>
          </cell>
          <cell r="J37" t="str">
            <v>Xuất Sắc</v>
          </cell>
        </row>
        <row r="38">
          <cell r="A38" t="str">
            <v>28206551258</v>
          </cell>
          <cell r="B38" t="str">
            <v>Nguyễn Trần Thanh Lợi</v>
          </cell>
          <cell r="C38" t="str">
            <v>02/02/2004</v>
          </cell>
          <cell r="D38" t="str">
            <v>K28NTT3</v>
          </cell>
          <cell r="E38"/>
          <cell r="F38" t="str">
            <v>83</v>
          </cell>
          <cell r="G38" t="str">
            <v>87</v>
          </cell>
          <cell r="H38"/>
          <cell r="I38" t="str">
            <v>85.0</v>
          </cell>
          <cell r="J38" t="str">
            <v>Tốt</v>
          </cell>
        </row>
        <row r="39">
          <cell r="A39" t="str">
            <v>28206500823</v>
          </cell>
          <cell r="B39" t="str">
            <v>Nguyễn Thị Khánh Ly</v>
          </cell>
          <cell r="C39" t="str">
            <v>03/11/2004</v>
          </cell>
          <cell r="D39" t="str">
            <v>K28NTT2</v>
          </cell>
          <cell r="E39"/>
          <cell r="F39" t="str">
            <v>80</v>
          </cell>
          <cell r="G39" t="str">
            <v>83</v>
          </cell>
          <cell r="H39"/>
          <cell r="I39" t="str">
            <v>81.5</v>
          </cell>
          <cell r="J39" t="str">
            <v>Tốt</v>
          </cell>
        </row>
        <row r="40">
          <cell r="A40" t="str">
            <v>28206553536</v>
          </cell>
          <cell r="B40" t="str">
            <v>Lê Thị Ngọc Mai</v>
          </cell>
          <cell r="C40" t="str">
            <v>07/02/2004</v>
          </cell>
          <cell r="D40" t="str">
            <v>K28NTT1</v>
          </cell>
          <cell r="E40"/>
          <cell r="F40" t="str">
            <v>85</v>
          </cell>
          <cell r="G40" t="str">
            <v>81</v>
          </cell>
          <cell r="H40"/>
          <cell r="I40" t="str">
            <v>83.0</v>
          </cell>
          <cell r="J40" t="str">
            <v>Tốt</v>
          </cell>
        </row>
        <row r="41">
          <cell r="A41" t="str">
            <v>28206553537</v>
          </cell>
          <cell r="B41" t="str">
            <v>H Mỹ Tâm Mlô</v>
          </cell>
          <cell r="C41" t="str">
            <v>06/06/2004</v>
          </cell>
          <cell r="D41" t="str">
            <v>K28NTT2</v>
          </cell>
          <cell r="E41"/>
          <cell r="F41" t="str">
            <v>85</v>
          </cell>
          <cell r="G41" t="str">
            <v>90</v>
          </cell>
          <cell r="H41"/>
          <cell r="I41" t="str">
            <v>87.5</v>
          </cell>
          <cell r="J41" t="str">
            <v>Tốt</v>
          </cell>
        </row>
        <row r="42">
          <cell r="A42" t="str">
            <v>28208044654</v>
          </cell>
          <cell r="B42" t="str">
            <v>Trần Thị Trà My</v>
          </cell>
          <cell r="C42" t="str">
            <v>26/05/2004</v>
          </cell>
          <cell r="D42" t="str">
            <v>K28NTT1</v>
          </cell>
          <cell r="E42"/>
          <cell r="F42" t="str">
            <v>88</v>
          </cell>
          <cell r="G42" t="str">
            <v>90</v>
          </cell>
          <cell r="H42"/>
          <cell r="I42" t="str">
            <v>89.0</v>
          </cell>
          <cell r="J42" t="str">
            <v>Tốt</v>
          </cell>
        </row>
        <row r="43">
          <cell r="A43" t="str">
            <v>28206525526</v>
          </cell>
          <cell r="B43" t="str">
            <v>Nguyễn Thị Triệu Mỹ</v>
          </cell>
          <cell r="C43" t="str">
            <v>04/12/2004</v>
          </cell>
          <cell r="D43" t="str">
            <v>K28NTT3</v>
          </cell>
          <cell r="E43"/>
          <cell r="F43" t="str">
            <v>85</v>
          </cell>
          <cell r="G43" t="str">
            <v>85</v>
          </cell>
          <cell r="H43"/>
          <cell r="I43" t="str">
            <v>85.0</v>
          </cell>
          <cell r="J43" t="str">
            <v>Tốt</v>
          </cell>
        </row>
        <row r="44">
          <cell r="A44" t="str">
            <v>28206551638</v>
          </cell>
          <cell r="B44" t="str">
            <v>Đỗ Thị Ly Na</v>
          </cell>
          <cell r="C44" t="str">
            <v>16/03/2004</v>
          </cell>
          <cell r="D44" t="str">
            <v>K28NTT3</v>
          </cell>
          <cell r="E44"/>
          <cell r="F44" t="str">
            <v>80</v>
          </cell>
          <cell r="G44" t="str">
            <v>76</v>
          </cell>
          <cell r="H44"/>
          <cell r="I44" t="str">
            <v>78.0</v>
          </cell>
          <cell r="J44" t="str">
            <v>Khá</v>
          </cell>
        </row>
        <row r="45">
          <cell r="A45" t="str">
            <v>28206553538</v>
          </cell>
          <cell r="B45" t="str">
            <v>Hồ Phương Nga</v>
          </cell>
          <cell r="C45" t="str">
            <v>14/12/2004</v>
          </cell>
          <cell r="D45" t="str">
            <v>K28NTT1</v>
          </cell>
          <cell r="E45"/>
          <cell r="F45" t="str">
            <v>86</v>
          </cell>
          <cell r="G45" t="str">
            <v>82</v>
          </cell>
          <cell r="H45"/>
          <cell r="I45" t="str">
            <v>84.0</v>
          </cell>
          <cell r="J45" t="str">
            <v>Tốt</v>
          </cell>
        </row>
        <row r="46">
          <cell r="A46" t="str">
            <v>28206553663</v>
          </cell>
          <cell r="B46" t="str">
            <v>Lê Thị Thúy Nga</v>
          </cell>
          <cell r="C46" t="str">
            <v>12/05/2004</v>
          </cell>
          <cell r="D46" t="str">
            <v>K28NTT2</v>
          </cell>
          <cell r="E46"/>
          <cell r="F46" t="str">
            <v>75</v>
          </cell>
          <cell r="G46" t="str">
            <v>86</v>
          </cell>
          <cell r="H46"/>
          <cell r="I46" t="str">
            <v>80.5</v>
          </cell>
          <cell r="J46" t="str">
            <v>Tốt</v>
          </cell>
        </row>
        <row r="47">
          <cell r="A47" t="str">
            <v>28216500607</v>
          </cell>
          <cell r="B47" t="str">
            <v>Trương Thị Thuý Nga</v>
          </cell>
          <cell r="C47" t="str">
            <v>24/09/2004</v>
          </cell>
          <cell r="D47" t="str">
            <v>K28NTT1</v>
          </cell>
          <cell r="E47"/>
          <cell r="F47" t="str">
            <v>60</v>
          </cell>
          <cell r="G47" t="str">
            <v>86</v>
          </cell>
          <cell r="H47"/>
          <cell r="I47" t="str">
            <v>73.0</v>
          </cell>
          <cell r="J47" t="str">
            <v>Khá</v>
          </cell>
        </row>
        <row r="48">
          <cell r="A48" t="str">
            <v>28206506774</v>
          </cell>
          <cell r="B48" t="str">
            <v>Phạm Thị Mỹ Ngọc</v>
          </cell>
          <cell r="C48" t="str">
            <v>16/02/2004</v>
          </cell>
          <cell r="D48" t="str">
            <v>K28NTT2</v>
          </cell>
          <cell r="E48"/>
          <cell r="F48" t="str">
            <v>75</v>
          </cell>
          <cell r="G48" t="str">
            <v>79</v>
          </cell>
          <cell r="H48"/>
          <cell r="I48" t="str">
            <v>77.0</v>
          </cell>
          <cell r="J48" t="str">
            <v>Khá</v>
          </cell>
        </row>
        <row r="49">
          <cell r="A49" t="str">
            <v>28206547746</v>
          </cell>
          <cell r="B49" t="str">
            <v>Tôn Nữ Nhã Ngọc</v>
          </cell>
          <cell r="C49" t="str">
            <v>27/10/2004</v>
          </cell>
          <cell r="D49" t="str">
            <v>K28NTT3</v>
          </cell>
          <cell r="E49"/>
          <cell r="F49" t="str">
            <v>90</v>
          </cell>
          <cell r="G49" t="str">
            <v>86</v>
          </cell>
          <cell r="H49"/>
          <cell r="I49" t="str">
            <v>88.0</v>
          </cell>
          <cell r="J49" t="str">
            <v>Tốt</v>
          </cell>
        </row>
        <row r="50">
          <cell r="A50" t="str">
            <v>28206547821</v>
          </cell>
          <cell r="B50" t="str">
            <v>Hồ Ngọc Bích Nhạn</v>
          </cell>
          <cell r="C50" t="str">
            <v>30/07/2003</v>
          </cell>
          <cell r="D50" t="str">
            <v>K28NTT3</v>
          </cell>
          <cell r="E50"/>
          <cell r="F50" t="str">
            <v>85</v>
          </cell>
          <cell r="G50" t="str">
            <v>84</v>
          </cell>
          <cell r="H50"/>
          <cell r="I50" t="str">
            <v>84.5</v>
          </cell>
          <cell r="J50" t="str">
            <v>Tốt</v>
          </cell>
        </row>
        <row r="51">
          <cell r="A51" t="str">
            <v>28206501031</v>
          </cell>
          <cell r="B51" t="str">
            <v>Tạ Thị Yến Nhi</v>
          </cell>
          <cell r="C51" t="str">
            <v>05/10/2004</v>
          </cell>
          <cell r="D51" t="str">
            <v>K28NTT3</v>
          </cell>
          <cell r="E51"/>
          <cell r="F51" t="str">
            <v>90</v>
          </cell>
          <cell r="G51" t="str">
            <v>86</v>
          </cell>
          <cell r="H51"/>
          <cell r="I51" t="str">
            <v>88.0</v>
          </cell>
          <cell r="J51" t="str">
            <v>Tốt</v>
          </cell>
        </row>
        <row r="52">
          <cell r="A52" t="str">
            <v>28206550982</v>
          </cell>
          <cell r="B52" t="str">
            <v>Hoàng Thị Hoài Nhi</v>
          </cell>
          <cell r="C52" t="str">
            <v>30/03/2004</v>
          </cell>
          <cell r="D52" t="str">
            <v>K28NTT2</v>
          </cell>
          <cell r="E52"/>
          <cell r="F52" t="str">
            <v>80</v>
          </cell>
          <cell r="G52" t="str">
            <v>86</v>
          </cell>
          <cell r="H52"/>
          <cell r="I52" t="str">
            <v>83.0</v>
          </cell>
          <cell r="J52" t="str">
            <v>Tốt</v>
          </cell>
        </row>
        <row r="53">
          <cell r="A53" t="str">
            <v>28206736961</v>
          </cell>
          <cell r="B53" t="str">
            <v>Nguyễn Huỳnh Tuyết Nhi</v>
          </cell>
          <cell r="C53" t="str">
            <v>25/09/2004</v>
          </cell>
          <cell r="D53" t="str">
            <v>K28NTT1</v>
          </cell>
          <cell r="E53"/>
          <cell r="F53" t="str">
            <v>86</v>
          </cell>
          <cell r="G53" t="str">
            <v>84</v>
          </cell>
          <cell r="H53"/>
          <cell r="I53" t="str">
            <v>85.0</v>
          </cell>
          <cell r="J53" t="str">
            <v>Tốt</v>
          </cell>
        </row>
        <row r="54">
          <cell r="A54" t="str">
            <v>28206501837</v>
          </cell>
          <cell r="B54" t="str">
            <v>Trà Thị Quỳnh Như</v>
          </cell>
          <cell r="C54" t="str">
            <v>09/10/2003</v>
          </cell>
          <cell r="D54" t="str">
            <v>K28NTT3</v>
          </cell>
          <cell r="E54"/>
          <cell r="F54" t="str">
            <v>90</v>
          </cell>
          <cell r="G54" t="str">
            <v>90</v>
          </cell>
          <cell r="H54"/>
          <cell r="I54" t="str">
            <v>90.0</v>
          </cell>
          <cell r="J54" t="str">
            <v>Xuất Sắc</v>
          </cell>
        </row>
        <row r="55">
          <cell r="A55" t="str">
            <v>28206504109</v>
          </cell>
          <cell r="B55" t="str">
            <v>Huỳnh Nguyễn Quỳnh Như</v>
          </cell>
          <cell r="C55" t="str">
            <v>26/08/2004</v>
          </cell>
          <cell r="D55" t="str">
            <v>K28NTT1</v>
          </cell>
          <cell r="E55"/>
          <cell r="F55" t="str">
            <v>85</v>
          </cell>
          <cell r="G55" t="str">
            <v>78</v>
          </cell>
          <cell r="H55"/>
          <cell r="I55" t="str">
            <v>81.5</v>
          </cell>
          <cell r="J55" t="str">
            <v>Tốt</v>
          </cell>
        </row>
        <row r="56">
          <cell r="A56" t="str">
            <v>28206504367</v>
          </cell>
          <cell r="B56" t="str">
            <v>Nguyễn Trần Hồng Nhung</v>
          </cell>
          <cell r="C56" t="str">
            <v>01/08/2004</v>
          </cell>
          <cell r="D56" t="str">
            <v>K28NTT2</v>
          </cell>
          <cell r="E56"/>
          <cell r="F56" t="str">
            <v>75</v>
          </cell>
          <cell r="G56" t="str">
            <v>88</v>
          </cell>
          <cell r="H56"/>
          <cell r="I56" t="str">
            <v>81.5</v>
          </cell>
          <cell r="J56" t="str">
            <v>Tốt</v>
          </cell>
        </row>
        <row r="57">
          <cell r="A57" t="str">
            <v>28206246767</v>
          </cell>
          <cell r="B57" t="str">
            <v>Thân Thị Tuyết Ni</v>
          </cell>
          <cell r="C57" t="str">
            <v>06/02/2004</v>
          </cell>
          <cell r="D57" t="str">
            <v>K28NTT2</v>
          </cell>
          <cell r="E57"/>
          <cell r="F57" t="str">
            <v>87</v>
          </cell>
          <cell r="G57" t="str">
            <v>88</v>
          </cell>
          <cell r="H57"/>
          <cell r="I57" t="str">
            <v>87.5</v>
          </cell>
          <cell r="J57" t="str">
            <v>Tốt</v>
          </cell>
        </row>
        <row r="58">
          <cell r="A58" t="str">
            <v>28204604226</v>
          </cell>
          <cell r="B58" t="str">
            <v>Phạm Thị Xuân Nở</v>
          </cell>
          <cell r="C58" t="str">
            <v>02/09/2004</v>
          </cell>
          <cell r="D58" t="str">
            <v>K28NTT1</v>
          </cell>
          <cell r="E58"/>
          <cell r="F58" t="str">
            <v>90</v>
          </cell>
          <cell r="G58" t="str">
            <v>90</v>
          </cell>
          <cell r="H58"/>
          <cell r="I58" t="str">
            <v>90.0</v>
          </cell>
          <cell r="J58" t="str">
            <v>Xuất Sắc</v>
          </cell>
        </row>
        <row r="59">
          <cell r="A59" t="str">
            <v>28216550357</v>
          </cell>
          <cell r="B59" t="str">
            <v>Huỳnh Thanh Quang</v>
          </cell>
          <cell r="C59" t="str">
            <v>13/04/2002</v>
          </cell>
          <cell r="D59" t="str">
            <v>K28NTT3</v>
          </cell>
          <cell r="E59"/>
          <cell r="F59" t="str">
            <v>90</v>
          </cell>
          <cell r="G59" t="str">
            <v>81</v>
          </cell>
          <cell r="H59"/>
          <cell r="I59" t="str">
            <v>85.5</v>
          </cell>
          <cell r="J59" t="str">
            <v>Tốt</v>
          </cell>
        </row>
        <row r="60">
          <cell r="A60" t="str">
            <v>28206548325</v>
          </cell>
          <cell r="B60" t="str">
            <v>Trần Thị Quyên</v>
          </cell>
          <cell r="C60" t="str">
            <v>07/10/2004</v>
          </cell>
          <cell r="D60" t="str">
            <v>K28NTT2</v>
          </cell>
          <cell r="E60"/>
          <cell r="F60" t="str">
            <v>82</v>
          </cell>
          <cell r="G60" t="str">
            <v>86</v>
          </cell>
          <cell r="H60"/>
          <cell r="I60" t="str">
            <v>84.0</v>
          </cell>
          <cell r="J60" t="str">
            <v>Tốt</v>
          </cell>
        </row>
        <row r="61">
          <cell r="A61" t="str">
            <v>28206500174</v>
          </cell>
          <cell r="B61" t="str">
            <v>Phan Lê Diễm Quỳnh</v>
          </cell>
          <cell r="C61" t="str">
            <v>07/08/2003</v>
          </cell>
          <cell r="D61" t="str">
            <v>K28NTT1</v>
          </cell>
          <cell r="E61"/>
          <cell r="F61" t="str">
            <v>82</v>
          </cell>
          <cell r="G61" t="str">
            <v>79</v>
          </cell>
          <cell r="H61"/>
          <cell r="I61" t="str">
            <v>80.5</v>
          </cell>
          <cell r="J61" t="str">
            <v>Tốt</v>
          </cell>
        </row>
        <row r="62">
          <cell r="A62" t="str">
            <v>28206504285</v>
          </cell>
          <cell r="B62" t="str">
            <v>Dương Như Quỳnh</v>
          </cell>
          <cell r="C62" t="str">
            <v>25/08/2004</v>
          </cell>
          <cell r="D62" t="str">
            <v>K28NTT1</v>
          </cell>
          <cell r="E62"/>
          <cell r="F62" t="str">
            <v>95</v>
          </cell>
          <cell r="G62" t="str">
            <v>95</v>
          </cell>
          <cell r="H62"/>
          <cell r="I62" t="str">
            <v>95.0</v>
          </cell>
          <cell r="J62" t="str">
            <v>Xuất Sắc</v>
          </cell>
        </row>
        <row r="63">
          <cell r="A63" t="str">
            <v>28206548765</v>
          </cell>
          <cell r="B63" t="str">
            <v>Đỗ Nguyễn Trúc Quỳnh</v>
          </cell>
          <cell r="C63" t="str">
            <v>26/12/2004</v>
          </cell>
          <cell r="D63" t="str">
            <v>K28NTT3</v>
          </cell>
          <cell r="E63"/>
          <cell r="F63" t="str">
            <v>83</v>
          </cell>
          <cell r="G63" t="str">
            <v>90</v>
          </cell>
          <cell r="H63"/>
          <cell r="I63" t="str">
            <v>86.5</v>
          </cell>
          <cell r="J63" t="str">
            <v>Tốt</v>
          </cell>
        </row>
        <row r="64">
          <cell r="A64" t="str">
            <v>28206551817</v>
          </cell>
          <cell r="B64" t="str">
            <v>Nguyễn Thị Diễm Quỳnh</v>
          </cell>
          <cell r="C64" t="str">
            <v>10/12/2004</v>
          </cell>
          <cell r="D64" t="str">
            <v>K28NTT1</v>
          </cell>
          <cell r="E64"/>
          <cell r="F64" t="str">
            <v>80</v>
          </cell>
          <cell r="G64" t="str">
            <v>80</v>
          </cell>
          <cell r="H64"/>
          <cell r="I64" t="str">
            <v>80.0</v>
          </cell>
          <cell r="J64" t="str">
            <v>Tốt</v>
          </cell>
        </row>
        <row r="65">
          <cell r="A65" t="str">
            <v>28208102234</v>
          </cell>
          <cell r="B65" t="str">
            <v>Nguyễn Hoàng Diễm Quỳnh</v>
          </cell>
          <cell r="C65" t="str">
            <v>05/02/2004</v>
          </cell>
          <cell r="D65" t="str">
            <v>K28NTT3</v>
          </cell>
          <cell r="E65"/>
          <cell r="F65" t="str">
            <v>96</v>
          </cell>
          <cell r="G65" t="str">
            <v>90</v>
          </cell>
          <cell r="H65"/>
          <cell r="I65" t="str">
            <v>93.0</v>
          </cell>
          <cell r="J65" t="str">
            <v>Xuất Sắc</v>
          </cell>
        </row>
        <row r="66">
          <cell r="A66" t="str">
            <v>28204605215</v>
          </cell>
          <cell r="B66" t="str">
            <v>Đỗ Thị Bích Tài</v>
          </cell>
          <cell r="C66" t="str">
            <v>16/01/2004</v>
          </cell>
          <cell r="D66" t="str">
            <v>K28NTT1</v>
          </cell>
          <cell r="E66"/>
          <cell r="F66" t="str">
            <v>90</v>
          </cell>
          <cell r="G66" t="str">
            <v>95</v>
          </cell>
          <cell r="H66"/>
          <cell r="I66" t="str">
            <v>92.5</v>
          </cell>
          <cell r="J66" t="str">
            <v>Xuất Sắc</v>
          </cell>
        </row>
        <row r="67">
          <cell r="A67" t="str">
            <v>28216500330</v>
          </cell>
          <cell r="B67" t="str">
            <v>Mai Tuyết Tâm</v>
          </cell>
          <cell r="C67" t="str">
            <v>01/08/2004</v>
          </cell>
          <cell r="D67" t="str">
            <v>K28NTT2</v>
          </cell>
          <cell r="E67"/>
          <cell r="F67" t="str">
            <v>75</v>
          </cell>
          <cell r="G67" t="str">
            <v>79</v>
          </cell>
          <cell r="H67"/>
          <cell r="I67" t="str">
            <v>77.0</v>
          </cell>
          <cell r="J67" t="str">
            <v>Khá</v>
          </cell>
        </row>
        <row r="68">
          <cell r="A68" t="str">
            <v>28208003349</v>
          </cell>
          <cell r="B68" t="str">
            <v>Lê Thị Thu Thắm</v>
          </cell>
          <cell r="C68" t="str">
            <v>11/08/2004</v>
          </cell>
          <cell r="D68" t="str">
            <v>K28NTT3</v>
          </cell>
          <cell r="E68"/>
          <cell r="F68" t="str">
            <v>90</v>
          </cell>
          <cell r="G68" t="str">
            <v>76</v>
          </cell>
          <cell r="H68"/>
          <cell r="I68" t="str">
            <v>83.0</v>
          </cell>
          <cell r="J68" t="str">
            <v>Tốt</v>
          </cell>
        </row>
        <row r="69">
          <cell r="A69" t="str">
            <v>28206501968</v>
          </cell>
          <cell r="B69" t="str">
            <v>Cao Thị Ngọc Thảo</v>
          </cell>
          <cell r="C69" t="str">
            <v>01/10/2003</v>
          </cell>
          <cell r="D69" t="str">
            <v>K28NTT3</v>
          </cell>
          <cell r="E69"/>
          <cell r="F69" t="str">
            <v>96</v>
          </cell>
          <cell r="G69" t="str">
            <v>90</v>
          </cell>
          <cell r="H69"/>
          <cell r="I69" t="str">
            <v>93.0</v>
          </cell>
          <cell r="J69" t="str">
            <v>Xuất Sắc</v>
          </cell>
        </row>
        <row r="70">
          <cell r="A70" t="str">
            <v>28206525655</v>
          </cell>
          <cell r="B70" t="str">
            <v>Đinh Phương Thảo</v>
          </cell>
          <cell r="C70" t="str">
            <v>05/04/2004</v>
          </cell>
          <cell r="D70" t="str">
            <v>K28NTT3</v>
          </cell>
          <cell r="E70"/>
          <cell r="F70" t="str">
            <v>90</v>
          </cell>
          <cell r="G70" t="str">
            <v>77</v>
          </cell>
          <cell r="H70"/>
          <cell r="I70" t="str">
            <v>83.5</v>
          </cell>
          <cell r="J70" t="str">
            <v>Tốt</v>
          </cell>
        </row>
        <row r="71">
          <cell r="A71" t="str">
            <v>28206554765</v>
          </cell>
          <cell r="B71" t="str">
            <v>Lê Thị Kim Thảo</v>
          </cell>
          <cell r="C71" t="str">
            <v>03/02/2004</v>
          </cell>
          <cell r="D71" t="str">
            <v>K28NTT3</v>
          </cell>
          <cell r="E71"/>
          <cell r="F71" t="str">
            <v>0</v>
          </cell>
          <cell r="G71" t="str">
            <v>90</v>
          </cell>
          <cell r="H71"/>
          <cell r="I71" t="str">
            <v>45.0</v>
          </cell>
          <cell r="J71" t="str">
            <v>Yếu</v>
          </cell>
        </row>
        <row r="72">
          <cell r="A72" t="str">
            <v>28206550297</v>
          </cell>
          <cell r="B72" t="str">
            <v>Võ Thị Ái Thơ</v>
          </cell>
          <cell r="C72" t="str">
            <v>17/08/2004</v>
          </cell>
          <cell r="D72" t="str">
            <v>K28NTT2</v>
          </cell>
          <cell r="E72"/>
          <cell r="F72" t="str">
            <v>75</v>
          </cell>
          <cell r="G72" t="str">
            <v>74</v>
          </cell>
          <cell r="H72"/>
          <cell r="I72" t="str">
            <v>74.5</v>
          </cell>
          <cell r="J72" t="str">
            <v>Khá</v>
          </cell>
        </row>
        <row r="73">
          <cell r="A73" t="str">
            <v>28206500176</v>
          </cell>
          <cell r="B73" t="str">
            <v>Bùi Đỗ Anh Thư</v>
          </cell>
          <cell r="C73" t="str">
            <v>04/04/2004</v>
          </cell>
          <cell r="D73" t="str">
            <v>K28NTT1</v>
          </cell>
          <cell r="E73"/>
          <cell r="F73" t="str">
            <v>82</v>
          </cell>
          <cell r="G73" t="str">
            <v>76</v>
          </cell>
          <cell r="H73"/>
          <cell r="I73" t="str">
            <v>79.0</v>
          </cell>
          <cell r="J73" t="str">
            <v>Khá</v>
          </cell>
        </row>
        <row r="74">
          <cell r="A74" t="str">
            <v>28206506815</v>
          </cell>
          <cell r="B74" t="str">
            <v>Trịnh Thị Diệu Thuý</v>
          </cell>
          <cell r="C74" t="str">
            <v>10/01/2004</v>
          </cell>
          <cell r="D74" t="str">
            <v>K28NTT2</v>
          </cell>
          <cell r="E74"/>
          <cell r="F74" t="str">
            <v>90</v>
          </cell>
          <cell r="G74" t="str">
            <v>90</v>
          </cell>
          <cell r="H74"/>
          <cell r="I74" t="str">
            <v>90.0</v>
          </cell>
          <cell r="J74" t="str">
            <v>Xuất Sắc</v>
          </cell>
        </row>
        <row r="75">
          <cell r="A75" t="str">
            <v>28206500710</v>
          </cell>
          <cell r="B75" t="str">
            <v>Lê Nguyễn Thanh Thùy</v>
          </cell>
          <cell r="C75" t="str">
            <v>07/08/2004</v>
          </cell>
          <cell r="D75" t="str">
            <v>K28NTT2</v>
          </cell>
          <cell r="E75"/>
          <cell r="F75" t="str">
            <v>75</v>
          </cell>
          <cell r="G75" t="str">
            <v>79</v>
          </cell>
          <cell r="H75"/>
          <cell r="I75" t="str">
            <v>77.0</v>
          </cell>
          <cell r="J75" t="str">
            <v>Khá</v>
          </cell>
        </row>
        <row r="76">
          <cell r="A76" t="str">
            <v>28206500781</v>
          </cell>
          <cell r="B76" t="str">
            <v>Phan Thị Quỳnh Thy</v>
          </cell>
          <cell r="C76" t="str">
            <v>14/03/2003</v>
          </cell>
          <cell r="D76" t="str">
            <v>K28NTT3</v>
          </cell>
          <cell r="E76"/>
          <cell r="F76" t="str">
            <v>83</v>
          </cell>
          <cell r="G76" t="str">
            <v>90</v>
          </cell>
          <cell r="H76"/>
          <cell r="I76" t="str">
            <v>86.5</v>
          </cell>
          <cell r="J76" t="str">
            <v>Tốt</v>
          </cell>
        </row>
        <row r="77">
          <cell r="A77" t="str">
            <v>28206521521</v>
          </cell>
          <cell r="B77" t="str">
            <v>Nguyễn Thị Song Tiền</v>
          </cell>
          <cell r="C77" t="str">
            <v>16/10/2003</v>
          </cell>
          <cell r="D77" t="str">
            <v>K28NTT2</v>
          </cell>
          <cell r="E77"/>
          <cell r="F77" t="str">
            <v>90</v>
          </cell>
          <cell r="G77" t="str">
            <v>90</v>
          </cell>
          <cell r="H77"/>
          <cell r="I77" t="str">
            <v>90.0</v>
          </cell>
          <cell r="J77" t="str">
            <v>Xuất Sắc</v>
          </cell>
        </row>
        <row r="78">
          <cell r="A78" t="str">
            <v>28216500325</v>
          </cell>
          <cell r="B78" t="str">
            <v>Lê Tấn Tiển</v>
          </cell>
          <cell r="C78" t="str">
            <v>27/08/2004</v>
          </cell>
          <cell r="D78" t="str">
            <v>K28NTT3</v>
          </cell>
          <cell r="E78"/>
          <cell r="F78" t="str">
            <v>100</v>
          </cell>
          <cell r="G78" t="str">
            <v>100</v>
          </cell>
          <cell r="H78"/>
          <cell r="I78" t="str">
            <v>100.0</v>
          </cell>
          <cell r="J78" t="str">
            <v>Xuất Sắc</v>
          </cell>
        </row>
        <row r="79">
          <cell r="A79" t="str">
            <v>28206536910</v>
          </cell>
          <cell r="B79" t="str">
            <v>Nguyễn Thị Thảo Trâm</v>
          </cell>
          <cell r="C79" t="str">
            <v>09/07/2004</v>
          </cell>
          <cell r="D79" t="str">
            <v>K28NTT3</v>
          </cell>
          <cell r="E79"/>
          <cell r="F79" t="str">
            <v>96</v>
          </cell>
          <cell r="G79" t="str">
            <v>86</v>
          </cell>
          <cell r="H79"/>
          <cell r="I79" t="str">
            <v>91.0</v>
          </cell>
          <cell r="J79" t="str">
            <v>Xuất Sắc</v>
          </cell>
        </row>
        <row r="80">
          <cell r="A80" t="str">
            <v>28204624785</v>
          </cell>
          <cell r="B80" t="str">
            <v>Nguyễn Thị Thu Trang</v>
          </cell>
          <cell r="C80" t="str">
            <v>10/10/2004</v>
          </cell>
          <cell r="D80" t="str">
            <v>K28NTT1</v>
          </cell>
          <cell r="E80"/>
          <cell r="F80" t="str">
            <v>90</v>
          </cell>
          <cell r="G80" t="str">
            <v>80</v>
          </cell>
          <cell r="H80"/>
          <cell r="I80" t="str">
            <v>85.0</v>
          </cell>
          <cell r="J80" t="str">
            <v>Tốt</v>
          </cell>
        </row>
        <row r="81">
          <cell r="A81" t="str">
            <v>28206552075</v>
          </cell>
          <cell r="B81" t="str">
            <v>Trần Phạm Thùy Trang</v>
          </cell>
          <cell r="C81" t="str">
            <v>07/10/2004</v>
          </cell>
          <cell r="D81" t="str">
            <v>K28NTT1</v>
          </cell>
          <cell r="E81"/>
          <cell r="F81" t="str">
            <v>80</v>
          </cell>
          <cell r="G81" t="str">
            <v>77</v>
          </cell>
          <cell r="H81"/>
          <cell r="I81" t="str">
            <v>78.5</v>
          </cell>
          <cell r="J81" t="str">
            <v>Khá</v>
          </cell>
        </row>
        <row r="82">
          <cell r="A82" t="str">
            <v>28208122826</v>
          </cell>
          <cell r="B82" t="str">
            <v>Lê Thị Thanh Trúc</v>
          </cell>
          <cell r="C82" t="str">
            <v>08/01/2003</v>
          </cell>
          <cell r="D82" t="str">
            <v>K28NTT3</v>
          </cell>
          <cell r="E82"/>
          <cell r="F82" t="str">
            <v>96</v>
          </cell>
          <cell r="G82" t="str">
            <v>86</v>
          </cell>
          <cell r="H82"/>
          <cell r="I82" t="str">
            <v>91.0</v>
          </cell>
          <cell r="J82" t="str">
            <v>Xuất Sắc</v>
          </cell>
        </row>
        <row r="83">
          <cell r="A83" t="str">
            <v>28206230462</v>
          </cell>
          <cell r="B83" t="str">
            <v>Nguyễn Phan Thanh Tú</v>
          </cell>
          <cell r="C83" t="str">
            <v>07/11/2004</v>
          </cell>
          <cell r="D83" t="str">
            <v>K28NTT1</v>
          </cell>
          <cell r="E83"/>
          <cell r="F83" t="str">
            <v>85</v>
          </cell>
          <cell r="G83" t="str">
            <v>100</v>
          </cell>
          <cell r="H83"/>
          <cell r="I83" t="str">
            <v>92.5</v>
          </cell>
          <cell r="J83" t="str">
            <v>Xuất Sắc</v>
          </cell>
        </row>
        <row r="84">
          <cell r="A84" t="str">
            <v>28206554605</v>
          </cell>
          <cell r="B84" t="str">
            <v>Trần Thị Ánh Tuyết</v>
          </cell>
          <cell r="C84" t="str">
            <v>14/07/2004</v>
          </cell>
          <cell r="D84" t="str">
            <v>K28NTT3</v>
          </cell>
          <cell r="E84"/>
          <cell r="F84" t="str">
            <v>100</v>
          </cell>
          <cell r="G84" t="str">
            <v>100</v>
          </cell>
          <cell r="H84"/>
          <cell r="I84" t="str">
            <v>100.0</v>
          </cell>
          <cell r="J84" t="str">
            <v>Xuất Sắc</v>
          </cell>
        </row>
        <row r="85">
          <cell r="A85" t="str">
            <v>28206551157</v>
          </cell>
          <cell r="B85" t="str">
            <v>Nguyễn Thị Thanh Uyên</v>
          </cell>
          <cell r="C85" t="str">
            <v>01/03/2004</v>
          </cell>
          <cell r="D85" t="str">
            <v>K28NTT2</v>
          </cell>
          <cell r="E85"/>
          <cell r="F85" t="str">
            <v>75</v>
          </cell>
          <cell r="G85" t="str">
            <v>88</v>
          </cell>
          <cell r="H85"/>
          <cell r="I85" t="str">
            <v>81.5</v>
          </cell>
          <cell r="J85" t="str">
            <v>Tốt</v>
          </cell>
        </row>
        <row r="86">
          <cell r="A86" t="str">
            <v>28208132099</v>
          </cell>
          <cell r="B86" t="str">
            <v>Nguyễn Thị Thúy Phương Uyên</v>
          </cell>
          <cell r="C86" t="str">
            <v>17/08/2004</v>
          </cell>
          <cell r="D86" t="str">
            <v>K28NTT3</v>
          </cell>
          <cell r="E86"/>
          <cell r="F86" t="str">
            <v>96</v>
          </cell>
          <cell r="G86" t="str">
            <v>90</v>
          </cell>
          <cell r="H86"/>
          <cell r="I86" t="str">
            <v>93.0</v>
          </cell>
          <cell r="J86" t="str">
            <v>Xuất Sắc</v>
          </cell>
        </row>
        <row r="87">
          <cell r="A87" t="str">
            <v>28206549248</v>
          </cell>
          <cell r="B87" t="str">
            <v>Lê Thị Vi Va</v>
          </cell>
          <cell r="C87" t="str">
            <v>06/10/2004</v>
          </cell>
          <cell r="D87" t="str">
            <v>K28NTT1</v>
          </cell>
          <cell r="E87"/>
          <cell r="F87" t="str">
            <v>84</v>
          </cell>
          <cell r="G87" t="str">
            <v>80</v>
          </cell>
          <cell r="H87"/>
          <cell r="I87" t="str">
            <v>82.0</v>
          </cell>
          <cell r="J87" t="str">
            <v>Tốt</v>
          </cell>
        </row>
        <row r="88">
          <cell r="A88" t="str">
            <v>28206501810</v>
          </cell>
          <cell r="B88" t="str">
            <v>Trần Yến Vi</v>
          </cell>
          <cell r="C88" t="str">
            <v>13/10/2004</v>
          </cell>
          <cell r="D88" t="str">
            <v>K28NTT3</v>
          </cell>
          <cell r="E88"/>
          <cell r="F88" t="str">
            <v>96</v>
          </cell>
          <cell r="G88" t="str">
            <v>86</v>
          </cell>
          <cell r="H88"/>
          <cell r="I88" t="str">
            <v>91.0</v>
          </cell>
          <cell r="J88" t="str">
            <v>Xuất Sắc</v>
          </cell>
        </row>
        <row r="89">
          <cell r="A89" t="str">
            <v>28206502363</v>
          </cell>
          <cell r="B89" t="str">
            <v>Võ Phan Hồng Viên</v>
          </cell>
          <cell r="C89" t="str">
            <v>28/09/2004</v>
          </cell>
          <cell r="D89" t="str">
            <v>K28NTT3</v>
          </cell>
          <cell r="E89"/>
          <cell r="F89" t="str">
            <v>96</v>
          </cell>
          <cell r="G89" t="str">
            <v>86</v>
          </cell>
          <cell r="H89"/>
          <cell r="I89" t="str">
            <v>91.0</v>
          </cell>
          <cell r="J89" t="str">
            <v>Xuất Sắc</v>
          </cell>
        </row>
        <row r="90">
          <cell r="A90" t="str">
            <v>28216205198</v>
          </cell>
          <cell r="B90" t="str">
            <v>Nguyễn Ngọc Hùng Vỹ</v>
          </cell>
          <cell r="C90" t="str">
            <v>20/05/2004</v>
          </cell>
          <cell r="D90" t="str">
            <v>K28NTT2</v>
          </cell>
          <cell r="E90"/>
          <cell r="F90" t="str">
            <v>75</v>
          </cell>
          <cell r="G90" t="str">
            <v>83</v>
          </cell>
          <cell r="H90"/>
          <cell r="I90" t="str">
            <v>79.0</v>
          </cell>
          <cell r="J90" t="str">
            <v>Khá</v>
          </cell>
        </row>
        <row r="91">
          <cell r="A91" t="str">
            <v>28206505713</v>
          </cell>
          <cell r="B91" t="str">
            <v>Lê Ngô Hồng Yến</v>
          </cell>
          <cell r="C91" t="str">
            <v>23/12/2004</v>
          </cell>
          <cell r="D91" t="str">
            <v>K28NTT2</v>
          </cell>
          <cell r="E91"/>
          <cell r="F91" t="str">
            <v>88</v>
          </cell>
          <cell r="G91" t="str">
            <v>93</v>
          </cell>
          <cell r="H91"/>
          <cell r="I91" t="str">
            <v>90.5</v>
          </cell>
          <cell r="J91" t="str">
            <v>Xuất Sắc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28216546285</v>
          </cell>
          <cell r="B7" t="str">
            <v>Nguyễn Văn Tú Anh</v>
          </cell>
          <cell r="C7" t="str">
            <v>09/09/2004</v>
          </cell>
          <cell r="D7" t="str">
            <v>K28NTD</v>
          </cell>
          <cell r="E7"/>
          <cell r="F7" t="str">
            <v>80</v>
          </cell>
          <cell r="G7" t="str">
            <v>80</v>
          </cell>
          <cell r="H7"/>
          <cell r="I7" t="str">
            <v>80.0</v>
          </cell>
          <cell r="J7" t="str">
            <v>Tốt</v>
          </cell>
        </row>
        <row r="8">
          <cell r="A8" t="str">
            <v>28208322993</v>
          </cell>
          <cell r="B8" t="str">
            <v>Lê Thị Kim Chi</v>
          </cell>
          <cell r="C8" t="str">
            <v>19/09/2004</v>
          </cell>
          <cell r="D8" t="str">
            <v>K28NTD</v>
          </cell>
          <cell r="E8"/>
          <cell r="F8" t="str">
            <v>85</v>
          </cell>
          <cell r="G8" t="str">
            <v>100</v>
          </cell>
          <cell r="H8"/>
          <cell r="I8" t="str">
            <v>92.5</v>
          </cell>
          <cell r="J8" t="str">
            <v>Xuất Sắc</v>
          </cell>
        </row>
        <row r="9">
          <cell r="A9" t="str">
            <v>28206527480</v>
          </cell>
          <cell r="B9" t="str">
            <v>Phan Thị Thanh Dung</v>
          </cell>
          <cell r="C9" t="str">
            <v>22/02/2004</v>
          </cell>
          <cell r="D9" t="str">
            <v>K28NTD</v>
          </cell>
          <cell r="E9"/>
          <cell r="F9" t="str">
            <v>85</v>
          </cell>
          <cell r="G9" t="str">
            <v>73</v>
          </cell>
          <cell r="H9"/>
          <cell r="I9" t="str">
            <v>79.0</v>
          </cell>
          <cell r="J9" t="str">
            <v>Khá</v>
          </cell>
        </row>
        <row r="10">
          <cell r="A10" t="str">
            <v>28204747732</v>
          </cell>
          <cell r="B10" t="str">
            <v>Võ Thị Tuyết Giang</v>
          </cell>
          <cell r="C10" t="str">
            <v>15/04/2004</v>
          </cell>
          <cell r="D10" t="str">
            <v>K28NTD</v>
          </cell>
          <cell r="E10"/>
          <cell r="F10" t="str">
            <v>90</v>
          </cell>
          <cell r="G10" t="str">
            <v>97</v>
          </cell>
          <cell r="H10"/>
          <cell r="I10" t="str">
            <v>93.5</v>
          </cell>
          <cell r="J10" t="str">
            <v>Xuất Sắc</v>
          </cell>
        </row>
        <row r="11">
          <cell r="A11" t="str">
            <v>28206221485</v>
          </cell>
          <cell r="B11" t="str">
            <v>Nguyễn Thị Thu Hiền</v>
          </cell>
          <cell r="C11" t="str">
            <v>13/06/2004</v>
          </cell>
          <cell r="D11" t="str">
            <v>K28NTD</v>
          </cell>
          <cell r="E11"/>
          <cell r="F11" t="str">
            <v>0</v>
          </cell>
          <cell r="G11" t="str">
            <v>80</v>
          </cell>
          <cell r="H11"/>
          <cell r="I11" t="str">
            <v>40.0</v>
          </cell>
          <cell r="J11" t="str">
            <v>Yếu</v>
          </cell>
        </row>
        <row r="12">
          <cell r="A12" t="str">
            <v>28206539655</v>
          </cell>
          <cell r="B12" t="str">
            <v>Dương Thị Hiền</v>
          </cell>
          <cell r="C12" t="str">
            <v>29/09/2004</v>
          </cell>
          <cell r="D12" t="str">
            <v>K28NTD</v>
          </cell>
          <cell r="E12"/>
          <cell r="F12" t="str">
            <v>86</v>
          </cell>
          <cell r="G12" t="str">
            <v>90</v>
          </cell>
          <cell r="H12"/>
          <cell r="I12" t="str">
            <v>88.0</v>
          </cell>
          <cell r="J12" t="str">
            <v>Tốt</v>
          </cell>
        </row>
        <row r="13">
          <cell r="A13" t="str">
            <v>28216548112</v>
          </cell>
          <cell r="B13" t="str">
            <v>Lê Cao Anh Hưng</v>
          </cell>
          <cell r="C13" t="str">
            <v>23/07/2004</v>
          </cell>
          <cell r="D13" t="str">
            <v>K28NTD</v>
          </cell>
          <cell r="E13"/>
          <cell r="F13" t="str">
            <v>88</v>
          </cell>
          <cell r="G13" t="str">
            <v>85</v>
          </cell>
          <cell r="H13"/>
          <cell r="I13" t="str">
            <v>86.5</v>
          </cell>
          <cell r="J13" t="str">
            <v>Tốt</v>
          </cell>
        </row>
        <row r="14">
          <cell r="A14" t="str">
            <v>28206504793</v>
          </cell>
          <cell r="B14" t="str">
            <v>Nguyễn Thị Ngọc Huyền</v>
          </cell>
          <cell r="C14" t="str">
            <v>26/10/2004</v>
          </cell>
          <cell r="D14" t="str">
            <v>K28NTD</v>
          </cell>
          <cell r="E14"/>
          <cell r="F14" t="str">
            <v>80</v>
          </cell>
          <cell r="G14" t="str">
            <v>80</v>
          </cell>
          <cell r="H14"/>
          <cell r="I14" t="str">
            <v>80.0</v>
          </cell>
          <cell r="J14" t="str">
            <v>Tốt</v>
          </cell>
        </row>
        <row r="15">
          <cell r="A15" t="str">
            <v>28206900996</v>
          </cell>
          <cell r="B15" t="str">
            <v>Trần Thị Mỹ Lệ</v>
          </cell>
          <cell r="C15" t="str">
            <v>11/06/2004</v>
          </cell>
          <cell r="D15" t="str">
            <v>K28NTD</v>
          </cell>
          <cell r="E15"/>
          <cell r="F15" t="str">
            <v>80</v>
          </cell>
          <cell r="G15" t="str">
            <v>80</v>
          </cell>
          <cell r="H15"/>
          <cell r="I15" t="str">
            <v>80.0</v>
          </cell>
          <cell r="J15" t="str">
            <v>Tốt</v>
          </cell>
        </row>
        <row r="16">
          <cell r="A16" t="str">
            <v>27213944256</v>
          </cell>
          <cell r="B16" t="str">
            <v>Lê Trần Khánh Linh</v>
          </cell>
          <cell r="C16" t="str">
            <v>11/11/2003</v>
          </cell>
          <cell r="D16" t="str">
            <v>K28NTD</v>
          </cell>
          <cell r="E16"/>
          <cell r="F16" t="str">
            <v>80</v>
          </cell>
          <cell r="G16" t="str">
            <v>70</v>
          </cell>
          <cell r="H16"/>
          <cell r="I16" t="str">
            <v>75.0</v>
          </cell>
          <cell r="J16" t="str">
            <v>Khá</v>
          </cell>
        </row>
        <row r="17">
          <cell r="A17" t="str">
            <v>28206546974</v>
          </cell>
          <cell r="B17" t="str">
            <v>Nguyễn Thị Thanh Linh</v>
          </cell>
          <cell r="C17" t="str">
            <v>26/10/2004</v>
          </cell>
          <cell r="D17" t="str">
            <v>K28NTD</v>
          </cell>
          <cell r="E17"/>
          <cell r="F17" t="str">
            <v>80</v>
          </cell>
          <cell r="G17" t="str">
            <v>90</v>
          </cell>
          <cell r="H17"/>
          <cell r="I17" t="str">
            <v>85.0</v>
          </cell>
          <cell r="J17" t="str">
            <v>Tốt</v>
          </cell>
        </row>
        <row r="18">
          <cell r="A18" t="str">
            <v>28206554167</v>
          </cell>
          <cell r="B18" t="str">
            <v>Lê Thị Hồng Loan</v>
          </cell>
          <cell r="C18" t="str">
            <v>14/09/2004</v>
          </cell>
          <cell r="D18" t="str">
            <v>K28NTD</v>
          </cell>
          <cell r="E18"/>
          <cell r="F18" t="str">
            <v>75</v>
          </cell>
          <cell r="G18" t="str">
            <v>80</v>
          </cell>
          <cell r="H18"/>
          <cell r="I18" t="str">
            <v>77.5</v>
          </cell>
          <cell r="J18" t="str">
            <v>Khá</v>
          </cell>
        </row>
        <row r="19">
          <cell r="A19" t="str">
            <v>28216551081</v>
          </cell>
          <cell r="B19" t="str">
            <v>Huỳnh Thị Ánh Mỹ</v>
          </cell>
          <cell r="C19" t="str">
            <v>30/07/2004</v>
          </cell>
          <cell r="D19" t="str">
            <v>K28NTD</v>
          </cell>
          <cell r="E19"/>
          <cell r="F19" t="str">
            <v>85</v>
          </cell>
          <cell r="G19" t="str">
            <v>85</v>
          </cell>
          <cell r="H19"/>
          <cell r="I19" t="str">
            <v>85.0</v>
          </cell>
          <cell r="J19" t="str">
            <v>Tốt</v>
          </cell>
        </row>
        <row r="20">
          <cell r="A20" t="str">
            <v>28206550546</v>
          </cell>
          <cell r="B20" t="str">
            <v>Lê Nhật Quỳnh Nga</v>
          </cell>
          <cell r="C20" t="str">
            <v>08/03/2004</v>
          </cell>
          <cell r="D20" t="str">
            <v>K28NTD</v>
          </cell>
          <cell r="E20"/>
          <cell r="F20" t="str">
            <v>80</v>
          </cell>
          <cell r="G20" t="str">
            <v>85</v>
          </cell>
          <cell r="H20"/>
          <cell r="I20" t="str">
            <v>82.5</v>
          </cell>
          <cell r="J20" t="str">
            <v>Tốt</v>
          </cell>
        </row>
        <row r="21">
          <cell r="A21" t="str">
            <v>28206503071</v>
          </cell>
          <cell r="B21" t="str">
            <v>Đinh Thị Kim Ngân</v>
          </cell>
          <cell r="C21" t="str">
            <v>07/05/2004</v>
          </cell>
          <cell r="D21" t="str">
            <v>K28NTD</v>
          </cell>
          <cell r="E21"/>
          <cell r="F21" t="str">
            <v>85</v>
          </cell>
          <cell r="G21" t="str">
            <v>70</v>
          </cell>
          <cell r="H21"/>
          <cell r="I21" t="str">
            <v>77.5</v>
          </cell>
          <cell r="J21" t="str">
            <v>Khá</v>
          </cell>
        </row>
        <row r="22">
          <cell r="A22" t="str">
            <v>28204951374</v>
          </cell>
          <cell r="B22" t="str">
            <v>Phan Kiều Ánh Nguyệt</v>
          </cell>
          <cell r="C22" t="str">
            <v>06/10/2004</v>
          </cell>
          <cell r="D22" t="str">
            <v>K28NTD</v>
          </cell>
          <cell r="E22"/>
          <cell r="F22" t="str">
            <v>83</v>
          </cell>
          <cell r="G22" t="str">
            <v>80</v>
          </cell>
          <cell r="H22"/>
          <cell r="I22" t="str">
            <v>81.5</v>
          </cell>
          <cell r="J22" t="str">
            <v>Tốt</v>
          </cell>
        </row>
        <row r="23">
          <cell r="A23" t="str">
            <v>28206202512</v>
          </cell>
          <cell r="B23" t="str">
            <v>Mai Vũ Phương Nhi</v>
          </cell>
          <cell r="C23" t="str">
            <v>04/09/2004</v>
          </cell>
          <cell r="D23" t="str">
            <v>K28NTD</v>
          </cell>
          <cell r="E23"/>
          <cell r="F23" t="str">
            <v>88</v>
          </cell>
          <cell r="G23" t="str">
            <v>80</v>
          </cell>
          <cell r="H23"/>
          <cell r="I23" t="str">
            <v>84.0</v>
          </cell>
          <cell r="J23" t="str">
            <v>Tốt</v>
          </cell>
        </row>
        <row r="24">
          <cell r="A24" t="str">
            <v>28204605960</v>
          </cell>
          <cell r="B24" t="str">
            <v>Trần Phạm Huỳnh Như</v>
          </cell>
          <cell r="C24" t="str">
            <v>15/11/2004</v>
          </cell>
          <cell r="D24" t="str">
            <v>K28NTD</v>
          </cell>
          <cell r="E24"/>
          <cell r="F24" t="str">
            <v>81</v>
          </cell>
          <cell r="G24" t="str">
            <v>80</v>
          </cell>
          <cell r="H24"/>
          <cell r="I24" t="str">
            <v>80.5</v>
          </cell>
          <cell r="J24" t="str">
            <v>Tốt</v>
          </cell>
        </row>
        <row r="25">
          <cell r="A25" t="str">
            <v>28215033221</v>
          </cell>
          <cell r="B25" t="str">
            <v>Hoàng Hữu Đức Nin</v>
          </cell>
          <cell r="C25" t="str">
            <v>26/06/2004</v>
          </cell>
          <cell r="D25" t="str">
            <v>K28NTD</v>
          </cell>
          <cell r="E25"/>
          <cell r="F25" t="str">
            <v>0</v>
          </cell>
          <cell r="G25" t="str">
            <v>65</v>
          </cell>
          <cell r="H25"/>
          <cell r="I25" t="str">
            <v>32.5</v>
          </cell>
          <cell r="J25" t="str">
            <v>Kém</v>
          </cell>
        </row>
        <row r="26">
          <cell r="A26" t="str">
            <v>28208105040</v>
          </cell>
          <cell r="B26" t="str">
            <v>Nguyễn Thị Xuân Phúc</v>
          </cell>
          <cell r="C26" t="str">
            <v>14/03/2004</v>
          </cell>
          <cell r="D26" t="str">
            <v>K28NTD</v>
          </cell>
          <cell r="E26"/>
          <cell r="F26" t="str">
            <v>100</v>
          </cell>
          <cell r="G26" t="str">
            <v>100</v>
          </cell>
          <cell r="H26"/>
          <cell r="I26" t="str">
            <v>100.0</v>
          </cell>
          <cell r="J26" t="str">
            <v>Xuất Sắc</v>
          </cell>
        </row>
        <row r="27">
          <cell r="A27" t="str">
            <v>28206504934</v>
          </cell>
          <cell r="B27" t="str">
            <v>Lê Thị Như Quỳnh</v>
          </cell>
          <cell r="C27" t="str">
            <v>17/06/2004</v>
          </cell>
          <cell r="D27" t="str">
            <v>K28NTD</v>
          </cell>
          <cell r="E27"/>
          <cell r="F27" t="str">
            <v>90</v>
          </cell>
          <cell r="G27" t="str">
            <v>90</v>
          </cell>
          <cell r="H27"/>
          <cell r="I27" t="str">
            <v>90.0</v>
          </cell>
          <cell r="J27" t="str">
            <v>Xuất Sắc</v>
          </cell>
        </row>
        <row r="28">
          <cell r="A28" t="str">
            <v>28216554530</v>
          </cell>
          <cell r="B28" t="str">
            <v>Nguyễn Đức Tài</v>
          </cell>
          <cell r="C28" t="str">
            <v>28/12/2004</v>
          </cell>
          <cell r="D28" t="str">
            <v>K28NTD</v>
          </cell>
          <cell r="E28"/>
          <cell r="F28" t="str">
            <v>100</v>
          </cell>
          <cell r="G28" t="str">
            <v>95</v>
          </cell>
          <cell r="H28"/>
          <cell r="I28" t="str">
            <v>97.5</v>
          </cell>
          <cell r="J28" t="str">
            <v>Xuất Sắc</v>
          </cell>
        </row>
        <row r="29">
          <cell r="A29" t="str">
            <v>28218136261</v>
          </cell>
          <cell r="B29" t="str">
            <v>Nguyễn Hữu Hoàng Thạch</v>
          </cell>
          <cell r="C29" t="str">
            <v>15/08/2004</v>
          </cell>
          <cell r="D29" t="str">
            <v>K28NTD</v>
          </cell>
          <cell r="E29"/>
          <cell r="F29" t="str">
            <v>100</v>
          </cell>
          <cell r="G29" t="str">
            <v>100</v>
          </cell>
          <cell r="H29"/>
          <cell r="I29" t="str">
            <v>100.0</v>
          </cell>
          <cell r="J29" t="str">
            <v>Xuất Sắc</v>
          </cell>
        </row>
        <row r="30">
          <cell r="A30" t="str">
            <v>28206551876</v>
          </cell>
          <cell r="B30" t="str">
            <v>Nguyễn Thị Phương Thanh</v>
          </cell>
          <cell r="C30" t="str">
            <v>26/11/2004</v>
          </cell>
          <cell r="D30" t="str">
            <v>K28NTD</v>
          </cell>
          <cell r="E30"/>
          <cell r="F30" t="str">
            <v>80</v>
          </cell>
          <cell r="G30" t="str">
            <v>85</v>
          </cell>
          <cell r="H30"/>
          <cell r="I30" t="str">
            <v>82.5</v>
          </cell>
          <cell r="J30" t="str">
            <v>Tốt</v>
          </cell>
        </row>
        <row r="31">
          <cell r="A31" t="str">
            <v>28206221662</v>
          </cell>
          <cell r="B31" t="str">
            <v>Nguyễn Thị Thơ</v>
          </cell>
          <cell r="C31" t="str">
            <v>31/01/2004</v>
          </cell>
          <cell r="D31" t="str">
            <v>K28NTD</v>
          </cell>
          <cell r="E31"/>
          <cell r="F31" t="str">
            <v>87</v>
          </cell>
          <cell r="G31" t="str">
            <v>85</v>
          </cell>
          <cell r="H31"/>
          <cell r="I31" t="str">
            <v>86.0</v>
          </cell>
          <cell r="J31" t="str">
            <v>Tốt</v>
          </cell>
        </row>
        <row r="32">
          <cell r="A32" t="str">
            <v>28216506517</v>
          </cell>
          <cell r="B32" t="str">
            <v>Nguyễn Ngọc Anh Thơ</v>
          </cell>
          <cell r="C32" t="str">
            <v>15/08/2004</v>
          </cell>
          <cell r="D32" t="str">
            <v>K28NTD</v>
          </cell>
          <cell r="E32"/>
          <cell r="F32" t="str">
            <v>85</v>
          </cell>
          <cell r="G32" t="str">
            <v>80</v>
          </cell>
          <cell r="H32"/>
          <cell r="I32" t="str">
            <v>82.5</v>
          </cell>
          <cell r="J32" t="str">
            <v>Tốt</v>
          </cell>
        </row>
        <row r="33">
          <cell r="A33" t="str">
            <v>28204933869</v>
          </cell>
          <cell r="B33" t="str">
            <v>Lê Thị Trang</v>
          </cell>
          <cell r="C33" t="str">
            <v>03/03/2004</v>
          </cell>
          <cell r="D33" t="str">
            <v>K28NTD</v>
          </cell>
          <cell r="E33"/>
          <cell r="F33" t="str">
            <v>75</v>
          </cell>
          <cell r="G33" t="str">
            <v>80</v>
          </cell>
          <cell r="H33"/>
          <cell r="I33" t="str">
            <v>77.5</v>
          </cell>
          <cell r="J33" t="str">
            <v>Khá</v>
          </cell>
        </row>
        <row r="34">
          <cell r="A34" t="str">
            <v>28206502823</v>
          </cell>
          <cell r="B34" t="str">
            <v>Cao Thị Kiều Trinh</v>
          </cell>
          <cell r="C34" t="str">
            <v>20/02/2004</v>
          </cell>
          <cell r="D34" t="str">
            <v>K28NTD</v>
          </cell>
          <cell r="E34"/>
          <cell r="F34" t="str">
            <v>88</v>
          </cell>
          <cell r="G34" t="str">
            <v>80</v>
          </cell>
          <cell r="H34"/>
          <cell r="I34" t="str">
            <v>84.0</v>
          </cell>
          <cell r="J34" t="str">
            <v>Tốt</v>
          </cell>
        </row>
        <row r="35">
          <cell r="A35" t="str">
            <v>28209442744</v>
          </cell>
          <cell r="B35" t="str">
            <v>Phạm Thị Khánh Vy</v>
          </cell>
          <cell r="C35" t="str">
            <v>20/08/2004</v>
          </cell>
          <cell r="D35" t="str">
            <v>K28NTD</v>
          </cell>
          <cell r="E35"/>
          <cell r="F35" t="str">
            <v>85</v>
          </cell>
          <cell r="G35" t="str">
            <v>80</v>
          </cell>
          <cell r="H35"/>
          <cell r="I35" t="str">
            <v>82.5</v>
          </cell>
          <cell r="J35" t="str">
            <v>Tốt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28216500723</v>
          </cell>
          <cell r="B7" t="str">
            <v>Trần Thế Dũng</v>
          </cell>
          <cell r="C7" t="str">
            <v>25/02/2004</v>
          </cell>
          <cell r="D7" t="str">
            <v>K28CLC-NTQ</v>
          </cell>
          <cell r="E7"/>
          <cell r="F7" t="str">
            <v>80</v>
          </cell>
          <cell r="G7" t="str">
            <v>80</v>
          </cell>
          <cell r="H7"/>
          <cell r="I7" t="str">
            <v>80.0</v>
          </cell>
          <cell r="J7" t="str">
            <v>Tốt</v>
          </cell>
        </row>
        <row r="8">
          <cell r="A8" t="str">
            <v>28206500407</v>
          </cell>
          <cell r="B8" t="str">
            <v>Nguyễn Võ Thùy Dương</v>
          </cell>
          <cell r="C8" t="str">
            <v>14/10/2004</v>
          </cell>
          <cell r="D8" t="str">
            <v>K28CLC-NTQ</v>
          </cell>
          <cell r="E8"/>
          <cell r="F8" t="str">
            <v>100</v>
          </cell>
          <cell r="G8" t="str">
            <v>100</v>
          </cell>
          <cell r="H8"/>
          <cell r="I8" t="str">
            <v>100.0</v>
          </cell>
          <cell r="J8" t="str">
            <v>Xuất Sắc</v>
          </cell>
        </row>
        <row r="9">
          <cell r="A9" t="str">
            <v>28206544761</v>
          </cell>
          <cell r="B9" t="str">
            <v>Đỗ Thị Thanh Hà</v>
          </cell>
          <cell r="C9" t="str">
            <v>15/06/2004</v>
          </cell>
          <cell r="D9" t="str">
            <v>K28CLC-NTQ</v>
          </cell>
          <cell r="E9"/>
          <cell r="F9" t="str">
            <v>80</v>
          </cell>
          <cell r="G9" t="str">
            <v>80</v>
          </cell>
          <cell r="H9"/>
          <cell r="I9" t="str">
            <v>80.0</v>
          </cell>
          <cell r="J9" t="str">
            <v>Tốt</v>
          </cell>
        </row>
        <row r="10">
          <cell r="A10" t="str">
            <v>28214638741</v>
          </cell>
          <cell r="B10" t="str">
            <v>Mai Diệu Hiền</v>
          </cell>
          <cell r="C10" t="str">
            <v>25/11/2004</v>
          </cell>
          <cell r="D10" t="str">
            <v>K28CLC-NTQ</v>
          </cell>
          <cell r="E10"/>
          <cell r="F10" t="str">
            <v>90</v>
          </cell>
          <cell r="G10" t="str">
            <v>90</v>
          </cell>
          <cell r="H10"/>
          <cell r="I10" t="str">
            <v>90.0</v>
          </cell>
          <cell r="J10" t="str">
            <v>Xuất Sắc</v>
          </cell>
        </row>
        <row r="11">
          <cell r="A11" t="str">
            <v>28206554589</v>
          </cell>
          <cell r="B11" t="str">
            <v>Lê Thị Diễm Hương</v>
          </cell>
          <cell r="C11" t="str">
            <v>17/04/2004</v>
          </cell>
          <cell r="D11" t="str">
            <v>K28CLC-NTQ</v>
          </cell>
          <cell r="E11"/>
          <cell r="F11" t="str">
            <v>80</v>
          </cell>
          <cell r="G11" t="str">
            <v>80</v>
          </cell>
          <cell r="H11"/>
          <cell r="I11" t="str">
            <v>80.0</v>
          </cell>
          <cell r="J11" t="str">
            <v>Tốt</v>
          </cell>
        </row>
        <row r="12">
          <cell r="A12" t="str">
            <v>28206638713</v>
          </cell>
          <cell r="B12" t="str">
            <v>Nguyễn Ngọc Khánh</v>
          </cell>
          <cell r="C12" t="str">
            <v>29/11/2004</v>
          </cell>
          <cell r="D12" t="str">
            <v>K28CLC-NTQ</v>
          </cell>
          <cell r="E12"/>
          <cell r="F12" t="str">
            <v>90</v>
          </cell>
          <cell r="G12" t="str">
            <v>90</v>
          </cell>
          <cell r="H12"/>
          <cell r="I12" t="str">
            <v>90.0</v>
          </cell>
          <cell r="J12" t="str">
            <v>Xuất Sắc</v>
          </cell>
        </row>
        <row r="13">
          <cell r="A13" t="str">
            <v>28216542192</v>
          </cell>
          <cell r="B13" t="str">
            <v>Lương Gia Lạt</v>
          </cell>
          <cell r="C13" t="str">
            <v>12/07/2004</v>
          </cell>
          <cell r="D13" t="str">
            <v>K28CLC-NTQ</v>
          </cell>
          <cell r="E13"/>
          <cell r="F13" t="str">
            <v>75</v>
          </cell>
          <cell r="G13" t="str">
            <v>80</v>
          </cell>
          <cell r="H13"/>
          <cell r="I13" t="str">
            <v>77.5</v>
          </cell>
          <cell r="J13" t="str">
            <v>Khá</v>
          </cell>
        </row>
        <row r="14">
          <cell r="A14" t="str">
            <v>28206506051</v>
          </cell>
          <cell r="B14" t="str">
            <v>Nguyễn Thị Cảnh Linh</v>
          </cell>
          <cell r="C14" t="str">
            <v>23/11/2004</v>
          </cell>
          <cell r="D14" t="str">
            <v>K28CLC-NTQ</v>
          </cell>
          <cell r="E14"/>
          <cell r="F14" t="str">
            <v>100</v>
          </cell>
          <cell r="G14" t="str">
            <v>100</v>
          </cell>
          <cell r="H14"/>
          <cell r="I14" t="str">
            <v>100.0</v>
          </cell>
          <cell r="J14" t="str">
            <v>Xuất Sắc</v>
          </cell>
        </row>
        <row r="15">
          <cell r="A15" t="str">
            <v>28206506312</v>
          </cell>
          <cell r="B15" t="str">
            <v>Trương Thị Mỹ Nhạn</v>
          </cell>
          <cell r="C15" t="str">
            <v>01/01/2004</v>
          </cell>
          <cell r="D15" t="str">
            <v>K28CLC-NTQ</v>
          </cell>
          <cell r="E15"/>
          <cell r="F15" t="str">
            <v>80</v>
          </cell>
          <cell r="G15" t="str">
            <v>85</v>
          </cell>
          <cell r="H15"/>
          <cell r="I15" t="str">
            <v>82.5</v>
          </cell>
          <cell r="J15" t="str">
            <v>Tốt</v>
          </cell>
        </row>
        <row r="16">
          <cell r="A16" t="str">
            <v>28202700418</v>
          </cell>
          <cell r="B16" t="str">
            <v>Bùi Huyền Diệu Ny</v>
          </cell>
          <cell r="C16" t="str">
            <v>31/05/2004</v>
          </cell>
          <cell r="D16" t="str">
            <v>K28CLC-NTQ</v>
          </cell>
          <cell r="E16"/>
          <cell r="F16" t="str">
            <v>100</v>
          </cell>
          <cell r="G16" t="str">
            <v>0</v>
          </cell>
          <cell r="H16"/>
          <cell r="I16" t="str">
            <v>50.0</v>
          </cell>
          <cell r="J16" t="str">
            <v>Trung Bình</v>
          </cell>
        </row>
        <row r="17">
          <cell r="A17" t="str">
            <v>28216536154</v>
          </cell>
          <cell r="B17" t="str">
            <v>Võ Thành Tài</v>
          </cell>
          <cell r="C17" t="str">
            <v>21/12/2004</v>
          </cell>
          <cell r="D17" t="str">
            <v>K28CLC-NTQ</v>
          </cell>
          <cell r="E17"/>
          <cell r="F17" t="str">
            <v>90</v>
          </cell>
          <cell r="G17" t="str">
            <v>90</v>
          </cell>
          <cell r="H17"/>
          <cell r="I17" t="str">
            <v>90.0</v>
          </cell>
          <cell r="J17" t="str">
            <v>Xuất Sắc</v>
          </cell>
        </row>
        <row r="18">
          <cell r="A18" t="str">
            <v>28206506465</v>
          </cell>
          <cell r="B18" t="str">
            <v>Lê Thị Thanh Tiền</v>
          </cell>
          <cell r="C18" t="str">
            <v>06/05/2004</v>
          </cell>
          <cell r="D18" t="str">
            <v>K28CLC-NTQ</v>
          </cell>
          <cell r="E18"/>
          <cell r="F18" t="str">
            <v>80</v>
          </cell>
          <cell r="G18" t="str">
            <v>80</v>
          </cell>
          <cell r="H18"/>
          <cell r="I18" t="str">
            <v>80.0</v>
          </cell>
          <cell r="J18" t="str">
            <v>Tốt</v>
          </cell>
        </row>
        <row r="19">
          <cell r="A19" t="str">
            <v>28206950773</v>
          </cell>
          <cell r="B19" t="str">
            <v>Tán Ngọc Bảo Trâm</v>
          </cell>
          <cell r="C19" t="str">
            <v>13/08/2004</v>
          </cell>
          <cell r="D19" t="str">
            <v>K28CLC-NTQ</v>
          </cell>
          <cell r="E19"/>
          <cell r="F19" t="str">
            <v>90</v>
          </cell>
          <cell r="G19" t="str">
            <v>90</v>
          </cell>
          <cell r="H19"/>
          <cell r="I19" t="str">
            <v>90.0</v>
          </cell>
          <cell r="J19" t="str">
            <v>Xuất Sắc</v>
          </cell>
        </row>
        <row r="20">
          <cell r="A20" t="str">
            <v>28206505116</v>
          </cell>
          <cell r="B20" t="str">
            <v>Đào Thị Thu Trang</v>
          </cell>
          <cell r="C20" t="str">
            <v>25/06/2004</v>
          </cell>
          <cell r="D20" t="str">
            <v>K28CLC-NTQ</v>
          </cell>
          <cell r="E20"/>
          <cell r="F20" t="str">
            <v>80</v>
          </cell>
          <cell r="G20" t="str">
            <v>80</v>
          </cell>
          <cell r="H20"/>
          <cell r="I20" t="str">
            <v>80.0</v>
          </cell>
          <cell r="J20" t="str">
            <v>Tốt</v>
          </cell>
        </row>
        <row r="21">
          <cell r="A21" t="str">
            <v>28216500732</v>
          </cell>
          <cell r="B21" t="str">
            <v>Nguyễn Kiều Thúy Vi</v>
          </cell>
          <cell r="C21" t="str">
            <v>01/01/2004</v>
          </cell>
          <cell r="D21" t="str">
            <v>K28CLC-NTQ</v>
          </cell>
          <cell r="E21"/>
          <cell r="F21" t="str">
            <v>85</v>
          </cell>
          <cell r="G21" t="str">
            <v>90</v>
          </cell>
          <cell r="H21"/>
          <cell r="I21" t="str">
            <v>87.5</v>
          </cell>
          <cell r="J21" t="str">
            <v>Tốt</v>
          </cell>
        </row>
        <row r="22">
          <cell r="A22" t="str">
            <v>28205200895</v>
          </cell>
          <cell r="B22" t="str">
            <v>Trần Thị Thảo Vy</v>
          </cell>
          <cell r="C22" t="str">
            <v>15/05/2004</v>
          </cell>
          <cell r="D22" t="str">
            <v>K28CLC-NTQ</v>
          </cell>
          <cell r="E22"/>
          <cell r="F22" t="str">
            <v>100</v>
          </cell>
          <cell r="G22" t="str">
            <v>100</v>
          </cell>
          <cell r="H22"/>
          <cell r="I22" t="str">
            <v>100.0</v>
          </cell>
          <cell r="J22" t="str">
            <v>Xuất Sắc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29206546815</v>
          </cell>
          <cell r="B7" t="str">
            <v>Nguyễn Thị An</v>
          </cell>
          <cell r="C7" t="str">
            <v>10/01/2005</v>
          </cell>
          <cell r="D7" t="str">
            <v>K29NTB8</v>
          </cell>
          <cell r="E7"/>
          <cell r="F7" t="str">
            <v>0</v>
          </cell>
          <cell r="G7" t="str">
            <v>85</v>
          </cell>
          <cell r="H7"/>
          <cell r="I7" t="str">
            <v>42.5</v>
          </cell>
          <cell r="J7" t="str">
            <v>Yếu</v>
          </cell>
        </row>
        <row r="8">
          <cell r="A8" t="str">
            <v>29206565760</v>
          </cell>
          <cell r="B8" t="str">
            <v>Nguyễn Phan Phương Ân</v>
          </cell>
          <cell r="C8" t="str">
            <v>24/03/2004</v>
          </cell>
          <cell r="D8" t="str">
            <v>K29NTB10</v>
          </cell>
          <cell r="E8"/>
          <cell r="F8" t="str">
            <v>77</v>
          </cell>
          <cell r="G8" t="str">
            <v>80</v>
          </cell>
          <cell r="H8"/>
          <cell r="I8" t="str">
            <v>78.5</v>
          </cell>
          <cell r="J8" t="str">
            <v>Khá</v>
          </cell>
        </row>
        <row r="9">
          <cell r="A9" t="str">
            <v>28216501300</v>
          </cell>
          <cell r="B9" t="str">
            <v>Trần Bá Thế Anh</v>
          </cell>
          <cell r="C9" t="str">
            <v>27/07/1999</v>
          </cell>
          <cell r="D9" t="str">
            <v>K29NTB7</v>
          </cell>
          <cell r="E9"/>
          <cell r="F9" t="str">
            <v>71</v>
          </cell>
          <cell r="G9" t="str">
            <v>62</v>
          </cell>
          <cell r="H9"/>
          <cell r="I9" t="str">
            <v>66.5</v>
          </cell>
          <cell r="J9" t="str">
            <v>Khá</v>
          </cell>
        </row>
        <row r="10">
          <cell r="A10" t="str">
            <v>29206522349</v>
          </cell>
          <cell r="B10" t="str">
            <v>Nguyễn Thị Lan Anh</v>
          </cell>
          <cell r="C10" t="str">
            <v>03/01/2005</v>
          </cell>
          <cell r="D10" t="str">
            <v>K29NTB1</v>
          </cell>
          <cell r="E10"/>
          <cell r="F10" t="str">
            <v>100</v>
          </cell>
          <cell r="G10" t="str">
            <v>100</v>
          </cell>
          <cell r="H10"/>
          <cell r="I10" t="str">
            <v>100.0</v>
          </cell>
          <cell r="J10" t="str">
            <v>Xuất Sắc</v>
          </cell>
        </row>
        <row r="11">
          <cell r="A11" t="str">
            <v>29206530041</v>
          </cell>
          <cell r="B11" t="str">
            <v>Trần Thị Lan Anh</v>
          </cell>
          <cell r="C11" t="str">
            <v>15/02/2005</v>
          </cell>
          <cell r="D11" t="str">
            <v>K29NTB9</v>
          </cell>
          <cell r="E11"/>
          <cell r="F11" t="str">
            <v>82</v>
          </cell>
          <cell r="G11" t="str">
            <v>88</v>
          </cell>
          <cell r="H11"/>
          <cell r="I11" t="str">
            <v>85.0</v>
          </cell>
          <cell r="J11" t="str">
            <v>Tốt</v>
          </cell>
        </row>
        <row r="12">
          <cell r="A12" t="str">
            <v>29206534313</v>
          </cell>
          <cell r="B12" t="str">
            <v>Hồ Thị Ngọc Anh</v>
          </cell>
          <cell r="C12" t="str">
            <v>03/08/2005</v>
          </cell>
          <cell r="D12" t="str">
            <v>K29NTB8</v>
          </cell>
          <cell r="E12"/>
          <cell r="F12" t="str">
            <v>81</v>
          </cell>
          <cell r="G12" t="str">
            <v>81</v>
          </cell>
          <cell r="H12"/>
          <cell r="I12" t="str">
            <v>81.0</v>
          </cell>
          <cell r="J12" t="str">
            <v>Tốt</v>
          </cell>
        </row>
        <row r="13">
          <cell r="A13" t="str">
            <v>29206545890</v>
          </cell>
          <cell r="B13" t="str">
            <v>Chu Thị Quỳnh Anh</v>
          </cell>
          <cell r="C13" t="str">
            <v>18/01/2005</v>
          </cell>
          <cell r="D13" t="str">
            <v>K29NTB6</v>
          </cell>
          <cell r="E13"/>
          <cell r="F13" t="str">
            <v>68</v>
          </cell>
          <cell r="G13" t="str">
            <v>74</v>
          </cell>
          <cell r="H13"/>
          <cell r="I13" t="str">
            <v>71.0</v>
          </cell>
          <cell r="J13" t="str">
            <v>Khá</v>
          </cell>
        </row>
        <row r="14">
          <cell r="A14" t="str">
            <v>29206561043</v>
          </cell>
          <cell r="B14" t="str">
            <v>Nguyễn Mai Anh</v>
          </cell>
          <cell r="C14" t="str">
            <v>02/08/2005</v>
          </cell>
          <cell r="D14" t="str">
            <v>K29NTB5</v>
          </cell>
          <cell r="E14"/>
          <cell r="F14" t="str">
            <v>72</v>
          </cell>
          <cell r="G14" t="str">
            <v>74</v>
          </cell>
          <cell r="H14"/>
          <cell r="I14" t="str">
            <v>73.0</v>
          </cell>
          <cell r="J14" t="str">
            <v>Khá</v>
          </cell>
        </row>
        <row r="15">
          <cell r="A15" t="str">
            <v>29206565408</v>
          </cell>
          <cell r="B15" t="str">
            <v>Nguyễn Thúy Điệp Anh</v>
          </cell>
          <cell r="C15" t="str">
            <v>31/10/2004</v>
          </cell>
          <cell r="D15" t="str">
            <v>K29NTB10</v>
          </cell>
          <cell r="E15"/>
          <cell r="F15" t="str">
            <v>0</v>
          </cell>
          <cell r="G15" t="str">
            <v>72</v>
          </cell>
          <cell r="H15"/>
          <cell r="I15" t="str">
            <v>36.0</v>
          </cell>
          <cell r="J15" t="str">
            <v>Yếu</v>
          </cell>
        </row>
        <row r="16">
          <cell r="A16" t="str">
            <v>29206547638</v>
          </cell>
          <cell r="B16" t="str">
            <v>Bùi Kim Ánh</v>
          </cell>
          <cell r="C16" t="str">
            <v>22/11/2005</v>
          </cell>
          <cell r="D16" t="str">
            <v>K29NTB6</v>
          </cell>
          <cell r="E16"/>
          <cell r="F16" t="str">
            <v>72</v>
          </cell>
          <cell r="G16" t="str">
            <v>84</v>
          </cell>
          <cell r="H16"/>
          <cell r="I16" t="str">
            <v>78.0</v>
          </cell>
          <cell r="J16" t="str">
            <v>Khá</v>
          </cell>
        </row>
        <row r="17">
          <cell r="A17" t="str">
            <v>29206554204</v>
          </cell>
          <cell r="B17" t="str">
            <v>Trần Bảo Châu</v>
          </cell>
          <cell r="C17" t="str">
            <v>10/01/2005</v>
          </cell>
          <cell r="D17" t="str">
            <v>K29NTB1</v>
          </cell>
          <cell r="E17"/>
          <cell r="F17" t="str">
            <v>80</v>
          </cell>
          <cell r="G17" t="str">
            <v>90</v>
          </cell>
          <cell r="H17"/>
          <cell r="I17" t="str">
            <v>85.0</v>
          </cell>
          <cell r="J17" t="str">
            <v>Tốt</v>
          </cell>
        </row>
        <row r="18">
          <cell r="A18" t="str">
            <v>29206561022</v>
          </cell>
          <cell r="B18" t="str">
            <v>Trương Thị Bảo Châu</v>
          </cell>
          <cell r="C18" t="str">
            <v>28/10/2005</v>
          </cell>
          <cell r="D18" t="str">
            <v>K29NTB2</v>
          </cell>
          <cell r="E18"/>
          <cell r="F18" t="str">
            <v>77</v>
          </cell>
          <cell r="G18" t="str">
            <v>90</v>
          </cell>
          <cell r="H18"/>
          <cell r="I18" t="str">
            <v>83.5</v>
          </cell>
          <cell r="J18" t="str">
            <v>Tốt</v>
          </cell>
        </row>
        <row r="19">
          <cell r="A19" t="str">
            <v>29206754515</v>
          </cell>
          <cell r="B19" t="str">
            <v>Nguyễn Thị Linh Châu</v>
          </cell>
          <cell r="C19" t="str">
            <v>15/12/1997</v>
          </cell>
          <cell r="D19" t="str">
            <v>K29NTB10</v>
          </cell>
          <cell r="E19"/>
          <cell r="F19" t="str">
            <v>85</v>
          </cell>
          <cell r="G19" t="str">
            <v>80</v>
          </cell>
          <cell r="H19"/>
          <cell r="I19" t="str">
            <v>82.5</v>
          </cell>
          <cell r="J19" t="str">
            <v>Tốt</v>
          </cell>
        </row>
        <row r="20">
          <cell r="A20" t="str">
            <v>29216552163</v>
          </cell>
          <cell r="B20" t="str">
            <v>Hoàng Văn Công</v>
          </cell>
          <cell r="C20" t="str">
            <v>01/11/2005</v>
          </cell>
          <cell r="D20" t="str">
            <v>K29NTB7</v>
          </cell>
          <cell r="E20"/>
          <cell r="F20" t="str">
            <v>100</v>
          </cell>
          <cell r="G20" t="str">
            <v>100</v>
          </cell>
          <cell r="H20"/>
          <cell r="I20" t="str">
            <v>100.0</v>
          </cell>
          <cell r="J20" t="str">
            <v>Xuất Sắc</v>
          </cell>
        </row>
        <row r="21">
          <cell r="A21" t="str">
            <v>29206550048</v>
          </cell>
          <cell r="B21" t="str">
            <v>Viễn Thị Dân</v>
          </cell>
          <cell r="C21" t="str">
            <v>16/08/2005</v>
          </cell>
          <cell r="D21" t="str">
            <v>K29NTB9</v>
          </cell>
          <cell r="E21"/>
          <cell r="F21" t="str">
            <v>82</v>
          </cell>
          <cell r="G21" t="str">
            <v>90</v>
          </cell>
          <cell r="H21"/>
          <cell r="I21" t="str">
            <v>86.0</v>
          </cell>
          <cell r="J21" t="str">
            <v>Tốt</v>
          </cell>
        </row>
        <row r="22">
          <cell r="A22" t="str">
            <v>29206521796</v>
          </cell>
          <cell r="B22" t="str">
            <v>Nguyễn Thị Đào</v>
          </cell>
          <cell r="C22" t="str">
            <v>16/01/2005</v>
          </cell>
          <cell r="D22" t="str">
            <v>K29NTB9</v>
          </cell>
          <cell r="E22"/>
          <cell r="F22" t="str">
            <v>82</v>
          </cell>
          <cell r="G22" t="str">
            <v>90</v>
          </cell>
          <cell r="H22"/>
          <cell r="I22" t="str">
            <v>86.0</v>
          </cell>
          <cell r="J22" t="str">
            <v>Tốt</v>
          </cell>
        </row>
        <row r="23">
          <cell r="A23" t="str">
            <v>29216555659</v>
          </cell>
          <cell r="B23" t="str">
            <v>Hồ Quốc Đạt</v>
          </cell>
          <cell r="C23" t="str">
            <v>24/05/2005</v>
          </cell>
          <cell r="D23" t="str">
            <v>K29NTB4</v>
          </cell>
          <cell r="E23"/>
          <cell r="F23" t="str">
            <v>79</v>
          </cell>
          <cell r="G23" t="str">
            <v>80</v>
          </cell>
          <cell r="H23"/>
          <cell r="I23" t="str">
            <v>79.5</v>
          </cell>
          <cell r="J23" t="str">
            <v>Khá</v>
          </cell>
        </row>
        <row r="24">
          <cell r="A24" t="str">
            <v>29206559271</v>
          </cell>
          <cell r="B24" t="str">
            <v>Nguyễn Trần Thị Phương Diễm</v>
          </cell>
          <cell r="C24" t="str">
            <v>25/05/2005</v>
          </cell>
          <cell r="D24" t="str">
            <v>K29NTB10</v>
          </cell>
          <cell r="E24"/>
          <cell r="F24" t="str">
            <v>0</v>
          </cell>
          <cell r="G24" t="str">
            <v>80</v>
          </cell>
          <cell r="H24"/>
          <cell r="I24" t="str">
            <v>40.0</v>
          </cell>
          <cell r="J24" t="str">
            <v>Yếu</v>
          </cell>
        </row>
        <row r="25">
          <cell r="A25" t="str">
            <v>29206561001</v>
          </cell>
          <cell r="B25" t="str">
            <v>Nguyễn Thị Thúy Diễm</v>
          </cell>
          <cell r="C25" t="str">
            <v>02/09/2005</v>
          </cell>
          <cell r="D25" t="str">
            <v>K29NTB8</v>
          </cell>
          <cell r="E25"/>
          <cell r="F25" t="str">
            <v>76</v>
          </cell>
          <cell r="G25" t="str">
            <v>76</v>
          </cell>
          <cell r="H25"/>
          <cell r="I25" t="str">
            <v>76.0</v>
          </cell>
          <cell r="J25" t="str">
            <v>Khá</v>
          </cell>
        </row>
        <row r="26">
          <cell r="A26" t="str">
            <v>29206549149</v>
          </cell>
          <cell r="B26" t="str">
            <v>Man Thị Thanh Diệu</v>
          </cell>
          <cell r="C26" t="str">
            <v>05/09/2005</v>
          </cell>
          <cell r="D26" t="str">
            <v>K29NTB4</v>
          </cell>
          <cell r="E26"/>
          <cell r="F26" t="str">
            <v>85</v>
          </cell>
          <cell r="G26" t="str">
            <v>80</v>
          </cell>
          <cell r="H26"/>
          <cell r="I26" t="str">
            <v>82.5</v>
          </cell>
          <cell r="J26" t="str">
            <v>Tốt</v>
          </cell>
        </row>
        <row r="27">
          <cell r="A27" t="str">
            <v>29206555657</v>
          </cell>
          <cell r="B27" t="str">
            <v>Nguyễn Thị Huyền Diệu</v>
          </cell>
          <cell r="C27" t="str">
            <v>03/12/2005</v>
          </cell>
          <cell r="D27" t="str">
            <v>K29NTB7</v>
          </cell>
          <cell r="E27"/>
          <cell r="F27" t="str">
            <v>84</v>
          </cell>
          <cell r="G27" t="str">
            <v>82</v>
          </cell>
          <cell r="H27"/>
          <cell r="I27" t="str">
            <v>83.0</v>
          </cell>
          <cell r="J27" t="str">
            <v>Tốt</v>
          </cell>
        </row>
        <row r="28">
          <cell r="A28" t="str">
            <v>29206538907</v>
          </cell>
          <cell r="B28" t="str">
            <v>Nguyễn Thanh Đóa</v>
          </cell>
          <cell r="C28" t="str">
            <v>24/05/2005</v>
          </cell>
          <cell r="D28" t="str">
            <v>K29NTB5</v>
          </cell>
          <cell r="E28"/>
          <cell r="F28" t="str">
            <v>100</v>
          </cell>
          <cell r="G28" t="str">
            <v>100</v>
          </cell>
          <cell r="H28"/>
          <cell r="I28" t="str">
            <v>100.0</v>
          </cell>
          <cell r="J28" t="str">
            <v>Xuất Sắc</v>
          </cell>
        </row>
        <row r="29">
          <cell r="A29" t="str">
            <v>29206557808</v>
          </cell>
          <cell r="B29" t="str">
            <v>Hạ Linh Đoan</v>
          </cell>
          <cell r="C29" t="str">
            <v>08/06/2005</v>
          </cell>
          <cell r="D29" t="str">
            <v>K29NTB3</v>
          </cell>
          <cell r="E29"/>
          <cell r="F29" t="str">
            <v>90</v>
          </cell>
          <cell r="G29" t="str">
            <v>80</v>
          </cell>
          <cell r="H29"/>
          <cell r="I29" t="str">
            <v>85.0</v>
          </cell>
          <cell r="J29" t="str">
            <v>Tốt</v>
          </cell>
        </row>
        <row r="30">
          <cell r="A30" t="str">
            <v>29206550822</v>
          </cell>
          <cell r="B30" t="str">
            <v>Lê Thị Thùy Dung</v>
          </cell>
          <cell r="C30" t="str">
            <v>23/06/2005</v>
          </cell>
          <cell r="D30" t="str">
            <v>K29NTB8</v>
          </cell>
          <cell r="E30"/>
          <cell r="F30" t="str">
            <v>95</v>
          </cell>
          <cell r="G30" t="str">
            <v>95</v>
          </cell>
          <cell r="H30"/>
          <cell r="I30" t="str">
            <v>95.0</v>
          </cell>
          <cell r="J30" t="str">
            <v>Xuất Sắc</v>
          </cell>
        </row>
        <row r="31">
          <cell r="A31" t="str">
            <v>29218043492</v>
          </cell>
          <cell r="B31" t="str">
            <v>Phan Quang Duy</v>
          </cell>
          <cell r="C31" t="str">
            <v>09/07/2005</v>
          </cell>
          <cell r="D31" t="str">
            <v>K29NTB9</v>
          </cell>
          <cell r="E31"/>
          <cell r="F31" t="str">
            <v>80</v>
          </cell>
          <cell r="G31" t="str">
            <v>88</v>
          </cell>
          <cell r="H31"/>
          <cell r="I31" t="str">
            <v>84.0</v>
          </cell>
          <cell r="J31" t="str">
            <v>Tốt</v>
          </cell>
        </row>
        <row r="32">
          <cell r="A32" t="str">
            <v>28204603051</v>
          </cell>
          <cell r="B32" t="str">
            <v>Nguyễn Thị Mỹ Duyên</v>
          </cell>
          <cell r="C32" t="str">
            <v>16/09/2004</v>
          </cell>
          <cell r="D32" t="str">
            <v>K29NTB1</v>
          </cell>
          <cell r="E32"/>
          <cell r="F32" t="str">
            <v>77</v>
          </cell>
          <cell r="G32" t="str">
            <v>0</v>
          </cell>
          <cell r="H32"/>
          <cell r="I32" t="str">
            <v>38.5</v>
          </cell>
          <cell r="J32" t="str">
            <v>Yếu</v>
          </cell>
        </row>
        <row r="33">
          <cell r="A33" t="str">
            <v>29204357814</v>
          </cell>
          <cell r="B33" t="str">
            <v>Trần Thị Mỹ Duyên</v>
          </cell>
          <cell r="C33" t="str">
            <v>02/02/2005</v>
          </cell>
          <cell r="D33" t="str">
            <v>K29NTB6</v>
          </cell>
          <cell r="E33"/>
          <cell r="F33" t="str">
            <v>89</v>
          </cell>
          <cell r="G33" t="str">
            <v>84</v>
          </cell>
          <cell r="H33"/>
          <cell r="I33" t="str">
            <v>86.5</v>
          </cell>
          <cell r="J33" t="str">
            <v>Tốt</v>
          </cell>
        </row>
        <row r="34">
          <cell r="A34" t="str">
            <v>29206549137</v>
          </cell>
          <cell r="B34" t="str">
            <v>Trần Thị Hà Duyên</v>
          </cell>
          <cell r="C34" t="str">
            <v>05/11/2005</v>
          </cell>
          <cell r="D34" t="str">
            <v>K29NTB3</v>
          </cell>
          <cell r="E34"/>
          <cell r="F34" t="str">
            <v>90</v>
          </cell>
          <cell r="G34" t="str">
            <v>70</v>
          </cell>
          <cell r="H34"/>
          <cell r="I34" t="str">
            <v>80.0</v>
          </cell>
          <cell r="J34" t="str">
            <v>Tốt</v>
          </cell>
        </row>
        <row r="35">
          <cell r="A35" t="str">
            <v>29206549629</v>
          </cell>
          <cell r="B35" t="str">
            <v>Trần Thị Mỹ Duyên</v>
          </cell>
          <cell r="C35" t="str">
            <v>21/07/2005</v>
          </cell>
          <cell r="D35" t="str">
            <v>K29NTB8</v>
          </cell>
          <cell r="E35"/>
          <cell r="F35" t="str">
            <v>83</v>
          </cell>
          <cell r="G35" t="str">
            <v>76</v>
          </cell>
          <cell r="H35"/>
          <cell r="I35" t="str">
            <v>79.5</v>
          </cell>
          <cell r="J35" t="str">
            <v>Khá</v>
          </cell>
        </row>
        <row r="36">
          <cell r="A36" t="str">
            <v>29206550097</v>
          </cell>
          <cell r="B36" t="str">
            <v>Đặng Thị Quỳnh Duyên</v>
          </cell>
          <cell r="C36" t="str">
            <v>02/09/2005</v>
          </cell>
          <cell r="D36" t="str">
            <v>K29NTB1</v>
          </cell>
          <cell r="E36"/>
          <cell r="F36" t="str">
            <v>90</v>
          </cell>
          <cell r="G36" t="str">
            <v>90</v>
          </cell>
          <cell r="H36"/>
          <cell r="I36" t="str">
            <v>90.0</v>
          </cell>
          <cell r="J36" t="str">
            <v>Xuất Sắc</v>
          </cell>
        </row>
        <row r="37">
          <cell r="A37" t="str">
            <v>29206558958</v>
          </cell>
          <cell r="B37" t="str">
            <v>Phạm Thị Kiều Duyên</v>
          </cell>
          <cell r="C37" t="str">
            <v>03/07/2005</v>
          </cell>
          <cell r="D37" t="str">
            <v>K29NTB8</v>
          </cell>
          <cell r="E37"/>
          <cell r="F37" t="str">
            <v>61</v>
          </cell>
          <cell r="G37" t="str">
            <v>61</v>
          </cell>
          <cell r="H37"/>
          <cell r="I37" t="str">
            <v>61.0</v>
          </cell>
          <cell r="J37" t="str">
            <v>Trung Bình</v>
          </cell>
        </row>
        <row r="38">
          <cell r="A38" t="str">
            <v>29206559161</v>
          </cell>
          <cell r="B38" t="str">
            <v>Đỗ Kỳ Duyên</v>
          </cell>
          <cell r="C38" t="str">
            <v>10/03/2005</v>
          </cell>
          <cell r="D38" t="str">
            <v>K29NTB2</v>
          </cell>
          <cell r="E38"/>
          <cell r="F38" t="str">
            <v>77</v>
          </cell>
          <cell r="G38" t="str">
            <v>90</v>
          </cell>
          <cell r="H38"/>
          <cell r="I38" t="str">
            <v>83.5</v>
          </cell>
          <cell r="J38" t="str">
            <v>Tốt</v>
          </cell>
        </row>
        <row r="39">
          <cell r="A39" t="str">
            <v>29206559272</v>
          </cell>
          <cell r="B39" t="str">
            <v>Nguyễn Thị Ánh Duyên</v>
          </cell>
          <cell r="C39" t="str">
            <v>12/02/2005</v>
          </cell>
          <cell r="D39" t="str">
            <v>K29NTB2</v>
          </cell>
          <cell r="E39"/>
          <cell r="F39" t="str">
            <v>80</v>
          </cell>
          <cell r="G39" t="str">
            <v>80</v>
          </cell>
          <cell r="H39"/>
          <cell r="I39" t="str">
            <v>80.0</v>
          </cell>
          <cell r="J39" t="str">
            <v>Tốt</v>
          </cell>
        </row>
        <row r="40">
          <cell r="A40" t="str">
            <v>29206560987</v>
          </cell>
          <cell r="B40" t="str">
            <v>Lê Thị Mỹ Duyên</v>
          </cell>
          <cell r="C40" t="str">
            <v>09/06/2005</v>
          </cell>
          <cell r="D40" t="str">
            <v>K29NTB5</v>
          </cell>
          <cell r="E40"/>
          <cell r="F40" t="str">
            <v>90</v>
          </cell>
          <cell r="G40" t="str">
            <v>90</v>
          </cell>
          <cell r="H40"/>
          <cell r="I40" t="str">
            <v>90.0</v>
          </cell>
          <cell r="J40" t="str">
            <v>Xuất Sắc</v>
          </cell>
        </row>
        <row r="41">
          <cell r="A41" t="str">
            <v>29206562290</v>
          </cell>
          <cell r="B41" t="str">
            <v>Nguyễn Thị Duyên</v>
          </cell>
          <cell r="C41" t="str">
            <v>27/07/2005</v>
          </cell>
          <cell r="D41" t="str">
            <v>K29NTB8</v>
          </cell>
          <cell r="E41"/>
          <cell r="F41" t="str">
            <v>81</v>
          </cell>
          <cell r="G41" t="str">
            <v>83</v>
          </cell>
          <cell r="H41"/>
          <cell r="I41" t="str">
            <v>82.0</v>
          </cell>
          <cell r="J41" t="str">
            <v>Tốt</v>
          </cell>
        </row>
        <row r="42">
          <cell r="A42" t="str">
            <v>29206565489</v>
          </cell>
          <cell r="B42" t="str">
            <v>H Đôna Êban</v>
          </cell>
          <cell r="C42" t="str">
            <v>02/08/2005</v>
          </cell>
          <cell r="D42" t="str">
            <v>K29NTB1</v>
          </cell>
          <cell r="E42"/>
          <cell r="F42" t="str">
            <v>90</v>
          </cell>
          <cell r="G42" t="str">
            <v>90</v>
          </cell>
          <cell r="H42"/>
          <cell r="I42" t="str">
            <v>90.0</v>
          </cell>
          <cell r="J42" t="str">
            <v>Xuất Sắc</v>
          </cell>
        </row>
        <row r="43">
          <cell r="A43" t="str">
            <v>29206541251</v>
          </cell>
          <cell r="B43" t="str">
            <v>Võ Phan Trà Giang</v>
          </cell>
          <cell r="C43" t="str">
            <v>18/10/2005</v>
          </cell>
          <cell r="D43" t="str">
            <v>K29NTB6</v>
          </cell>
          <cell r="E43"/>
          <cell r="F43" t="str">
            <v>65</v>
          </cell>
          <cell r="G43" t="str">
            <v>84</v>
          </cell>
          <cell r="H43"/>
          <cell r="I43" t="str">
            <v>74.5</v>
          </cell>
          <cell r="J43" t="str">
            <v>Khá</v>
          </cell>
        </row>
        <row r="44">
          <cell r="A44" t="str">
            <v>29206556708</v>
          </cell>
          <cell r="B44" t="str">
            <v>Bùi Thị Hà Giang</v>
          </cell>
          <cell r="C44" t="str">
            <v>10/09/2005</v>
          </cell>
          <cell r="D44" t="str">
            <v>K29NTB7</v>
          </cell>
          <cell r="E44"/>
          <cell r="F44" t="str">
            <v>82</v>
          </cell>
          <cell r="G44" t="str">
            <v>73</v>
          </cell>
          <cell r="H44"/>
          <cell r="I44" t="str">
            <v>77.5</v>
          </cell>
          <cell r="J44" t="str">
            <v>Khá</v>
          </cell>
        </row>
        <row r="45">
          <cell r="A45" t="str">
            <v>29206562275</v>
          </cell>
          <cell r="B45" t="str">
            <v>Từ Thị Trà Giang</v>
          </cell>
          <cell r="C45" t="str">
            <v>11/03/2005</v>
          </cell>
          <cell r="D45" t="str">
            <v>K29NTB5</v>
          </cell>
          <cell r="E45"/>
          <cell r="F45" t="str">
            <v>90</v>
          </cell>
          <cell r="G45" t="str">
            <v>90</v>
          </cell>
          <cell r="H45"/>
          <cell r="I45" t="str">
            <v>90.0</v>
          </cell>
          <cell r="J45" t="str">
            <v>Xuất Sắc</v>
          </cell>
        </row>
        <row r="46">
          <cell r="A46" t="str">
            <v>29206565337</v>
          </cell>
          <cell r="B46" t="str">
            <v>Nguyễn Thị Hương Giang</v>
          </cell>
          <cell r="C46" t="str">
            <v>18/07/2004</v>
          </cell>
          <cell r="D46" t="str">
            <v>K29NTB10</v>
          </cell>
          <cell r="E46"/>
          <cell r="F46" t="str">
            <v>0</v>
          </cell>
          <cell r="G46" t="str">
            <v>80</v>
          </cell>
          <cell r="H46"/>
          <cell r="I46" t="str">
            <v>40.0</v>
          </cell>
          <cell r="J46" t="str">
            <v>Yếu</v>
          </cell>
        </row>
        <row r="47">
          <cell r="A47" t="str">
            <v>29204741837</v>
          </cell>
          <cell r="B47" t="str">
            <v>Nguyễn Thị Thu Hà</v>
          </cell>
          <cell r="C47" t="str">
            <v>15/07/2005</v>
          </cell>
          <cell r="D47" t="str">
            <v>K29NTB1</v>
          </cell>
          <cell r="E47"/>
          <cell r="F47" t="str">
            <v>90</v>
          </cell>
          <cell r="G47" t="str">
            <v>90</v>
          </cell>
          <cell r="H47"/>
          <cell r="I47" t="str">
            <v>90.0</v>
          </cell>
          <cell r="J47" t="str">
            <v>Xuất Sắc</v>
          </cell>
        </row>
        <row r="48">
          <cell r="A48" t="str">
            <v>29204759836</v>
          </cell>
          <cell r="B48" t="str">
            <v>Cao Thị Hà</v>
          </cell>
          <cell r="C48" t="str">
            <v>21/11/2005</v>
          </cell>
          <cell r="D48" t="str">
            <v>K29NTB9</v>
          </cell>
          <cell r="E48"/>
          <cell r="F48" t="str">
            <v>86</v>
          </cell>
          <cell r="G48" t="str">
            <v>88</v>
          </cell>
          <cell r="H48"/>
          <cell r="I48" t="str">
            <v>87.0</v>
          </cell>
          <cell r="J48" t="str">
            <v>Tốt</v>
          </cell>
        </row>
        <row r="49">
          <cell r="A49" t="str">
            <v>29206500085</v>
          </cell>
          <cell r="B49" t="str">
            <v>Nguyễn Thị Ngọc Hà</v>
          </cell>
          <cell r="C49" t="str">
            <v>23/02/2005</v>
          </cell>
          <cell r="D49" t="str">
            <v>K29NTB10</v>
          </cell>
          <cell r="E49"/>
          <cell r="F49" t="str">
            <v>80</v>
          </cell>
          <cell r="G49" t="str">
            <v>76</v>
          </cell>
          <cell r="H49"/>
          <cell r="I49" t="str">
            <v>78.0</v>
          </cell>
          <cell r="J49" t="str">
            <v>Khá</v>
          </cell>
        </row>
        <row r="50">
          <cell r="A50" t="str">
            <v>29206547917</v>
          </cell>
          <cell r="B50" t="str">
            <v>Võ Nguyệt Hà</v>
          </cell>
          <cell r="C50" t="str">
            <v>09/10/2005</v>
          </cell>
          <cell r="D50" t="str">
            <v>K29NTB3</v>
          </cell>
          <cell r="E50"/>
          <cell r="F50" t="str">
            <v>100</v>
          </cell>
          <cell r="G50" t="str">
            <v>90</v>
          </cell>
          <cell r="H50"/>
          <cell r="I50" t="str">
            <v>95.0</v>
          </cell>
          <cell r="J50" t="str">
            <v>Xuất Sắc</v>
          </cell>
        </row>
        <row r="51">
          <cell r="A51" t="str">
            <v>29206557663</v>
          </cell>
          <cell r="B51" t="str">
            <v>Bùi Vỹ Hà</v>
          </cell>
          <cell r="C51" t="str">
            <v>26/11/2005</v>
          </cell>
          <cell r="D51" t="str">
            <v>K29NTB7</v>
          </cell>
          <cell r="E51"/>
          <cell r="F51" t="str">
            <v>78</v>
          </cell>
          <cell r="G51" t="str">
            <v>77</v>
          </cell>
          <cell r="H51"/>
          <cell r="I51" t="str">
            <v>77.5</v>
          </cell>
          <cell r="J51" t="str">
            <v>Khá</v>
          </cell>
        </row>
        <row r="52">
          <cell r="A52" t="str">
            <v>29206558409</v>
          </cell>
          <cell r="B52" t="str">
            <v>Nguyễn Thị Kim Hà</v>
          </cell>
          <cell r="C52" t="str">
            <v>06/03/2005</v>
          </cell>
          <cell r="D52" t="str">
            <v>K29NTB7</v>
          </cell>
          <cell r="E52"/>
          <cell r="F52" t="str">
            <v>80</v>
          </cell>
          <cell r="G52" t="str">
            <v>80</v>
          </cell>
          <cell r="H52"/>
          <cell r="I52" t="str">
            <v>80.0</v>
          </cell>
          <cell r="J52" t="str">
            <v>Tốt</v>
          </cell>
        </row>
        <row r="53">
          <cell r="A53" t="str">
            <v>29206558609</v>
          </cell>
          <cell r="B53" t="str">
            <v>Trương Thị Thanh Hà</v>
          </cell>
          <cell r="C53" t="str">
            <v>01/10/2005</v>
          </cell>
          <cell r="D53" t="str">
            <v>K29NTB2</v>
          </cell>
          <cell r="E53"/>
          <cell r="F53" t="str">
            <v>77</v>
          </cell>
          <cell r="G53" t="str">
            <v>85</v>
          </cell>
          <cell r="H53"/>
          <cell r="I53" t="str">
            <v>81.0</v>
          </cell>
          <cell r="J53" t="str">
            <v>Tốt</v>
          </cell>
        </row>
        <row r="54">
          <cell r="A54" t="str">
            <v>29206546093</v>
          </cell>
          <cell r="B54" t="str">
            <v>Phan Nguyễn Hoàng Như Hải</v>
          </cell>
          <cell r="C54" t="str">
            <v>07/02/2004</v>
          </cell>
          <cell r="D54" t="str">
            <v>K29NTB10</v>
          </cell>
          <cell r="E54"/>
          <cell r="F54" t="str">
            <v>80</v>
          </cell>
          <cell r="G54" t="str">
            <v>75</v>
          </cell>
          <cell r="H54"/>
          <cell r="I54" t="str">
            <v>77.5</v>
          </cell>
          <cell r="J54" t="str">
            <v>Khá</v>
          </cell>
        </row>
        <row r="55">
          <cell r="A55" t="str">
            <v>29206544116</v>
          </cell>
          <cell r="B55" t="str">
            <v>Phạm Trương Bảo Hân</v>
          </cell>
          <cell r="C55" t="str">
            <v>20/04/2005</v>
          </cell>
          <cell r="D55" t="str">
            <v>K29NTB2</v>
          </cell>
          <cell r="E55"/>
          <cell r="F55" t="str">
            <v>100</v>
          </cell>
          <cell r="G55" t="str">
            <v>0</v>
          </cell>
          <cell r="H55"/>
          <cell r="I55" t="str">
            <v>50.0</v>
          </cell>
          <cell r="J55" t="str">
            <v>Trung Bình</v>
          </cell>
        </row>
        <row r="56">
          <cell r="A56" t="str">
            <v>29206557662</v>
          </cell>
          <cell r="B56" t="str">
            <v>Trà Quỳnh Hân</v>
          </cell>
          <cell r="C56" t="str">
            <v>16/12/2005</v>
          </cell>
          <cell r="D56" t="str">
            <v>K29NTB2</v>
          </cell>
          <cell r="E56"/>
          <cell r="F56" t="str">
            <v>77</v>
          </cell>
          <cell r="G56" t="str">
            <v>90</v>
          </cell>
          <cell r="H56"/>
          <cell r="I56" t="str">
            <v>83.5</v>
          </cell>
          <cell r="J56" t="str">
            <v>Tốt</v>
          </cell>
        </row>
        <row r="57">
          <cell r="A57" t="str">
            <v>29206562247</v>
          </cell>
          <cell r="B57" t="str">
            <v>Lê Nguyễn Ngọc Hân</v>
          </cell>
          <cell r="C57" t="str">
            <v>19/09/2005</v>
          </cell>
          <cell r="D57" t="str">
            <v>K29NTB1</v>
          </cell>
          <cell r="E57"/>
          <cell r="F57" t="str">
            <v>90</v>
          </cell>
          <cell r="G57" t="str">
            <v>90</v>
          </cell>
          <cell r="H57"/>
          <cell r="I57" t="str">
            <v>90.0</v>
          </cell>
          <cell r="J57" t="str">
            <v>Xuất Sắc</v>
          </cell>
        </row>
        <row r="58">
          <cell r="A58" t="str">
            <v>29206522227</v>
          </cell>
          <cell r="B58" t="str">
            <v>Nguyễn Thị Hằng</v>
          </cell>
          <cell r="C58" t="str">
            <v>03/10/2005</v>
          </cell>
          <cell r="D58" t="str">
            <v>K29NTB5</v>
          </cell>
          <cell r="E58"/>
          <cell r="F58" t="str">
            <v>100</v>
          </cell>
          <cell r="G58" t="str">
            <v>100</v>
          </cell>
          <cell r="H58"/>
          <cell r="I58" t="str">
            <v>100.0</v>
          </cell>
          <cell r="J58" t="str">
            <v>Xuất Sắc</v>
          </cell>
        </row>
        <row r="59">
          <cell r="A59" t="str">
            <v>29206558612</v>
          </cell>
          <cell r="B59" t="str">
            <v>Phạm Thị Ngọc Hằng</v>
          </cell>
          <cell r="C59" t="str">
            <v>16/01/2005</v>
          </cell>
          <cell r="D59" t="str">
            <v>K29NTB2</v>
          </cell>
          <cell r="E59"/>
          <cell r="F59" t="str">
            <v>90</v>
          </cell>
          <cell r="G59" t="str">
            <v>75</v>
          </cell>
          <cell r="H59"/>
          <cell r="I59" t="str">
            <v>82.5</v>
          </cell>
          <cell r="J59" t="str">
            <v>Tốt</v>
          </cell>
        </row>
        <row r="60">
          <cell r="A60" t="str">
            <v>28206553193</v>
          </cell>
          <cell r="B60" t="str">
            <v>Nguyễn Thị Mỹ Hạnh</v>
          </cell>
          <cell r="C60" t="str">
            <v>20/12/2004</v>
          </cell>
          <cell r="D60"/>
          <cell r="E60"/>
          <cell r="F60" t="str">
            <v>0</v>
          </cell>
          <cell r="G60" t="str">
            <v>0</v>
          </cell>
          <cell r="H60"/>
          <cell r="I60" t="str">
            <v>0.0</v>
          </cell>
          <cell r="J60" t="str">
            <v>Kém</v>
          </cell>
        </row>
        <row r="61">
          <cell r="A61" t="str">
            <v>29206534617</v>
          </cell>
          <cell r="B61" t="str">
            <v>Nguyễn Mỹ Hạnh</v>
          </cell>
          <cell r="C61" t="str">
            <v>23/07/2005</v>
          </cell>
          <cell r="D61" t="str">
            <v>K29NTB2</v>
          </cell>
          <cell r="E61"/>
          <cell r="F61" t="str">
            <v>77</v>
          </cell>
          <cell r="G61" t="str">
            <v>75</v>
          </cell>
          <cell r="H61"/>
          <cell r="I61" t="str">
            <v>76.0</v>
          </cell>
          <cell r="J61" t="str">
            <v>Khá</v>
          </cell>
        </row>
        <row r="62">
          <cell r="A62" t="str">
            <v>29206557577</v>
          </cell>
          <cell r="B62" t="str">
            <v>Nguyễn Phan Mỹ Hạnh</v>
          </cell>
          <cell r="C62" t="str">
            <v>13/09/2005</v>
          </cell>
          <cell r="D62" t="str">
            <v>K29NTB7</v>
          </cell>
          <cell r="E62"/>
          <cell r="F62" t="str">
            <v>86</v>
          </cell>
          <cell r="G62" t="str">
            <v>82</v>
          </cell>
          <cell r="H62"/>
          <cell r="I62" t="str">
            <v>84.0</v>
          </cell>
          <cell r="J62" t="str">
            <v>Tốt</v>
          </cell>
        </row>
        <row r="63">
          <cell r="A63" t="str">
            <v>29206557656</v>
          </cell>
          <cell r="B63" t="str">
            <v>Trà Thị Mỹ Hạnh</v>
          </cell>
          <cell r="C63" t="str">
            <v>18/03/2005</v>
          </cell>
          <cell r="D63" t="str">
            <v>K29NTB1</v>
          </cell>
          <cell r="E63"/>
          <cell r="F63" t="str">
            <v>90</v>
          </cell>
          <cell r="G63" t="str">
            <v>90</v>
          </cell>
          <cell r="H63"/>
          <cell r="I63" t="str">
            <v>90.0</v>
          </cell>
          <cell r="J63" t="str">
            <v>Xuất Sắc</v>
          </cell>
        </row>
        <row r="64">
          <cell r="A64" t="str">
            <v>29207250612</v>
          </cell>
          <cell r="B64" t="str">
            <v>Trần Hào Hào</v>
          </cell>
          <cell r="C64" t="str">
            <v>21/05/2005</v>
          </cell>
          <cell r="D64" t="str">
            <v>K29NTB1</v>
          </cell>
          <cell r="E64"/>
          <cell r="F64" t="str">
            <v>90</v>
          </cell>
          <cell r="G64" t="str">
            <v>90</v>
          </cell>
          <cell r="H64"/>
          <cell r="I64" t="str">
            <v>90.0</v>
          </cell>
          <cell r="J64" t="str">
            <v>Xuất Sắc</v>
          </cell>
        </row>
        <row r="65">
          <cell r="A65" t="str">
            <v>29206538856</v>
          </cell>
          <cell r="B65" t="str">
            <v>Phan Thị Hậu</v>
          </cell>
          <cell r="C65" t="str">
            <v>22/08/2005</v>
          </cell>
          <cell r="D65" t="str">
            <v>K29NTB10</v>
          </cell>
          <cell r="E65"/>
          <cell r="F65" t="str">
            <v>0</v>
          </cell>
          <cell r="G65" t="str">
            <v>80</v>
          </cell>
          <cell r="H65"/>
          <cell r="I65" t="str">
            <v>40.0</v>
          </cell>
          <cell r="J65" t="str">
            <v>Yếu</v>
          </cell>
        </row>
        <row r="66">
          <cell r="A66" t="str">
            <v>29206557789</v>
          </cell>
          <cell r="B66" t="str">
            <v>Lê Thị Mỹ Hậu</v>
          </cell>
          <cell r="C66" t="str">
            <v>16/06/2005</v>
          </cell>
          <cell r="D66" t="str">
            <v>K29NTB1</v>
          </cell>
          <cell r="E66"/>
          <cell r="F66" t="str">
            <v>90</v>
          </cell>
          <cell r="G66" t="str">
            <v>90</v>
          </cell>
          <cell r="H66"/>
          <cell r="I66" t="str">
            <v>90.0</v>
          </cell>
          <cell r="J66" t="str">
            <v>Xuất Sắc</v>
          </cell>
        </row>
        <row r="67">
          <cell r="A67" t="str">
            <v>29206565025</v>
          </cell>
          <cell r="B67" t="str">
            <v>Nguyễn Thị Phương Hậu</v>
          </cell>
          <cell r="C67" t="str">
            <v>06/12/2005</v>
          </cell>
          <cell r="D67" t="str">
            <v>K29NTB10</v>
          </cell>
          <cell r="E67"/>
          <cell r="F67" t="str">
            <v>95</v>
          </cell>
          <cell r="G67" t="str">
            <v>100</v>
          </cell>
          <cell r="H67"/>
          <cell r="I67" t="str">
            <v>97.5</v>
          </cell>
          <cell r="J67" t="str">
            <v>Xuất Sắc</v>
          </cell>
        </row>
        <row r="68">
          <cell r="A68" t="str">
            <v>29206565758</v>
          </cell>
          <cell r="B68" t="str">
            <v>Võ Thị Hậu</v>
          </cell>
          <cell r="C68" t="str">
            <v>17/10/2005</v>
          </cell>
          <cell r="D68" t="str">
            <v>K29NTB10</v>
          </cell>
          <cell r="E68"/>
          <cell r="F68" t="str">
            <v>80</v>
          </cell>
          <cell r="G68" t="str">
            <v>95</v>
          </cell>
          <cell r="H68"/>
          <cell r="I68" t="str">
            <v>87.5</v>
          </cell>
          <cell r="J68" t="str">
            <v>Tốt</v>
          </cell>
        </row>
        <row r="69">
          <cell r="A69" t="str">
            <v>28206554724</v>
          </cell>
          <cell r="B69" t="str">
            <v>Nguyễn Thị Hiền</v>
          </cell>
          <cell r="C69" t="str">
            <v>16/06/2004</v>
          </cell>
          <cell r="D69" t="str">
            <v>K29NTB1</v>
          </cell>
          <cell r="E69"/>
          <cell r="F69" t="str">
            <v>0</v>
          </cell>
          <cell r="G69" t="str">
            <v>80</v>
          </cell>
          <cell r="H69"/>
          <cell r="I69" t="str">
            <v>40.0</v>
          </cell>
          <cell r="J69" t="str">
            <v>Yếu</v>
          </cell>
        </row>
        <row r="70">
          <cell r="A70" t="str">
            <v>29201160629</v>
          </cell>
          <cell r="B70" t="str">
            <v>Nguyễn Huỳnh Ngọc Hiền</v>
          </cell>
          <cell r="C70" t="str">
            <v>10/01/2005</v>
          </cell>
          <cell r="D70" t="str">
            <v>K29NTB4</v>
          </cell>
          <cell r="E70"/>
          <cell r="F70" t="str">
            <v>93</v>
          </cell>
          <cell r="G70" t="str">
            <v>88</v>
          </cell>
          <cell r="H70"/>
          <cell r="I70" t="str">
            <v>90.5</v>
          </cell>
          <cell r="J70" t="str">
            <v>Xuất Sắc</v>
          </cell>
        </row>
        <row r="71">
          <cell r="A71" t="str">
            <v>29206551116</v>
          </cell>
          <cell r="B71" t="str">
            <v>Trương Thị Thu Hiền</v>
          </cell>
          <cell r="C71" t="str">
            <v>09/08/2005</v>
          </cell>
          <cell r="D71" t="str">
            <v>K29NTB7</v>
          </cell>
          <cell r="E71"/>
          <cell r="F71" t="str">
            <v>80</v>
          </cell>
          <cell r="G71" t="str">
            <v>76</v>
          </cell>
          <cell r="H71"/>
          <cell r="I71" t="str">
            <v>78.0</v>
          </cell>
          <cell r="J71" t="str">
            <v>Khá</v>
          </cell>
        </row>
        <row r="72">
          <cell r="A72" t="str">
            <v>29206555075</v>
          </cell>
          <cell r="B72" t="str">
            <v>Hoàng Lê Thúy Hiền</v>
          </cell>
          <cell r="C72" t="str">
            <v>09/04/2005</v>
          </cell>
          <cell r="D72" t="str">
            <v>K29NTB4</v>
          </cell>
          <cell r="E72"/>
          <cell r="F72" t="str">
            <v>0</v>
          </cell>
          <cell r="G72" t="str">
            <v>85</v>
          </cell>
          <cell r="H72"/>
          <cell r="I72" t="str">
            <v>42.5</v>
          </cell>
          <cell r="J72" t="str">
            <v>Yếu</v>
          </cell>
        </row>
        <row r="73">
          <cell r="A73" t="str">
            <v>29206558751</v>
          </cell>
          <cell r="B73" t="str">
            <v>Đào Thị Bích Hiền</v>
          </cell>
          <cell r="C73" t="str">
            <v>16/07/2005</v>
          </cell>
          <cell r="D73" t="str">
            <v>K29NTB7</v>
          </cell>
          <cell r="E73"/>
          <cell r="F73" t="str">
            <v>78</v>
          </cell>
          <cell r="G73" t="str">
            <v>63</v>
          </cell>
          <cell r="H73"/>
          <cell r="I73" t="str">
            <v>70.5</v>
          </cell>
          <cell r="J73" t="str">
            <v>Khá</v>
          </cell>
        </row>
        <row r="74">
          <cell r="A74" t="str">
            <v>29207230167</v>
          </cell>
          <cell r="B74" t="str">
            <v>Nguyễn Thị Thanh Hiền</v>
          </cell>
          <cell r="C74" t="str">
            <v>19/11/2005</v>
          </cell>
          <cell r="D74" t="str">
            <v>K29NTB4</v>
          </cell>
          <cell r="E74"/>
          <cell r="F74" t="str">
            <v>91</v>
          </cell>
          <cell r="G74" t="str">
            <v>90</v>
          </cell>
          <cell r="H74"/>
          <cell r="I74" t="str">
            <v>90.5</v>
          </cell>
          <cell r="J74" t="str">
            <v>Xuất Sắc</v>
          </cell>
        </row>
        <row r="75">
          <cell r="A75" t="str">
            <v>29206534226</v>
          </cell>
          <cell r="B75" t="str">
            <v>Đỗ Thị Mỹ Hiệp</v>
          </cell>
          <cell r="C75" t="str">
            <v>05/05/2005</v>
          </cell>
          <cell r="D75" t="str">
            <v>K29NTB6</v>
          </cell>
          <cell r="E75"/>
          <cell r="F75" t="str">
            <v>100</v>
          </cell>
          <cell r="G75" t="str">
            <v>100</v>
          </cell>
          <cell r="H75"/>
          <cell r="I75" t="str">
            <v>100.0</v>
          </cell>
          <cell r="J75" t="str">
            <v>Xuất Sắc</v>
          </cell>
        </row>
        <row r="76">
          <cell r="A76" t="str">
            <v>29206546904</v>
          </cell>
          <cell r="B76" t="str">
            <v>Nguyễn Thị Ngọc Hiếu</v>
          </cell>
          <cell r="C76" t="str">
            <v>26/12/2005</v>
          </cell>
          <cell r="D76" t="str">
            <v>K29NTB2</v>
          </cell>
          <cell r="E76"/>
          <cell r="F76" t="str">
            <v>80</v>
          </cell>
          <cell r="G76" t="str">
            <v>90</v>
          </cell>
          <cell r="H76"/>
          <cell r="I76" t="str">
            <v>85.0</v>
          </cell>
          <cell r="J76" t="str">
            <v>Tốt</v>
          </cell>
        </row>
        <row r="77">
          <cell r="A77" t="str">
            <v>29206554960</v>
          </cell>
          <cell r="B77" t="str">
            <v>Nguyễn Thị Hồng Hoa</v>
          </cell>
          <cell r="C77" t="str">
            <v>10/03/2005</v>
          </cell>
          <cell r="D77" t="str">
            <v>K29NTB4</v>
          </cell>
          <cell r="E77"/>
          <cell r="F77" t="str">
            <v>77</v>
          </cell>
          <cell r="G77" t="str">
            <v>79</v>
          </cell>
          <cell r="H77"/>
          <cell r="I77" t="str">
            <v>78.0</v>
          </cell>
          <cell r="J77" t="str">
            <v>Khá</v>
          </cell>
        </row>
        <row r="78">
          <cell r="A78" t="str">
            <v>29206558281</v>
          </cell>
          <cell r="B78" t="str">
            <v>Nguyễn Thị Minh Hoa</v>
          </cell>
          <cell r="C78" t="str">
            <v>05/09/2005</v>
          </cell>
          <cell r="D78" t="str">
            <v>K29NTB2</v>
          </cell>
          <cell r="E78"/>
          <cell r="F78" t="str">
            <v>77</v>
          </cell>
          <cell r="G78" t="str">
            <v>75</v>
          </cell>
          <cell r="H78"/>
          <cell r="I78" t="str">
            <v>76.0</v>
          </cell>
          <cell r="J78" t="str">
            <v>Khá</v>
          </cell>
        </row>
        <row r="79">
          <cell r="A79" t="str">
            <v>28206500648</v>
          </cell>
          <cell r="B79" t="str">
            <v>Trịnh Thị Quý Hoài</v>
          </cell>
          <cell r="C79" t="str">
            <v>03/01/2004</v>
          </cell>
          <cell r="D79" t="str">
            <v>K29NTB1</v>
          </cell>
          <cell r="E79"/>
          <cell r="F79" t="str">
            <v>0</v>
          </cell>
          <cell r="G79" t="str">
            <v>0</v>
          </cell>
          <cell r="H79"/>
          <cell r="I79" t="str">
            <v>0.0</v>
          </cell>
          <cell r="J79" t="str">
            <v>Kém</v>
          </cell>
        </row>
        <row r="80">
          <cell r="A80" t="str">
            <v>29206555512</v>
          </cell>
          <cell r="B80" t="str">
            <v>Nguyễn Thị Như Hoàng</v>
          </cell>
          <cell r="C80" t="str">
            <v>15/07/2005</v>
          </cell>
          <cell r="D80" t="str">
            <v>K29NTB2</v>
          </cell>
          <cell r="E80"/>
          <cell r="F80" t="str">
            <v>80</v>
          </cell>
          <cell r="G80" t="str">
            <v>80</v>
          </cell>
          <cell r="H80"/>
          <cell r="I80" t="str">
            <v>80.0</v>
          </cell>
          <cell r="J80" t="str">
            <v>Tốt</v>
          </cell>
        </row>
        <row r="81">
          <cell r="A81" t="str">
            <v>29206558391</v>
          </cell>
          <cell r="B81" t="str">
            <v>Nguyễn Thủy Tiên Hoàng</v>
          </cell>
          <cell r="C81" t="str">
            <v>17/07/2005</v>
          </cell>
          <cell r="D81" t="str">
            <v>K29NTB1</v>
          </cell>
          <cell r="E81"/>
          <cell r="F81" t="str">
            <v>90</v>
          </cell>
          <cell r="G81" t="str">
            <v>90</v>
          </cell>
          <cell r="H81"/>
          <cell r="I81" t="str">
            <v>90.0</v>
          </cell>
          <cell r="J81" t="str">
            <v>Xuất Sắc</v>
          </cell>
        </row>
        <row r="82">
          <cell r="A82" t="str">
            <v>29206562208</v>
          </cell>
          <cell r="B82" t="str">
            <v>Lê Thị Kim Hoàng</v>
          </cell>
          <cell r="C82" t="str">
            <v>04/07/2005</v>
          </cell>
          <cell r="D82" t="str">
            <v>K29NTB6</v>
          </cell>
          <cell r="E82"/>
          <cell r="F82" t="str">
            <v>89</v>
          </cell>
          <cell r="G82" t="str">
            <v>81</v>
          </cell>
          <cell r="H82"/>
          <cell r="I82" t="str">
            <v>85.0</v>
          </cell>
          <cell r="J82" t="str">
            <v>Tốt</v>
          </cell>
        </row>
        <row r="83">
          <cell r="A83" t="str">
            <v>29206520018</v>
          </cell>
          <cell r="B83" t="str">
            <v>Đỗ Thị Hương Hoanh</v>
          </cell>
          <cell r="C83" t="str">
            <v>30/06/2005</v>
          </cell>
          <cell r="D83" t="str">
            <v>K29NTB7</v>
          </cell>
          <cell r="E83"/>
          <cell r="F83" t="str">
            <v>82</v>
          </cell>
          <cell r="G83" t="str">
            <v>80</v>
          </cell>
          <cell r="H83"/>
          <cell r="I83" t="str">
            <v>81.0</v>
          </cell>
          <cell r="J83" t="str">
            <v>Tốt</v>
          </cell>
        </row>
        <row r="84">
          <cell r="A84" t="str">
            <v>29201560093</v>
          </cell>
          <cell r="B84" t="str">
            <v>Bríu Thị Ánh Hồng</v>
          </cell>
          <cell r="C84" t="str">
            <v>10/05/2004</v>
          </cell>
          <cell r="D84" t="str">
            <v>K29NTB1</v>
          </cell>
          <cell r="E84"/>
          <cell r="F84" t="str">
            <v>85</v>
          </cell>
          <cell r="G84" t="str">
            <v>90</v>
          </cell>
          <cell r="H84"/>
          <cell r="I84" t="str">
            <v>87.5</v>
          </cell>
          <cell r="J84" t="str">
            <v>Tốt</v>
          </cell>
        </row>
        <row r="85">
          <cell r="A85" t="str">
            <v>29206557607</v>
          </cell>
          <cell r="B85" t="str">
            <v>Đinh Thị Diễm Hồng</v>
          </cell>
          <cell r="C85" t="str">
            <v>07/04/2005</v>
          </cell>
          <cell r="D85" t="str">
            <v>K29NTB1</v>
          </cell>
          <cell r="E85"/>
          <cell r="F85" t="str">
            <v>90</v>
          </cell>
          <cell r="G85" t="str">
            <v>90</v>
          </cell>
          <cell r="H85"/>
          <cell r="I85" t="str">
            <v>90.0</v>
          </cell>
          <cell r="J85" t="str">
            <v>Xuất Sắc</v>
          </cell>
        </row>
        <row r="86">
          <cell r="A86" t="str">
            <v>29206558410</v>
          </cell>
          <cell r="B86" t="str">
            <v>Nguyễn Xuân Hồng</v>
          </cell>
          <cell r="C86" t="str">
            <v>17/03/2005</v>
          </cell>
          <cell r="D86" t="str">
            <v>K29NTB9</v>
          </cell>
          <cell r="E86"/>
          <cell r="F86" t="str">
            <v>82</v>
          </cell>
          <cell r="G86" t="str">
            <v>90</v>
          </cell>
          <cell r="H86"/>
          <cell r="I86" t="str">
            <v>86.0</v>
          </cell>
          <cell r="J86" t="str">
            <v>Tốt</v>
          </cell>
        </row>
        <row r="87">
          <cell r="A87" t="str">
            <v>29216562146</v>
          </cell>
          <cell r="B87" t="str">
            <v>Nguyễn Văn Hùng</v>
          </cell>
          <cell r="C87" t="str">
            <v>05/01/2005</v>
          </cell>
          <cell r="D87" t="str">
            <v>K29NTB5</v>
          </cell>
          <cell r="E87"/>
          <cell r="F87" t="str">
            <v>85</v>
          </cell>
          <cell r="G87" t="str">
            <v>79</v>
          </cell>
          <cell r="H87"/>
          <cell r="I87" t="str">
            <v>82.0</v>
          </cell>
          <cell r="J87" t="str">
            <v>Tốt</v>
          </cell>
        </row>
        <row r="88">
          <cell r="A88" t="str">
            <v>29216357818</v>
          </cell>
          <cell r="B88" t="str">
            <v>Nguyễn Tấn Hưng</v>
          </cell>
          <cell r="C88" t="str">
            <v>17/06/2005</v>
          </cell>
          <cell r="D88" t="str">
            <v>K29NTB7</v>
          </cell>
          <cell r="E88"/>
          <cell r="F88" t="str">
            <v>78</v>
          </cell>
          <cell r="G88" t="str">
            <v>80</v>
          </cell>
          <cell r="H88"/>
          <cell r="I88" t="str">
            <v>79.0</v>
          </cell>
          <cell r="J88" t="str">
            <v>Khá</v>
          </cell>
        </row>
        <row r="89">
          <cell r="A89" t="str">
            <v>29206524377</v>
          </cell>
          <cell r="B89" t="str">
            <v>Nguyễn Mai Hương</v>
          </cell>
          <cell r="C89" t="str">
            <v>15/02/2005</v>
          </cell>
          <cell r="D89" t="str">
            <v>K29NTB3</v>
          </cell>
          <cell r="E89"/>
          <cell r="F89" t="str">
            <v>90</v>
          </cell>
          <cell r="G89" t="str">
            <v>90</v>
          </cell>
          <cell r="H89"/>
          <cell r="I89" t="str">
            <v>90.0</v>
          </cell>
          <cell r="J89" t="str">
            <v>Xuất Sắc</v>
          </cell>
        </row>
        <row r="90">
          <cell r="A90" t="str">
            <v>29206532025</v>
          </cell>
          <cell r="B90" t="str">
            <v>Thái Nguyễn Thanh Hương</v>
          </cell>
          <cell r="C90" t="str">
            <v>27/07/2005</v>
          </cell>
          <cell r="D90" t="str">
            <v>K29NTB5</v>
          </cell>
          <cell r="E90"/>
          <cell r="F90" t="str">
            <v>90</v>
          </cell>
          <cell r="G90" t="str">
            <v>90</v>
          </cell>
          <cell r="H90"/>
          <cell r="I90" t="str">
            <v>90.0</v>
          </cell>
          <cell r="J90" t="str">
            <v>Xuất Sắc</v>
          </cell>
        </row>
        <row r="91">
          <cell r="A91" t="str">
            <v>29206552230</v>
          </cell>
          <cell r="B91" t="str">
            <v>Ngô Thị Diễm Hương</v>
          </cell>
          <cell r="C91" t="str">
            <v>14/01/2005</v>
          </cell>
          <cell r="D91" t="str">
            <v>K29NTB7</v>
          </cell>
          <cell r="E91"/>
          <cell r="F91" t="str">
            <v>86</v>
          </cell>
          <cell r="G91" t="str">
            <v>88</v>
          </cell>
          <cell r="H91"/>
          <cell r="I91" t="str">
            <v>87.0</v>
          </cell>
          <cell r="J91" t="str">
            <v>Tốt</v>
          </cell>
        </row>
        <row r="92">
          <cell r="A92" t="str">
            <v>29206565629</v>
          </cell>
          <cell r="B92" t="str">
            <v>Vi Thị Hương</v>
          </cell>
          <cell r="C92" t="str">
            <v>13/02/2005</v>
          </cell>
          <cell r="D92" t="str">
            <v>K29NTB8</v>
          </cell>
          <cell r="E92"/>
          <cell r="F92" t="str">
            <v>95</v>
          </cell>
          <cell r="G92" t="str">
            <v>95</v>
          </cell>
          <cell r="H92"/>
          <cell r="I92" t="str">
            <v>95.0</v>
          </cell>
          <cell r="J92" t="str">
            <v>Xuất Sắc</v>
          </cell>
        </row>
        <row r="93">
          <cell r="A93" t="str">
            <v>29216558765</v>
          </cell>
          <cell r="B93" t="str">
            <v>Nguyễn Văn Huy</v>
          </cell>
          <cell r="C93" t="str">
            <v>03/07/2005</v>
          </cell>
          <cell r="D93" t="str">
            <v>K29NTB5</v>
          </cell>
          <cell r="E93"/>
          <cell r="F93" t="str">
            <v>85</v>
          </cell>
          <cell r="G93" t="str">
            <v>92</v>
          </cell>
          <cell r="H93"/>
          <cell r="I93" t="str">
            <v>88.5</v>
          </cell>
          <cell r="J93" t="str">
            <v>Tốt</v>
          </cell>
        </row>
        <row r="94">
          <cell r="A94" t="str">
            <v>29202720621</v>
          </cell>
          <cell r="B94" t="str">
            <v>Nguyễn Trương Thị Ngọc Huyên</v>
          </cell>
          <cell r="C94" t="str">
            <v>15/06/2005</v>
          </cell>
          <cell r="D94" t="str">
            <v>K29NTB9</v>
          </cell>
          <cell r="E94"/>
          <cell r="F94" t="str">
            <v>82</v>
          </cell>
          <cell r="G94" t="str">
            <v>88</v>
          </cell>
          <cell r="H94"/>
          <cell r="I94" t="str">
            <v>85.0</v>
          </cell>
          <cell r="J94" t="str">
            <v>Tốt</v>
          </cell>
        </row>
        <row r="95">
          <cell r="A95" t="str">
            <v>29206549767</v>
          </cell>
          <cell r="B95" t="str">
            <v>Nguyễn Thị Vân Huyền</v>
          </cell>
          <cell r="C95" t="str">
            <v>01/01/2005</v>
          </cell>
          <cell r="D95" t="str">
            <v>K29NTB4</v>
          </cell>
          <cell r="E95"/>
          <cell r="F95" t="str">
            <v>80</v>
          </cell>
          <cell r="G95" t="str">
            <v>80</v>
          </cell>
          <cell r="H95"/>
          <cell r="I95" t="str">
            <v>80.0</v>
          </cell>
          <cell r="J95" t="str">
            <v>Tốt</v>
          </cell>
        </row>
        <row r="96">
          <cell r="A96" t="str">
            <v>29206555481</v>
          </cell>
          <cell r="B96" t="str">
            <v>Thái Thị Thu Huyền</v>
          </cell>
          <cell r="C96" t="str">
            <v>16/12/2005</v>
          </cell>
          <cell r="D96" t="str">
            <v>K29NTB4</v>
          </cell>
          <cell r="E96"/>
          <cell r="F96" t="str">
            <v>67</v>
          </cell>
          <cell r="G96" t="str">
            <v>79</v>
          </cell>
          <cell r="H96"/>
          <cell r="I96" t="str">
            <v>73.0</v>
          </cell>
          <cell r="J96" t="str">
            <v>Khá</v>
          </cell>
        </row>
        <row r="97">
          <cell r="A97" t="str">
            <v>29206558685</v>
          </cell>
          <cell r="B97" t="str">
            <v>Trà Thị Huyền</v>
          </cell>
          <cell r="C97" t="str">
            <v>21/02/2005</v>
          </cell>
          <cell r="D97" t="str">
            <v>K29NTB6</v>
          </cell>
          <cell r="E97"/>
          <cell r="F97" t="str">
            <v>69</v>
          </cell>
          <cell r="G97" t="str">
            <v>79</v>
          </cell>
          <cell r="H97"/>
          <cell r="I97" t="str">
            <v>74.0</v>
          </cell>
          <cell r="J97" t="str">
            <v>Khá</v>
          </cell>
        </row>
        <row r="98">
          <cell r="A98" t="str">
            <v>29206562149</v>
          </cell>
          <cell r="B98" t="str">
            <v>Trần Thị Thanh Huyền</v>
          </cell>
          <cell r="C98" t="str">
            <v>27/02/2005</v>
          </cell>
          <cell r="D98" t="str">
            <v>K29NTB9</v>
          </cell>
          <cell r="E98"/>
          <cell r="F98" t="str">
            <v>82</v>
          </cell>
          <cell r="G98" t="str">
            <v>90</v>
          </cell>
          <cell r="H98"/>
          <cell r="I98" t="str">
            <v>86.0</v>
          </cell>
          <cell r="J98" t="str">
            <v>Tốt</v>
          </cell>
        </row>
        <row r="99">
          <cell r="A99" t="str">
            <v>29206756075</v>
          </cell>
          <cell r="B99" t="str">
            <v>Nguyễn Thị Thanh Huyền</v>
          </cell>
          <cell r="C99" t="str">
            <v>18/05/2005</v>
          </cell>
          <cell r="D99" t="str">
            <v>K29NTB7</v>
          </cell>
          <cell r="E99"/>
          <cell r="F99" t="str">
            <v>78</v>
          </cell>
          <cell r="G99" t="str">
            <v>78</v>
          </cell>
          <cell r="H99"/>
          <cell r="I99" t="str">
            <v>78.0</v>
          </cell>
          <cell r="J99" t="str">
            <v>Khá</v>
          </cell>
        </row>
        <row r="100">
          <cell r="A100" t="str">
            <v>29216556635</v>
          </cell>
          <cell r="B100" t="str">
            <v>Đinh Văn Khoa</v>
          </cell>
          <cell r="C100" t="str">
            <v>05/03/2005</v>
          </cell>
          <cell r="D100" t="str">
            <v>K29NTB6</v>
          </cell>
          <cell r="E100"/>
          <cell r="F100" t="str">
            <v>85</v>
          </cell>
          <cell r="G100" t="str">
            <v>80</v>
          </cell>
          <cell r="H100"/>
          <cell r="I100" t="str">
            <v>82.5</v>
          </cell>
          <cell r="J100" t="str">
            <v>Tốt</v>
          </cell>
        </row>
        <row r="101">
          <cell r="A101" t="str">
            <v>29204555975</v>
          </cell>
          <cell r="B101" t="str">
            <v>Nguyễn Thị Phương Kiều</v>
          </cell>
          <cell r="C101" t="str">
            <v>08/04/2005</v>
          </cell>
          <cell r="D101" t="str">
            <v>K29NTB2</v>
          </cell>
          <cell r="E101"/>
          <cell r="F101" t="str">
            <v>0</v>
          </cell>
          <cell r="G101" t="str">
            <v>80</v>
          </cell>
          <cell r="H101"/>
          <cell r="I101" t="str">
            <v>40.0</v>
          </cell>
          <cell r="J101" t="str">
            <v>Yếu</v>
          </cell>
        </row>
        <row r="102">
          <cell r="A102" t="str">
            <v>29206540071</v>
          </cell>
          <cell r="B102" t="str">
            <v>Nguyễn Thị Xuân Kiều</v>
          </cell>
          <cell r="C102" t="str">
            <v>28/10/2005</v>
          </cell>
          <cell r="D102" t="str">
            <v>K29NTB9</v>
          </cell>
          <cell r="E102"/>
          <cell r="F102" t="str">
            <v>84</v>
          </cell>
          <cell r="G102" t="str">
            <v>82</v>
          </cell>
          <cell r="H102"/>
          <cell r="I102" t="str">
            <v>83.0</v>
          </cell>
          <cell r="J102" t="str">
            <v>Tốt</v>
          </cell>
        </row>
        <row r="103">
          <cell r="A103" t="str">
            <v>29206558956</v>
          </cell>
          <cell r="B103" t="str">
            <v>Lê Thị Diễm Kiều</v>
          </cell>
          <cell r="C103" t="str">
            <v>25/04/2005</v>
          </cell>
          <cell r="D103" t="str">
            <v>K29NTB9</v>
          </cell>
          <cell r="E103"/>
          <cell r="F103" t="str">
            <v>82</v>
          </cell>
          <cell r="G103" t="str">
            <v>90</v>
          </cell>
          <cell r="H103"/>
          <cell r="I103" t="str">
            <v>86.0</v>
          </cell>
          <cell r="J103" t="str">
            <v>Tốt</v>
          </cell>
        </row>
        <row r="104">
          <cell r="A104" t="str">
            <v>29204455190</v>
          </cell>
          <cell r="B104" t="str">
            <v>Nguyễn Xuân Ngọc Lan</v>
          </cell>
          <cell r="C104" t="str">
            <v>29/09/2005</v>
          </cell>
          <cell r="D104" t="str">
            <v>K29NTB6</v>
          </cell>
          <cell r="E104"/>
          <cell r="F104" t="str">
            <v>85</v>
          </cell>
          <cell r="G104" t="str">
            <v>80</v>
          </cell>
          <cell r="H104"/>
          <cell r="I104" t="str">
            <v>82.5</v>
          </cell>
          <cell r="J104" t="str">
            <v>Tốt</v>
          </cell>
        </row>
        <row r="105">
          <cell r="A105" t="str">
            <v>29206558675</v>
          </cell>
          <cell r="B105" t="str">
            <v>Nguyễn Thị Ngọc Lan</v>
          </cell>
          <cell r="C105" t="str">
            <v>29/04/2005</v>
          </cell>
          <cell r="D105" t="str">
            <v>K29NTB2</v>
          </cell>
          <cell r="E105"/>
          <cell r="F105" t="str">
            <v>77</v>
          </cell>
          <cell r="G105" t="str">
            <v>90</v>
          </cell>
          <cell r="H105"/>
          <cell r="I105" t="str">
            <v>83.5</v>
          </cell>
          <cell r="J105" t="str">
            <v>Tốt</v>
          </cell>
        </row>
        <row r="106">
          <cell r="A106" t="str">
            <v>29206559248</v>
          </cell>
          <cell r="B106" t="str">
            <v>Nguyễn Thị Lan</v>
          </cell>
          <cell r="C106" t="str">
            <v>15/01/2005</v>
          </cell>
          <cell r="D106" t="str">
            <v>K29NTB7</v>
          </cell>
          <cell r="E106"/>
          <cell r="F106" t="str">
            <v>84</v>
          </cell>
          <cell r="G106" t="str">
            <v>83</v>
          </cell>
          <cell r="H106"/>
          <cell r="I106" t="str">
            <v>83.5</v>
          </cell>
          <cell r="J106" t="str">
            <v>Tốt</v>
          </cell>
        </row>
        <row r="107">
          <cell r="A107" t="str">
            <v>29206555988</v>
          </cell>
          <cell r="B107" t="str">
            <v>Hồ Thị Nhật Lệ</v>
          </cell>
          <cell r="C107" t="str">
            <v>12/10/2005</v>
          </cell>
          <cell r="D107" t="str">
            <v>K29NTB6</v>
          </cell>
          <cell r="E107"/>
          <cell r="F107" t="str">
            <v>75</v>
          </cell>
          <cell r="G107" t="str">
            <v>84</v>
          </cell>
          <cell r="H107"/>
          <cell r="I107" t="str">
            <v>79.5</v>
          </cell>
          <cell r="J107" t="str">
            <v>Khá</v>
          </cell>
        </row>
        <row r="108">
          <cell r="A108" t="str">
            <v>29206562133</v>
          </cell>
          <cell r="B108" t="str">
            <v>Võ Thị Lệ</v>
          </cell>
          <cell r="C108" t="str">
            <v>20/09/2005</v>
          </cell>
          <cell r="D108" t="str">
            <v>K29NTB1</v>
          </cell>
          <cell r="E108"/>
          <cell r="F108" t="str">
            <v>90</v>
          </cell>
          <cell r="G108" t="str">
            <v>0</v>
          </cell>
          <cell r="H108"/>
          <cell r="I108" t="str">
            <v>45.0</v>
          </cell>
          <cell r="J108" t="str">
            <v>Yếu</v>
          </cell>
        </row>
        <row r="109">
          <cell r="A109" t="str">
            <v>29206543113</v>
          </cell>
          <cell r="B109" t="str">
            <v>Mai Thị Kim Liên</v>
          </cell>
          <cell r="C109" t="str">
            <v>16/10/2005</v>
          </cell>
          <cell r="D109" t="str">
            <v>K29NTB8</v>
          </cell>
          <cell r="E109"/>
          <cell r="F109" t="str">
            <v>66</v>
          </cell>
          <cell r="G109" t="str">
            <v>81</v>
          </cell>
          <cell r="H109"/>
          <cell r="I109" t="str">
            <v>73.5</v>
          </cell>
          <cell r="J109" t="str">
            <v>Khá</v>
          </cell>
        </row>
        <row r="110">
          <cell r="A110" t="str">
            <v>29204550107</v>
          </cell>
          <cell r="B110" t="str">
            <v>Vũ Phương Linh</v>
          </cell>
          <cell r="C110" t="str">
            <v>25/08/2005</v>
          </cell>
          <cell r="D110" t="str">
            <v>K29NTB2</v>
          </cell>
          <cell r="E110"/>
          <cell r="F110" t="str">
            <v>100</v>
          </cell>
          <cell r="G110" t="str">
            <v>100</v>
          </cell>
          <cell r="H110"/>
          <cell r="I110" t="str">
            <v>100.0</v>
          </cell>
          <cell r="J110" t="str">
            <v>Xuất Sắc</v>
          </cell>
        </row>
        <row r="111">
          <cell r="A111" t="str">
            <v>29206252781</v>
          </cell>
          <cell r="B111" t="str">
            <v>Nguyễn Thị Ánh Linh</v>
          </cell>
          <cell r="C111" t="str">
            <v>21/02/2005</v>
          </cell>
          <cell r="D111" t="str">
            <v>K29NTB4</v>
          </cell>
          <cell r="E111"/>
          <cell r="F111" t="str">
            <v>60</v>
          </cell>
          <cell r="G111" t="str">
            <v>69</v>
          </cell>
          <cell r="H111"/>
          <cell r="I111" t="str">
            <v>64.5</v>
          </cell>
          <cell r="J111" t="str">
            <v>Trung Bình</v>
          </cell>
        </row>
        <row r="112">
          <cell r="A112" t="str">
            <v>29206541261</v>
          </cell>
          <cell r="B112" t="str">
            <v>Lê Nguyễn Phương Linh</v>
          </cell>
          <cell r="C112" t="str">
            <v>24/10/2005</v>
          </cell>
          <cell r="D112" t="str">
            <v>K29NTB6</v>
          </cell>
          <cell r="E112"/>
          <cell r="F112" t="str">
            <v>75</v>
          </cell>
          <cell r="G112" t="str">
            <v>70</v>
          </cell>
          <cell r="H112"/>
          <cell r="I112" t="str">
            <v>72.5</v>
          </cell>
          <cell r="J112" t="str">
            <v>Khá</v>
          </cell>
        </row>
        <row r="113">
          <cell r="A113" t="str">
            <v>29206551476</v>
          </cell>
          <cell r="B113" t="str">
            <v>Trần Hà Thuỳ Linh</v>
          </cell>
          <cell r="C113" t="str">
            <v>22/05/2005</v>
          </cell>
          <cell r="D113" t="str">
            <v>K29NTB10</v>
          </cell>
          <cell r="E113"/>
          <cell r="F113" t="str">
            <v>80</v>
          </cell>
          <cell r="G113" t="str">
            <v>75</v>
          </cell>
          <cell r="H113"/>
          <cell r="I113" t="str">
            <v>77.5</v>
          </cell>
          <cell r="J113" t="str">
            <v>Khá</v>
          </cell>
        </row>
        <row r="114">
          <cell r="A114" t="str">
            <v>29206555086</v>
          </cell>
          <cell r="B114" t="str">
            <v>Lê Như Trúc Linh</v>
          </cell>
          <cell r="C114" t="str">
            <v>17/10/2005</v>
          </cell>
          <cell r="D114" t="str">
            <v>K29NTB3</v>
          </cell>
          <cell r="E114"/>
          <cell r="F114" t="str">
            <v>90</v>
          </cell>
          <cell r="G114" t="str">
            <v>85</v>
          </cell>
          <cell r="H114"/>
          <cell r="I114" t="str">
            <v>87.5</v>
          </cell>
          <cell r="J114" t="str">
            <v>Tốt</v>
          </cell>
        </row>
        <row r="115">
          <cell r="A115" t="str">
            <v>29206556054</v>
          </cell>
          <cell r="B115" t="str">
            <v>Lê Thị Thùy Linh</v>
          </cell>
          <cell r="C115" t="str">
            <v>20/08/2005</v>
          </cell>
          <cell r="D115" t="str">
            <v>K29NTB8</v>
          </cell>
          <cell r="E115"/>
          <cell r="F115" t="str">
            <v>81</v>
          </cell>
          <cell r="G115" t="str">
            <v>81</v>
          </cell>
          <cell r="H115"/>
          <cell r="I115" t="str">
            <v>81.0</v>
          </cell>
          <cell r="J115" t="str">
            <v>Tốt</v>
          </cell>
        </row>
        <row r="116">
          <cell r="A116" t="str">
            <v>29206556210</v>
          </cell>
          <cell r="B116" t="str">
            <v>Hoàng Diệu Linh</v>
          </cell>
          <cell r="C116" t="str">
            <v>11/07/2005</v>
          </cell>
          <cell r="D116" t="str">
            <v>K29NTB7</v>
          </cell>
          <cell r="E116"/>
          <cell r="F116" t="str">
            <v>82</v>
          </cell>
          <cell r="G116" t="str">
            <v>82</v>
          </cell>
          <cell r="H116"/>
          <cell r="I116" t="str">
            <v>82.0</v>
          </cell>
          <cell r="J116" t="str">
            <v>Tốt</v>
          </cell>
        </row>
        <row r="117">
          <cell r="A117" t="str">
            <v>29206557611</v>
          </cell>
          <cell r="B117" t="str">
            <v>Nguyễn Thị Kim Linh</v>
          </cell>
          <cell r="C117" t="str">
            <v>13/06/2005</v>
          </cell>
          <cell r="D117" t="str">
            <v>K29NTB4</v>
          </cell>
          <cell r="E117"/>
          <cell r="F117" t="str">
            <v>82</v>
          </cell>
          <cell r="G117" t="str">
            <v>79</v>
          </cell>
          <cell r="H117"/>
          <cell r="I117" t="str">
            <v>80.5</v>
          </cell>
          <cell r="J117" t="str">
            <v>Tốt</v>
          </cell>
        </row>
        <row r="118">
          <cell r="A118" t="str">
            <v>29206559244</v>
          </cell>
          <cell r="B118" t="str">
            <v>Nguyễn Thị Linh</v>
          </cell>
          <cell r="C118" t="str">
            <v>26/11/2005</v>
          </cell>
          <cell r="D118" t="str">
            <v>K29NTB3</v>
          </cell>
          <cell r="E118"/>
          <cell r="F118" t="str">
            <v>90</v>
          </cell>
          <cell r="G118" t="str">
            <v>85</v>
          </cell>
          <cell r="H118"/>
          <cell r="I118" t="str">
            <v>87.5</v>
          </cell>
          <cell r="J118" t="str">
            <v>Tốt</v>
          </cell>
        </row>
        <row r="119">
          <cell r="A119" t="str">
            <v>29206565902</v>
          </cell>
          <cell r="B119" t="str">
            <v>Trần Thị Thùy Linh</v>
          </cell>
          <cell r="C119" t="str">
            <v>31/10/2005</v>
          </cell>
          <cell r="D119" t="str">
            <v>K29NTB10</v>
          </cell>
          <cell r="E119"/>
          <cell r="F119" t="str">
            <v>80</v>
          </cell>
          <cell r="G119" t="str">
            <v>80</v>
          </cell>
          <cell r="H119"/>
          <cell r="I119" t="str">
            <v>80.0</v>
          </cell>
          <cell r="J119" t="str">
            <v>Tốt</v>
          </cell>
        </row>
        <row r="120">
          <cell r="A120" t="str">
            <v>29208141988</v>
          </cell>
          <cell r="B120" t="str">
            <v>Trần Thị Hoài Linh</v>
          </cell>
          <cell r="C120" t="str">
            <v>28/09/2005</v>
          </cell>
          <cell r="D120" t="str">
            <v>K29NTB8</v>
          </cell>
          <cell r="E120"/>
          <cell r="F120" t="str">
            <v>66</v>
          </cell>
          <cell r="G120" t="str">
            <v>83</v>
          </cell>
          <cell r="H120"/>
          <cell r="I120" t="str">
            <v>74.5</v>
          </cell>
          <cell r="J120" t="str">
            <v>Khá</v>
          </cell>
        </row>
        <row r="121">
          <cell r="A121" t="str">
            <v>29206550562</v>
          </cell>
          <cell r="B121" t="str">
            <v>Thái Thị Hồng Lĩnh</v>
          </cell>
          <cell r="C121" t="str">
            <v>28/02/2005</v>
          </cell>
          <cell r="D121" t="str">
            <v>K29NTB2</v>
          </cell>
          <cell r="E121"/>
          <cell r="F121" t="str">
            <v>90</v>
          </cell>
          <cell r="G121" t="str">
            <v>90</v>
          </cell>
          <cell r="H121"/>
          <cell r="I121" t="str">
            <v>90.0</v>
          </cell>
          <cell r="J121" t="str">
            <v>Xuất Sắc</v>
          </cell>
        </row>
        <row r="122">
          <cell r="A122" t="str">
            <v>29202734934</v>
          </cell>
          <cell r="B122" t="str">
            <v>Võ Thị Mỹ Lộc</v>
          </cell>
          <cell r="C122" t="str">
            <v>23/11/2005</v>
          </cell>
          <cell r="D122" t="str">
            <v>K29NTB2</v>
          </cell>
          <cell r="E122"/>
          <cell r="F122" t="str">
            <v>100</v>
          </cell>
          <cell r="G122" t="str">
            <v>100</v>
          </cell>
          <cell r="H122"/>
          <cell r="I122" t="str">
            <v>100.0</v>
          </cell>
          <cell r="J122" t="str">
            <v>Xuất Sắc</v>
          </cell>
        </row>
        <row r="123">
          <cell r="A123" t="str">
            <v>29206525885</v>
          </cell>
          <cell r="B123" t="str">
            <v>Hoàng Thị Lương</v>
          </cell>
          <cell r="C123" t="str">
            <v>21/04/2005</v>
          </cell>
          <cell r="D123" t="str">
            <v>K29NTB1</v>
          </cell>
          <cell r="E123"/>
          <cell r="F123" t="str">
            <v>90</v>
          </cell>
          <cell r="G123" t="str">
            <v>90</v>
          </cell>
          <cell r="H123"/>
          <cell r="I123" t="str">
            <v>90.0</v>
          </cell>
          <cell r="J123" t="str">
            <v>Xuất Sắc</v>
          </cell>
        </row>
        <row r="124">
          <cell r="A124" t="str">
            <v>29206565072</v>
          </cell>
          <cell r="B124" t="str">
            <v>Nguyễn Thị Ngọc Lương</v>
          </cell>
          <cell r="C124" t="str">
            <v>25/04/2005</v>
          </cell>
          <cell r="D124" t="str">
            <v>K29NTB9</v>
          </cell>
          <cell r="E124"/>
          <cell r="F124" t="str">
            <v>80</v>
          </cell>
          <cell r="G124" t="str">
            <v>86</v>
          </cell>
          <cell r="H124"/>
          <cell r="I124" t="str">
            <v>83.0</v>
          </cell>
          <cell r="J124" t="str">
            <v>Tốt</v>
          </cell>
        </row>
        <row r="125">
          <cell r="A125" t="str">
            <v>29206553653</v>
          </cell>
          <cell r="B125" t="str">
            <v>Nguyễn Thị Hải Ly</v>
          </cell>
          <cell r="C125" t="str">
            <v>27/10/2005</v>
          </cell>
          <cell r="D125" t="str">
            <v>K29NTB8</v>
          </cell>
          <cell r="E125"/>
          <cell r="F125" t="str">
            <v>66</v>
          </cell>
          <cell r="G125" t="str">
            <v>68</v>
          </cell>
          <cell r="H125"/>
          <cell r="I125" t="str">
            <v>67.0</v>
          </cell>
          <cell r="J125" t="str">
            <v>Khá</v>
          </cell>
        </row>
        <row r="126">
          <cell r="A126" t="str">
            <v>29206553798</v>
          </cell>
          <cell r="B126" t="str">
            <v>Phạm Ngọc Ly</v>
          </cell>
          <cell r="C126" t="str">
            <v>10/11/2005</v>
          </cell>
          <cell r="D126" t="str">
            <v>K29NTB3</v>
          </cell>
          <cell r="E126"/>
          <cell r="F126" t="str">
            <v>90</v>
          </cell>
          <cell r="G126" t="str">
            <v>95</v>
          </cell>
          <cell r="H126"/>
          <cell r="I126" t="str">
            <v>92.5</v>
          </cell>
          <cell r="J126" t="str">
            <v>Xuất Sắc</v>
          </cell>
        </row>
        <row r="127">
          <cell r="A127" t="str">
            <v>29206557576</v>
          </cell>
          <cell r="B127" t="str">
            <v>Huỳnh Thị Cẩm Ly</v>
          </cell>
          <cell r="C127" t="str">
            <v>01/07/2005</v>
          </cell>
          <cell r="D127" t="str">
            <v>K29NTB4</v>
          </cell>
          <cell r="E127"/>
          <cell r="F127" t="str">
            <v>79</v>
          </cell>
          <cell r="G127" t="str">
            <v>79</v>
          </cell>
          <cell r="H127"/>
          <cell r="I127" t="str">
            <v>79.0</v>
          </cell>
          <cell r="J127" t="str">
            <v>Khá</v>
          </cell>
        </row>
        <row r="128">
          <cell r="A128" t="str">
            <v>29206561088</v>
          </cell>
          <cell r="B128" t="str">
            <v>Trịnh Thị Cẩm Ly</v>
          </cell>
          <cell r="C128" t="str">
            <v>08/08/2005</v>
          </cell>
          <cell r="D128" t="str">
            <v>K29NTB5</v>
          </cell>
          <cell r="E128"/>
          <cell r="F128" t="str">
            <v>88</v>
          </cell>
          <cell r="G128" t="str">
            <v>90</v>
          </cell>
          <cell r="H128"/>
          <cell r="I128" t="str">
            <v>89.0</v>
          </cell>
          <cell r="J128" t="str">
            <v>Tốt</v>
          </cell>
        </row>
        <row r="129">
          <cell r="A129" t="str">
            <v>29206561089</v>
          </cell>
          <cell r="B129" t="str">
            <v>Nguyễn Thị Lý</v>
          </cell>
          <cell r="C129" t="str">
            <v>02/09/2005</v>
          </cell>
          <cell r="D129" t="str">
            <v>K29NTB8</v>
          </cell>
          <cell r="E129"/>
          <cell r="F129" t="str">
            <v>81</v>
          </cell>
          <cell r="G129" t="str">
            <v>76</v>
          </cell>
          <cell r="H129"/>
          <cell r="I129" t="str">
            <v>78.5</v>
          </cell>
          <cell r="J129" t="str">
            <v>Khá</v>
          </cell>
        </row>
        <row r="130">
          <cell r="A130" t="str">
            <v>29206520936</v>
          </cell>
          <cell r="B130" t="str">
            <v>Thái Thị Thanh Mai</v>
          </cell>
          <cell r="C130" t="str">
            <v>09/09/2005</v>
          </cell>
          <cell r="D130" t="str">
            <v>K29NTB8</v>
          </cell>
          <cell r="E130"/>
          <cell r="F130" t="str">
            <v>76</v>
          </cell>
          <cell r="G130" t="str">
            <v>81</v>
          </cell>
          <cell r="H130"/>
          <cell r="I130" t="str">
            <v>78.5</v>
          </cell>
          <cell r="J130" t="str">
            <v>Khá</v>
          </cell>
        </row>
        <row r="131">
          <cell r="A131" t="str">
            <v>29206554012</v>
          </cell>
          <cell r="B131" t="str">
            <v>Đàm Thị Mai</v>
          </cell>
          <cell r="C131" t="str">
            <v>23/09/2005</v>
          </cell>
          <cell r="D131" t="str">
            <v>K29NTB4</v>
          </cell>
          <cell r="E131"/>
          <cell r="F131" t="str">
            <v>82</v>
          </cell>
          <cell r="G131" t="str">
            <v>84</v>
          </cell>
          <cell r="H131"/>
          <cell r="I131" t="str">
            <v>83.0</v>
          </cell>
          <cell r="J131" t="str">
            <v>Tốt</v>
          </cell>
        </row>
        <row r="132">
          <cell r="A132" t="str">
            <v>29206558576</v>
          </cell>
          <cell r="B132" t="str">
            <v>Nguyễn Thị Xuân Mai</v>
          </cell>
          <cell r="C132" t="str">
            <v>05/11/2005</v>
          </cell>
          <cell r="D132" t="str">
            <v>K29NTB1</v>
          </cell>
          <cell r="E132"/>
          <cell r="F132" t="str">
            <v>90</v>
          </cell>
          <cell r="G132" t="str">
            <v>100</v>
          </cell>
          <cell r="H132"/>
          <cell r="I132" t="str">
            <v>95.0</v>
          </cell>
          <cell r="J132" t="str">
            <v>Xuất Sắc</v>
          </cell>
        </row>
        <row r="133">
          <cell r="A133" t="str">
            <v>29216562151</v>
          </cell>
          <cell r="B133" t="str">
            <v>Trần Đặng Mạnh</v>
          </cell>
          <cell r="C133" t="str">
            <v>25/07/2005</v>
          </cell>
          <cell r="D133" t="str">
            <v>K29NTB8</v>
          </cell>
          <cell r="E133"/>
          <cell r="F133" t="str">
            <v>83</v>
          </cell>
          <cell r="G133" t="str">
            <v>81</v>
          </cell>
          <cell r="H133"/>
          <cell r="I133" t="str">
            <v>82.0</v>
          </cell>
          <cell r="J133" t="str">
            <v>Tốt</v>
          </cell>
        </row>
        <row r="134">
          <cell r="A134" t="str">
            <v>29206537724</v>
          </cell>
          <cell r="B134" t="str">
            <v>Lê Thị Hoài Mây</v>
          </cell>
          <cell r="C134" t="str">
            <v>25/02/2005</v>
          </cell>
          <cell r="D134" t="str">
            <v>K29NTB3</v>
          </cell>
          <cell r="E134"/>
          <cell r="F134" t="str">
            <v>57</v>
          </cell>
          <cell r="G134" t="str">
            <v>80</v>
          </cell>
          <cell r="H134"/>
          <cell r="I134" t="str">
            <v>68.5</v>
          </cell>
          <cell r="J134" t="str">
            <v>Khá</v>
          </cell>
        </row>
        <row r="135">
          <cell r="A135" t="str">
            <v>29206562153</v>
          </cell>
          <cell r="B135" t="str">
            <v>Nguyễn Thị Quỳnh Mây</v>
          </cell>
          <cell r="C135" t="str">
            <v>01/06/2005</v>
          </cell>
          <cell r="D135" t="str">
            <v>K29NTB5</v>
          </cell>
          <cell r="E135"/>
          <cell r="F135" t="str">
            <v>76</v>
          </cell>
          <cell r="G135" t="str">
            <v>73</v>
          </cell>
          <cell r="H135"/>
          <cell r="I135" t="str">
            <v>74.5</v>
          </cell>
          <cell r="J135" t="str">
            <v>Khá</v>
          </cell>
        </row>
        <row r="136">
          <cell r="A136" t="str">
            <v>29204650371</v>
          </cell>
          <cell r="B136" t="str">
            <v>Đặng Nguyễn Trà My</v>
          </cell>
          <cell r="C136" t="str">
            <v>21/08/2005</v>
          </cell>
          <cell r="D136" t="str">
            <v>K29NTB2</v>
          </cell>
          <cell r="E136"/>
          <cell r="F136" t="str">
            <v>80</v>
          </cell>
          <cell r="G136" t="str">
            <v>90</v>
          </cell>
          <cell r="H136"/>
          <cell r="I136" t="str">
            <v>85.0</v>
          </cell>
          <cell r="J136" t="str">
            <v>Tốt</v>
          </cell>
        </row>
        <row r="137">
          <cell r="A137" t="str">
            <v>29206558677</v>
          </cell>
          <cell r="B137" t="str">
            <v>Lê Thị Trà My</v>
          </cell>
          <cell r="C137" t="str">
            <v>17/05/2005</v>
          </cell>
          <cell r="D137" t="str">
            <v>K29NTB2</v>
          </cell>
          <cell r="E137"/>
          <cell r="F137" t="str">
            <v>90</v>
          </cell>
          <cell r="G137" t="str">
            <v>90</v>
          </cell>
          <cell r="H137"/>
          <cell r="I137" t="str">
            <v>90.0</v>
          </cell>
          <cell r="J137" t="str">
            <v>Xuất Sắc</v>
          </cell>
        </row>
        <row r="138">
          <cell r="A138" t="str">
            <v>29206561516</v>
          </cell>
          <cell r="B138" t="str">
            <v>Lê Hạ My</v>
          </cell>
          <cell r="C138" t="str">
            <v>01/12/2005</v>
          </cell>
          <cell r="D138" t="str">
            <v>K29NTB9</v>
          </cell>
          <cell r="E138"/>
          <cell r="F138" t="str">
            <v>84</v>
          </cell>
          <cell r="G138" t="str">
            <v>90</v>
          </cell>
          <cell r="H138"/>
          <cell r="I138" t="str">
            <v>87.0</v>
          </cell>
          <cell r="J138" t="str">
            <v>Tốt</v>
          </cell>
        </row>
        <row r="139">
          <cell r="A139" t="str">
            <v>29206561519</v>
          </cell>
          <cell r="B139" t="str">
            <v>Nguyễn Võ Trà My</v>
          </cell>
          <cell r="C139" t="str">
            <v>26/10/2005</v>
          </cell>
          <cell r="D139" t="str">
            <v>K29NTB6</v>
          </cell>
          <cell r="E139"/>
          <cell r="F139" t="str">
            <v>86</v>
          </cell>
          <cell r="G139" t="str">
            <v>80</v>
          </cell>
          <cell r="H139"/>
          <cell r="I139" t="str">
            <v>83.0</v>
          </cell>
          <cell r="J139" t="str">
            <v>Tốt</v>
          </cell>
        </row>
        <row r="140">
          <cell r="A140" t="str">
            <v>29206565362</v>
          </cell>
          <cell r="B140" t="str">
            <v>Nguyễn Ngọc Trà My</v>
          </cell>
          <cell r="C140" t="str">
            <v>29/09/2005</v>
          </cell>
          <cell r="D140" t="str">
            <v>K29NTB10</v>
          </cell>
          <cell r="E140"/>
          <cell r="F140" t="str">
            <v>80</v>
          </cell>
          <cell r="G140" t="str">
            <v>80</v>
          </cell>
          <cell r="H140"/>
          <cell r="I140" t="str">
            <v>80.0</v>
          </cell>
          <cell r="J140" t="str">
            <v>Tốt</v>
          </cell>
        </row>
        <row r="141">
          <cell r="A141" t="str">
            <v>29206760074</v>
          </cell>
          <cell r="B141" t="str">
            <v>Nguyễn Kiều My</v>
          </cell>
          <cell r="C141" t="str">
            <v>12/07/2005</v>
          </cell>
          <cell r="D141" t="str">
            <v>K29NTB1</v>
          </cell>
          <cell r="E141"/>
          <cell r="F141" t="str">
            <v>90</v>
          </cell>
          <cell r="G141" t="str">
            <v>90</v>
          </cell>
          <cell r="H141"/>
          <cell r="I141" t="str">
            <v>90.0</v>
          </cell>
          <cell r="J141" t="str">
            <v>Xuất Sắc</v>
          </cell>
        </row>
        <row r="142">
          <cell r="A142" t="str">
            <v>29206555887</v>
          </cell>
          <cell r="B142" t="str">
            <v>Ngô Hoàng Ly Na</v>
          </cell>
          <cell r="C142" t="str">
            <v>10/12/2005</v>
          </cell>
          <cell r="D142" t="str">
            <v>K29NTB4</v>
          </cell>
          <cell r="E142"/>
          <cell r="F142" t="str">
            <v>87</v>
          </cell>
          <cell r="G142" t="str">
            <v>79</v>
          </cell>
          <cell r="H142"/>
          <cell r="I142" t="str">
            <v>83.0</v>
          </cell>
          <cell r="J142" t="str">
            <v>Tốt</v>
          </cell>
        </row>
        <row r="143">
          <cell r="A143" t="str">
            <v>29206558871</v>
          </cell>
          <cell r="B143" t="str">
            <v>Lê Thị Ni Na</v>
          </cell>
          <cell r="C143" t="str">
            <v>03/10/2005</v>
          </cell>
          <cell r="D143" t="str">
            <v>K29NTB4</v>
          </cell>
          <cell r="E143"/>
          <cell r="F143" t="str">
            <v>83</v>
          </cell>
          <cell r="G143" t="str">
            <v>79</v>
          </cell>
          <cell r="H143"/>
          <cell r="I143" t="str">
            <v>81.0</v>
          </cell>
          <cell r="J143" t="str">
            <v>Tốt</v>
          </cell>
        </row>
        <row r="144">
          <cell r="A144" t="str">
            <v>29206561391</v>
          </cell>
          <cell r="B144" t="str">
            <v>Đặng Thị Mỹ Na</v>
          </cell>
          <cell r="C144" t="str">
            <v>13/09/2005</v>
          </cell>
          <cell r="D144" t="str">
            <v>K29NTB9</v>
          </cell>
          <cell r="E144"/>
          <cell r="F144" t="str">
            <v>80</v>
          </cell>
          <cell r="G144" t="str">
            <v>86</v>
          </cell>
          <cell r="H144"/>
          <cell r="I144" t="str">
            <v>83.0</v>
          </cell>
          <cell r="J144" t="str">
            <v>Tốt</v>
          </cell>
        </row>
        <row r="145">
          <cell r="A145" t="str">
            <v>29206561393</v>
          </cell>
          <cell r="B145" t="str">
            <v>Nguyễn Vũ Ly Na</v>
          </cell>
          <cell r="C145" t="str">
            <v>26/07/2005</v>
          </cell>
          <cell r="D145" t="str">
            <v>K29NTB1</v>
          </cell>
          <cell r="E145"/>
          <cell r="F145" t="str">
            <v>90</v>
          </cell>
          <cell r="G145" t="str">
            <v>100</v>
          </cell>
          <cell r="H145"/>
          <cell r="I145" t="str">
            <v>95.0</v>
          </cell>
          <cell r="J145" t="str">
            <v>Xuất Sắc</v>
          </cell>
        </row>
        <row r="146">
          <cell r="A146" t="str">
            <v>29216556886</v>
          </cell>
          <cell r="B146" t="str">
            <v>Trần Công Nam</v>
          </cell>
          <cell r="C146" t="str">
            <v>07/11/2005</v>
          </cell>
          <cell r="D146" t="str">
            <v>K29NTB6</v>
          </cell>
          <cell r="E146"/>
          <cell r="F146" t="str">
            <v>99</v>
          </cell>
          <cell r="G146" t="str">
            <v>100</v>
          </cell>
          <cell r="H146"/>
          <cell r="I146" t="str">
            <v>99.5</v>
          </cell>
          <cell r="J146" t="str">
            <v>Xuất Sắc</v>
          </cell>
        </row>
        <row r="147">
          <cell r="A147" t="str">
            <v>29204449408</v>
          </cell>
          <cell r="B147" t="str">
            <v>Dương Thị Thúy Nga</v>
          </cell>
          <cell r="C147" t="str">
            <v>20/05/2005</v>
          </cell>
          <cell r="D147" t="str">
            <v>K29NTB4</v>
          </cell>
          <cell r="E147"/>
          <cell r="F147" t="str">
            <v>74</v>
          </cell>
          <cell r="G147" t="str">
            <v>79</v>
          </cell>
          <cell r="H147"/>
          <cell r="I147" t="str">
            <v>76.5</v>
          </cell>
          <cell r="J147" t="str">
            <v>Khá</v>
          </cell>
        </row>
        <row r="148">
          <cell r="A148" t="str">
            <v>29206564816</v>
          </cell>
          <cell r="B148" t="str">
            <v>Nguyễn Hằng Nga</v>
          </cell>
          <cell r="C148" t="str">
            <v>12/09/2005</v>
          </cell>
          <cell r="D148" t="str">
            <v>K29NTB4</v>
          </cell>
          <cell r="E148"/>
          <cell r="F148" t="str">
            <v>90</v>
          </cell>
          <cell r="G148" t="str">
            <v>91</v>
          </cell>
          <cell r="H148"/>
          <cell r="I148" t="str">
            <v>90.5</v>
          </cell>
          <cell r="J148" t="str">
            <v>Xuất Sắc</v>
          </cell>
        </row>
        <row r="149">
          <cell r="A149" t="str">
            <v>29206565596</v>
          </cell>
          <cell r="B149" t="str">
            <v>Trần Thị Phương Nga</v>
          </cell>
          <cell r="C149" t="str">
            <v>21/02/2005</v>
          </cell>
          <cell r="D149" t="str">
            <v>K29NTB3</v>
          </cell>
          <cell r="E149"/>
          <cell r="F149" t="str">
            <v>95</v>
          </cell>
          <cell r="G149" t="str">
            <v>90</v>
          </cell>
          <cell r="H149"/>
          <cell r="I149" t="str">
            <v>92.5</v>
          </cell>
          <cell r="J149" t="str">
            <v>Xuất Sắc</v>
          </cell>
        </row>
        <row r="150">
          <cell r="A150" t="str">
            <v>29204356214</v>
          </cell>
          <cell r="B150" t="str">
            <v>Huỳnh Trần Bảo Ngân</v>
          </cell>
          <cell r="C150" t="str">
            <v>13/02/2005</v>
          </cell>
          <cell r="D150" t="str">
            <v>K29NTB2</v>
          </cell>
          <cell r="E150"/>
          <cell r="F150" t="str">
            <v>77</v>
          </cell>
          <cell r="G150" t="str">
            <v>90</v>
          </cell>
          <cell r="H150"/>
          <cell r="I150" t="str">
            <v>83.5</v>
          </cell>
          <cell r="J150" t="str">
            <v>Tốt</v>
          </cell>
        </row>
        <row r="151">
          <cell r="A151" t="str">
            <v>29204640297</v>
          </cell>
          <cell r="B151" t="str">
            <v>Mạnh Thúy Ngân</v>
          </cell>
          <cell r="C151" t="str">
            <v>03/09/2005</v>
          </cell>
          <cell r="D151" t="str">
            <v>K29NTB9</v>
          </cell>
          <cell r="E151"/>
          <cell r="F151" t="str">
            <v>82</v>
          </cell>
          <cell r="G151" t="str">
            <v>90</v>
          </cell>
          <cell r="H151"/>
          <cell r="I151" t="str">
            <v>86.0</v>
          </cell>
          <cell r="J151" t="str">
            <v>Tốt</v>
          </cell>
        </row>
        <row r="152">
          <cell r="A152" t="str">
            <v>29206523138</v>
          </cell>
          <cell r="B152" t="str">
            <v>Nguyễn Thị Thu Ngân</v>
          </cell>
          <cell r="C152" t="str">
            <v>25/02/2005</v>
          </cell>
          <cell r="D152" t="str">
            <v>K29NTB3</v>
          </cell>
          <cell r="E152"/>
          <cell r="F152" t="str">
            <v>100</v>
          </cell>
          <cell r="G152" t="str">
            <v>80</v>
          </cell>
          <cell r="H152"/>
          <cell r="I152" t="str">
            <v>90.0</v>
          </cell>
          <cell r="J152" t="str">
            <v>Xuất Sắc</v>
          </cell>
        </row>
        <row r="153">
          <cell r="A153" t="str">
            <v>29206558678</v>
          </cell>
          <cell r="B153" t="str">
            <v>Võ Trúc Ngân</v>
          </cell>
          <cell r="C153" t="str">
            <v>26/06/2005</v>
          </cell>
          <cell r="D153" t="str">
            <v>K29NTB1</v>
          </cell>
          <cell r="E153"/>
          <cell r="F153" t="str">
            <v>100</v>
          </cell>
          <cell r="G153" t="str">
            <v>100</v>
          </cell>
          <cell r="H153"/>
          <cell r="I153" t="str">
            <v>100.0</v>
          </cell>
          <cell r="J153" t="str">
            <v>Xuất Sắc</v>
          </cell>
        </row>
        <row r="154">
          <cell r="A154" t="str">
            <v>29206559784</v>
          </cell>
          <cell r="B154" t="str">
            <v>Lê Thanh Ngân</v>
          </cell>
          <cell r="C154" t="str">
            <v>30/03/2004</v>
          </cell>
          <cell r="D154" t="str">
            <v>K29NTB10</v>
          </cell>
          <cell r="E154"/>
          <cell r="F154" t="str">
            <v>80</v>
          </cell>
          <cell r="G154" t="str">
            <v>80</v>
          </cell>
          <cell r="H154"/>
          <cell r="I154" t="str">
            <v>80.0</v>
          </cell>
          <cell r="J154" t="str">
            <v>Tốt</v>
          </cell>
        </row>
        <row r="155">
          <cell r="A155" t="str">
            <v>29206559785</v>
          </cell>
          <cell r="B155" t="str">
            <v>Phan Bảo Ngân</v>
          </cell>
          <cell r="C155" t="str">
            <v>04/06/2005</v>
          </cell>
          <cell r="D155" t="str">
            <v>K29NTB8</v>
          </cell>
          <cell r="E155"/>
          <cell r="F155" t="str">
            <v>86</v>
          </cell>
          <cell r="G155" t="str">
            <v>81</v>
          </cell>
          <cell r="H155"/>
          <cell r="I155" t="str">
            <v>83.5</v>
          </cell>
          <cell r="J155" t="str">
            <v>Tốt</v>
          </cell>
        </row>
        <row r="156">
          <cell r="A156" t="str">
            <v>29206548243</v>
          </cell>
          <cell r="B156" t="str">
            <v>Trương Đinh Bảo Ngọc</v>
          </cell>
          <cell r="C156" t="str">
            <v>11/03/2005</v>
          </cell>
          <cell r="D156" t="str">
            <v>K29NTB4</v>
          </cell>
          <cell r="E156"/>
          <cell r="F156" t="str">
            <v>83</v>
          </cell>
          <cell r="G156" t="str">
            <v>79</v>
          </cell>
          <cell r="H156"/>
          <cell r="I156" t="str">
            <v>81.0</v>
          </cell>
          <cell r="J156" t="str">
            <v>Tốt</v>
          </cell>
        </row>
        <row r="157">
          <cell r="A157" t="str">
            <v>29206558638</v>
          </cell>
          <cell r="B157" t="str">
            <v>Trần Hà Bảo Ngọc</v>
          </cell>
          <cell r="C157" t="str">
            <v>07/09/2005</v>
          </cell>
          <cell r="D157" t="str">
            <v>K29NTB1</v>
          </cell>
          <cell r="E157"/>
          <cell r="F157" t="str">
            <v>90</v>
          </cell>
          <cell r="G157" t="str">
            <v>90</v>
          </cell>
          <cell r="H157"/>
          <cell r="I157" t="str">
            <v>90.0</v>
          </cell>
          <cell r="J157" t="str">
            <v>Xuất Sắc</v>
          </cell>
        </row>
        <row r="158">
          <cell r="A158" t="str">
            <v>29206500046</v>
          </cell>
          <cell r="B158" t="str">
            <v>Dương Hạnh Nguyên</v>
          </cell>
          <cell r="C158" t="str">
            <v>20/11/2005</v>
          </cell>
          <cell r="D158" t="str">
            <v>K29NTB5</v>
          </cell>
          <cell r="E158"/>
          <cell r="F158" t="str">
            <v>79</v>
          </cell>
          <cell r="G158" t="str">
            <v>73</v>
          </cell>
          <cell r="H158"/>
          <cell r="I158" t="str">
            <v>76.0</v>
          </cell>
          <cell r="J158" t="str">
            <v>Khá</v>
          </cell>
        </row>
        <row r="159">
          <cell r="A159" t="str">
            <v>29206537301</v>
          </cell>
          <cell r="B159" t="str">
            <v>Huỳnh Thảo Nguyên</v>
          </cell>
          <cell r="C159" t="str">
            <v>27/06/2005</v>
          </cell>
          <cell r="D159" t="str">
            <v>K29NTB8</v>
          </cell>
          <cell r="E159"/>
          <cell r="F159" t="str">
            <v>66</v>
          </cell>
          <cell r="G159" t="str">
            <v>0</v>
          </cell>
          <cell r="H159"/>
          <cell r="I159" t="str">
            <v>33.0</v>
          </cell>
          <cell r="J159" t="str">
            <v>Kém</v>
          </cell>
        </row>
        <row r="160">
          <cell r="A160" t="str">
            <v>29206552475</v>
          </cell>
          <cell r="B160" t="str">
            <v>Nguyễn Thảo Nguyên</v>
          </cell>
          <cell r="C160" t="str">
            <v>23/07/2004</v>
          </cell>
          <cell r="D160" t="str">
            <v>K29NTB10</v>
          </cell>
          <cell r="E160"/>
          <cell r="F160" t="str">
            <v>85</v>
          </cell>
          <cell r="G160" t="str">
            <v>90</v>
          </cell>
          <cell r="H160"/>
          <cell r="I160" t="str">
            <v>87.5</v>
          </cell>
          <cell r="J160" t="str">
            <v>Tốt</v>
          </cell>
        </row>
        <row r="161">
          <cell r="A161" t="str">
            <v>29206555991</v>
          </cell>
          <cell r="B161" t="str">
            <v>Nguyễn Lê Thảo Nguyên</v>
          </cell>
          <cell r="C161" t="str">
            <v>20/08/2005</v>
          </cell>
          <cell r="D161" t="str">
            <v>K29NTB1</v>
          </cell>
          <cell r="E161"/>
          <cell r="F161" t="str">
            <v>77</v>
          </cell>
          <cell r="G161" t="str">
            <v>0</v>
          </cell>
          <cell r="H161"/>
          <cell r="I161" t="str">
            <v>38.5</v>
          </cell>
          <cell r="J161" t="str">
            <v>Yếu</v>
          </cell>
        </row>
        <row r="162">
          <cell r="A162" t="str">
            <v>29206561800</v>
          </cell>
          <cell r="B162" t="str">
            <v>Hà Thục Nguyên</v>
          </cell>
          <cell r="C162" t="str">
            <v>20/05/2005</v>
          </cell>
          <cell r="D162" t="str">
            <v>K29NTB7</v>
          </cell>
          <cell r="E162"/>
          <cell r="F162" t="str">
            <v>82</v>
          </cell>
          <cell r="G162" t="str">
            <v>82</v>
          </cell>
          <cell r="H162"/>
          <cell r="I162" t="str">
            <v>82.0</v>
          </cell>
          <cell r="J162" t="str">
            <v>Tốt</v>
          </cell>
        </row>
        <row r="163">
          <cell r="A163" t="str">
            <v>29206565022</v>
          </cell>
          <cell r="B163" t="str">
            <v>Lê Thị Thảo Nguyên</v>
          </cell>
          <cell r="C163" t="str">
            <v>05/10/2005</v>
          </cell>
          <cell r="D163" t="str">
            <v>K29NTB3</v>
          </cell>
          <cell r="E163"/>
          <cell r="F163" t="str">
            <v>100</v>
          </cell>
          <cell r="G163" t="str">
            <v>80</v>
          </cell>
          <cell r="H163"/>
          <cell r="I163" t="str">
            <v>90.0</v>
          </cell>
          <cell r="J163" t="str">
            <v>Xuất Sắc</v>
          </cell>
        </row>
        <row r="164">
          <cell r="A164" t="str">
            <v>29206545277</v>
          </cell>
          <cell r="B164" t="str">
            <v>Nguyễn Thị Mỹ Nguyệt</v>
          </cell>
          <cell r="C164" t="str">
            <v>21/07/2005</v>
          </cell>
          <cell r="D164" t="str">
            <v>K29NTB7</v>
          </cell>
          <cell r="E164"/>
          <cell r="F164" t="str">
            <v>81</v>
          </cell>
          <cell r="G164" t="str">
            <v>78</v>
          </cell>
          <cell r="H164"/>
          <cell r="I164" t="str">
            <v>79.5</v>
          </cell>
          <cell r="J164" t="str">
            <v>Khá</v>
          </cell>
        </row>
        <row r="165">
          <cell r="A165" t="str">
            <v>29204659381</v>
          </cell>
          <cell r="B165" t="str">
            <v>Đoàn Thị Thanh Nhã</v>
          </cell>
          <cell r="C165" t="str">
            <v>04/08/2005</v>
          </cell>
          <cell r="D165" t="str">
            <v>K29NTB4</v>
          </cell>
          <cell r="E165"/>
          <cell r="F165" t="str">
            <v>78</v>
          </cell>
          <cell r="G165" t="str">
            <v>79</v>
          </cell>
          <cell r="H165"/>
          <cell r="I165" t="str">
            <v>78.5</v>
          </cell>
          <cell r="J165" t="str">
            <v>Khá</v>
          </cell>
        </row>
        <row r="166">
          <cell r="A166" t="str">
            <v>29206643504</v>
          </cell>
          <cell r="B166" t="str">
            <v>Trần Lê Uyên Nhã</v>
          </cell>
          <cell r="C166" t="str">
            <v>08/02/2005</v>
          </cell>
          <cell r="D166" t="str">
            <v>K29NTB6</v>
          </cell>
          <cell r="E166"/>
          <cell r="F166" t="str">
            <v>60</v>
          </cell>
          <cell r="G166" t="str">
            <v>0</v>
          </cell>
          <cell r="H166"/>
          <cell r="I166" t="str">
            <v>30.0</v>
          </cell>
          <cell r="J166" t="str">
            <v>Kém</v>
          </cell>
        </row>
        <row r="167">
          <cell r="A167" t="str">
            <v>29206561668</v>
          </cell>
          <cell r="B167" t="str">
            <v>Trương Thị Hạnh Nhân</v>
          </cell>
          <cell r="C167" t="str">
            <v>12/10/2005</v>
          </cell>
          <cell r="D167" t="str">
            <v>K29NTB6</v>
          </cell>
          <cell r="E167"/>
          <cell r="F167" t="str">
            <v>89</v>
          </cell>
          <cell r="G167" t="str">
            <v>84</v>
          </cell>
          <cell r="H167"/>
          <cell r="I167" t="str">
            <v>86.5</v>
          </cell>
          <cell r="J167" t="str">
            <v>Tốt</v>
          </cell>
        </row>
        <row r="168">
          <cell r="A168" t="str">
            <v>28206601591</v>
          </cell>
          <cell r="B168" t="str">
            <v>Nguyễn Bảo Nhi</v>
          </cell>
          <cell r="C168" t="str">
            <v>23/04/2004</v>
          </cell>
          <cell r="D168"/>
          <cell r="E168"/>
          <cell r="F168" t="str">
            <v>0</v>
          </cell>
          <cell r="G168" t="str">
            <v>0</v>
          </cell>
          <cell r="H168"/>
          <cell r="I168" t="str">
            <v>0.0</v>
          </cell>
          <cell r="J168" t="str">
            <v>Kém</v>
          </cell>
        </row>
        <row r="169">
          <cell r="A169" t="str">
            <v>29206500030</v>
          </cell>
          <cell r="B169" t="str">
            <v>Phạm Nguyễn Ái Nhi</v>
          </cell>
          <cell r="C169" t="str">
            <v>14/03/2005</v>
          </cell>
          <cell r="D169" t="str">
            <v>K29NTB7</v>
          </cell>
          <cell r="E169"/>
          <cell r="F169" t="str">
            <v>72</v>
          </cell>
          <cell r="G169" t="str">
            <v>67</v>
          </cell>
          <cell r="H169"/>
          <cell r="I169" t="str">
            <v>69.5</v>
          </cell>
          <cell r="J169" t="str">
            <v>Khá</v>
          </cell>
        </row>
        <row r="170">
          <cell r="A170" t="str">
            <v>29206520126</v>
          </cell>
          <cell r="B170" t="str">
            <v>Lê Thị Ngọc Nhi</v>
          </cell>
          <cell r="C170" t="str">
            <v>01/06/2005</v>
          </cell>
          <cell r="D170" t="str">
            <v>K29NTB9</v>
          </cell>
          <cell r="E170"/>
          <cell r="F170" t="str">
            <v>82</v>
          </cell>
          <cell r="G170" t="str">
            <v>90</v>
          </cell>
          <cell r="H170"/>
          <cell r="I170" t="str">
            <v>86.0</v>
          </cell>
          <cell r="J170" t="str">
            <v>Tốt</v>
          </cell>
        </row>
        <row r="171">
          <cell r="A171" t="str">
            <v>29206525100</v>
          </cell>
          <cell r="B171" t="str">
            <v>Phan Hoài Nhi</v>
          </cell>
          <cell r="C171" t="str">
            <v>21/07/2005</v>
          </cell>
          <cell r="D171" t="str">
            <v>K29NTB1</v>
          </cell>
          <cell r="E171"/>
          <cell r="F171" t="str">
            <v>77</v>
          </cell>
          <cell r="G171" t="str">
            <v>90</v>
          </cell>
          <cell r="H171"/>
          <cell r="I171" t="str">
            <v>83.5</v>
          </cell>
          <cell r="J171" t="str">
            <v>Tốt</v>
          </cell>
        </row>
        <row r="172">
          <cell r="A172" t="str">
            <v>29206540553</v>
          </cell>
          <cell r="B172" t="str">
            <v>Nguyễn Thị Tú Nhi</v>
          </cell>
          <cell r="C172" t="str">
            <v>04/06/2005</v>
          </cell>
          <cell r="D172" t="str">
            <v>K29NTB8</v>
          </cell>
          <cell r="E172"/>
          <cell r="F172" t="str">
            <v>76</v>
          </cell>
          <cell r="G172" t="str">
            <v>76</v>
          </cell>
          <cell r="H172"/>
          <cell r="I172" t="str">
            <v>76.0</v>
          </cell>
          <cell r="J172" t="str">
            <v>Khá</v>
          </cell>
        </row>
        <row r="173">
          <cell r="A173" t="str">
            <v>29206540953</v>
          </cell>
          <cell r="B173" t="str">
            <v>Lê Thị Tuyết Nhi</v>
          </cell>
          <cell r="C173" t="str">
            <v>17/04/2005</v>
          </cell>
          <cell r="D173" t="str">
            <v>K29NTB8</v>
          </cell>
          <cell r="E173"/>
          <cell r="F173" t="str">
            <v>81</v>
          </cell>
          <cell r="G173" t="str">
            <v>76</v>
          </cell>
          <cell r="H173"/>
          <cell r="I173" t="str">
            <v>78.5</v>
          </cell>
          <cell r="J173" t="str">
            <v>Khá</v>
          </cell>
        </row>
        <row r="174">
          <cell r="A174" t="str">
            <v>29206544657</v>
          </cell>
          <cell r="B174" t="str">
            <v>Nguyễn Thị Yến Nhi</v>
          </cell>
          <cell r="C174" t="str">
            <v>07/09/2005</v>
          </cell>
          <cell r="D174" t="str">
            <v>K29NTB5</v>
          </cell>
          <cell r="E174"/>
          <cell r="F174" t="str">
            <v>88</v>
          </cell>
          <cell r="G174" t="str">
            <v>95</v>
          </cell>
          <cell r="H174"/>
          <cell r="I174" t="str">
            <v>91.5</v>
          </cell>
          <cell r="J174" t="str">
            <v>Xuất Sắc</v>
          </cell>
        </row>
        <row r="175">
          <cell r="A175" t="str">
            <v>29206550938</v>
          </cell>
          <cell r="B175" t="str">
            <v>Võ Vũ Hạnh Nhi</v>
          </cell>
          <cell r="C175" t="str">
            <v>08/03/2005</v>
          </cell>
          <cell r="D175" t="str">
            <v>K29NTB2</v>
          </cell>
          <cell r="E175"/>
          <cell r="F175" t="str">
            <v>80</v>
          </cell>
          <cell r="G175" t="str">
            <v>90</v>
          </cell>
          <cell r="H175"/>
          <cell r="I175" t="str">
            <v>85.0</v>
          </cell>
          <cell r="J175" t="str">
            <v>Tốt</v>
          </cell>
        </row>
        <row r="176">
          <cell r="A176" t="str">
            <v>29206551439</v>
          </cell>
          <cell r="B176" t="str">
            <v>Trần Thị Thảo Nhi</v>
          </cell>
          <cell r="C176" t="str">
            <v>15/05/2005</v>
          </cell>
          <cell r="D176" t="str">
            <v>K29NTB1</v>
          </cell>
          <cell r="E176"/>
          <cell r="F176" t="str">
            <v>62</v>
          </cell>
          <cell r="G176" t="str">
            <v>90</v>
          </cell>
          <cell r="H176"/>
          <cell r="I176" t="str">
            <v>76.0</v>
          </cell>
          <cell r="J176" t="str">
            <v>Khá</v>
          </cell>
        </row>
        <row r="177">
          <cell r="A177" t="str">
            <v>29206557606</v>
          </cell>
          <cell r="B177" t="str">
            <v>Nguyễn Thị Yến Nhi</v>
          </cell>
          <cell r="C177" t="str">
            <v>20/10/2005</v>
          </cell>
          <cell r="D177" t="str">
            <v>K29NTB3</v>
          </cell>
          <cell r="E177"/>
          <cell r="F177" t="str">
            <v>100</v>
          </cell>
          <cell r="G177" t="str">
            <v>85</v>
          </cell>
          <cell r="H177"/>
          <cell r="I177" t="str">
            <v>92.5</v>
          </cell>
          <cell r="J177" t="str">
            <v>Xuất Sắc</v>
          </cell>
        </row>
        <row r="178">
          <cell r="A178" t="str">
            <v>29206558814</v>
          </cell>
          <cell r="B178" t="str">
            <v>Nguyễn Thị Uyển Nhi</v>
          </cell>
          <cell r="C178" t="str">
            <v>20/01/2005</v>
          </cell>
          <cell r="D178" t="str">
            <v>K29NTB9</v>
          </cell>
          <cell r="E178"/>
          <cell r="F178" t="str">
            <v>0</v>
          </cell>
          <cell r="G178" t="str">
            <v>74</v>
          </cell>
          <cell r="H178"/>
          <cell r="I178" t="str">
            <v>37.0</v>
          </cell>
          <cell r="J178" t="str">
            <v>Yếu</v>
          </cell>
        </row>
        <row r="179">
          <cell r="A179" t="str">
            <v>29206565628</v>
          </cell>
          <cell r="B179" t="str">
            <v>Lương Thị Dung Nhi</v>
          </cell>
          <cell r="C179" t="str">
            <v>22/03/2005</v>
          </cell>
          <cell r="D179" t="str">
            <v>K29NTB4</v>
          </cell>
          <cell r="E179"/>
          <cell r="F179" t="str">
            <v>82</v>
          </cell>
          <cell r="G179" t="str">
            <v>79</v>
          </cell>
          <cell r="H179"/>
          <cell r="I179" t="str">
            <v>80.5</v>
          </cell>
          <cell r="J179" t="str">
            <v>Tốt</v>
          </cell>
        </row>
        <row r="180">
          <cell r="A180" t="str">
            <v>29206523549</v>
          </cell>
          <cell r="B180" t="str">
            <v>Giang Quỳnh Như</v>
          </cell>
          <cell r="C180" t="str">
            <v>24/09/2005</v>
          </cell>
          <cell r="D180" t="str">
            <v>K29NTB8</v>
          </cell>
          <cell r="E180"/>
          <cell r="F180" t="str">
            <v>66</v>
          </cell>
          <cell r="G180" t="str">
            <v>0</v>
          </cell>
          <cell r="H180"/>
          <cell r="I180" t="str">
            <v>33.0</v>
          </cell>
          <cell r="J180" t="str">
            <v>Kém</v>
          </cell>
        </row>
        <row r="181">
          <cell r="A181" t="str">
            <v>29206534825</v>
          </cell>
          <cell r="B181" t="str">
            <v>Hoàng Quỳnh Như</v>
          </cell>
          <cell r="C181" t="str">
            <v>13/02/2005</v>
          </cell>
          <cell r="D181" t="str">
            <v>K29NTB3</v>
          </cell>
          <cell r="E181"/>
          <cell r="F181" t="str">
            <v>100</v>
          </cell>
          <cell r="G181" t="str">
            <v>80</v>
          </cell>
          <cell r="H181"/>
          <cell r="I181" t="str">
            <v>90.0</v>
          </cell>
          <cell r="J181" t="str">
            <v>Xuất Sắc</v>
          </cell>
        </row>
        <row r="182">
          <cell r="A182" t="str">
            <v>29206541545</v>
          </cell>
          <cell r="B182" t="str">
            <v>Đỗ Nguyễn Uyển Như</v>
          </cell>
          <cell r="C182" t="str">
            <v>25/08/2005</v>
          </cell>
          <cell r="D182" t="str">
            <v>K29NTB6</v>
          </cell>
          <cell r="E182"/>
          <cell r="F182" t="str">
            <v>65</v>
          </cell>
          <cell r="G182" t="str">
            <v>85</v>
          </cell>
          <cell r="H182"/>
          <cell r="I182" t="str">
            <v>75.0</v>
          </cell>
          <cell r="J182" t="str">
            <v>Khá</v>
          </cell>
        </row>
        <row r="183">
          <cell r="A183" t="str">
            <v>29206542669</v>
          </cell>
          <cell r="B183" t="str">
            <v>Nguyễn Thị Kim Như</v>
          </cell>
          <cell r="C183" t="str">
            <v>02/02/2005</v>
          </cell>
          <cell r="D183" t="str">
            <v>K29NTB2</v>
          </cell>
          <cell r="E183"/>
          <cell r="F183" t="str">
            <v>77</v>
          </cell>
          <cell r="G183" t="str">
            <v>80</v>
          </cell>
          <cell r="H183"/>
          <cell r="I183" t="str">
            <v>78.5</v>
          </cell>
          <cell r="J183" t="str">
            <v>Khá</v>
          </cell>
        </row>
        <row r="184">
          <cell r="A184" t="str">
            <v>29206549229</v>
          </cell>
          <cell r="B184" t="str">
            <v>Nguyễn Thương Như</v>
          </cell>
          <cell r="C184" t="str">
            <v>15/03/2005</v>
          </cell>
          <cell r="D184" t="str">
            <v>K29NTB8</v>
          </cell>
          <cell r="E184"/>
          <cell r="F184" t="str">
            <v>66</v>
          </cell>
          <cell r="G184" t="str">
            <v>76</v>
          </cell>
          <cell r="H184"/>
          <cell r="I184" t="str">
            <v>71.0</v>
          </cell>
          <cell r="J184" t="str">
            <v>Khá</v>
          </cell>
        </row>
        <row r="185">
          <cell r="A185" t="str">
            <v>29204843656</v>
          </cell>
          <cell r="B185" t="str">
            <v>Hoàng Thị Hồng Nhung</v>
          </cell>
          <cell r="C185" t="str">
            <v>12/09/2005</v>
          </cell>
          <cell r="D185" t="str">
            <v>K29NTB9</v>
          </cell>
          <cell r="E185"/>
          <cell r="F185" t="str">
            <v>82</v>
          </cell>
          <cell r="G185" t="str">
            <v>84</v>
          </cell>
          <cell r="H185"/>
          <cell r="I185" t="str">
            <v>83.0</v>
          </cell>
          <cell r="J185" t="str">
            <v>Tốt</v>
          </cell>
        </row>
        <row r="186">
          <cell r="A186" t="str">
            <v>29206520288</v>
          </cell>
          <cell r="B186" t="str">
            <v>Phạm Hồng Nhung</v>
          </cell>
          <cell r="C186" t="str">
            <v>14/09/2005</v>
          </cell>
          <cell r="D186" t="str">
            <v>K29NTB5</v>
          </cell>
          <cell r="E186"/>
          <cell r="F186" t="str">
            <v>90</v>
          </cell>
          <cell r="G186" t="str">
            <v>85</v>
          </cell>
          <cell r="H186"/>
          <cell r="I186" t="str">
            <v>87.5</v>
          </cell>
          <cell r="J186" t="str">
            <v>Tốt</v>
          </cell>
        </row>
        <row r="187">
          <cell r="A187" t="str">
            <v>29206557609</v>
          </cell>
          <cell r="B187" t="str">
            <v>Nguyễn Cẩm Nhung</v>
          </cell>
          <cell r="C187" t="str">
            <v>30/05/2005</v>
          </cell>
          <cell r="D187" t="str">
            <v>K29NTB3</v>
          </cell>
          <cell r="E187"/>
          <cell r="F187" t="str">
            <v>100</v>
          </cell>
          <cell r="G187" t="str">
            <v>100</v>
          </cell>
          <cell r="H187"/>
          <cell r="I187" t="str">
            <v>100.0</v>
          </cell>
          <cell r="J187" t="str">
            <v>Xuất Sắc</v>
          </cell>
        </row>
        <row r="188">
          <cell r="A188" t="str">
            <v>29206525984</v>
          </cell>
          <cell r="B188" t="str">
            <v>Bùi Thị Ngọc Ni</v>
          </cell>
          <cell r="C188" t="str">
            <v>11/11/2005</v>
          </cell>
          <cell r="D188" t="str">
            <v>K29NTB3</v>
          </cell>
          <cell r="E188"/>
          <cell r="F188" t="str">
            <v>100</v>
          </cell>
          <cell r="G188" t="str">
            <v>85</v>
          </cell>
          <cell r="H188"/>
          <cell r="I188" t="str">
            <v>92.5</v>
          </cell>
          <cell r="J188" t="str">
            <v>Xuất Sắc</v>
          </cell>
        </row>
        <row r="189">
          <cell r="A189" t="str">
            <v>29206561990</v>
          </cell>
          <cell r="B189" t="str">
            <v>Nguyễn Thị Yến Ni</v>
          </cell>
          <cell r="C189" t="str">
            <v>10/01/2005</v>
          </cell>
          <cell r="D189" t="str">
            <v>K29NTB8</v>
          </cell>
          <cell r="E189"/>
          <cell r="F189" t="str">
            <v>61</v>
          </cell>
          <cell r="G189" t="str">
            <v>75</v>
          </cell>
          <cell r="H189"/>
          <cell r="I189" t="str">
            <v>68.0</v>
          </cell>
          <cell r="J189" t="str">
            <v>Khá</v>
          </cell>
        </row>
        <row r="190">
          <cell r="A190" t="str">
            <v>29206540861</v>
          </cell>
          <cell r="B190" t="str">
            <v>Nguyễn Trịnh Tuy Nơ</v>
          </cell>
          <cell r="C190" t="str">
            <v>05/11/2005</v>
          </cell>
          <cell r="D190" t="str">
            <v>K29NTB8</v>
          </cell>
          <cell r="E190"/>
          <cell r="F190" t="str">
            <v>81</v>
          </cell>
          <cell r="G190" t="str">
            <v>81</v>
          </cell>
          <cell r="H190"/>
          <cell r="I190" t="str">
            <v>81.0</v>
          </cell>
          <cell r="J190" t="str">
            <v>Tốt</v>
          </cell>
        </row>
        <row r="191">
          <cell r="A191" t="str">
            <v>29206561992</v>
          </cell>
          <cell r="B191" t="str">
            <v>Nguyễn Thị Vi Nữ</v>
          </cell>
          <cell r="C191" t="str">
            <v>14/03/2005</v>
          </cell>
          <cell r="D191" t="str">
            <v>K29NTB5</v>
          </cell>
          <cell r="E191"/>
          <cell r="F191" t="str">
            <v>82</v>
          </cell>
          <cell r="G191" t="str">
            <v>78</v>
          </cell>
          <cell r="H191"/>
          <cell r="I191" t="str">
            <v>80.0</v>
          </cell>
          <cell r="J191" t="str">
            <v>Tốt</v>
          </cell>
        </row>
        <row r="192">
          <cell r="A192" t="str">
            <v>29206561993</v>
          </cell>
          <cell r="B192" t="str">
            <v>Phạm Hương Nữ</v>
          </cell>
          <cell r="C192" t="str">
            <v>21/10/2005</v>
          </cell>
          <cell r="D192" t="str">
            <v>K29NTB4</v>
          </cell>
          <cell r="E192"/>
          <cell r="F192" t="str">
            <v>63</v>
          </cell>
          <cell r="G192" t="str">
            <v>79</v>
          </cell>
          <cell r="H192"/>
          <cell r="I192" t="str">
            <v>71.0</v>
          </cell>
          <cell r="J192" t="str">
            <v>Khá</v>
          </cell>
        </row>
        <row r="193">
          <cell r="A193" t="str">
            <v>29206551240</v>
          </cell>
          <cell r="B193" t="str">
            <v>Trần Đoàn Ngọc Oanh</v>
          </cell>
          <cell r="C193" t="str">
            <v>23/10/2005</v>
          </cell>
          <cell r="D193" t="str">
            <v>K29NTB5</v>
          </cell>
          <cell r="E193"/>
          <cell r="F193" t="str">
            <v>90</v>
          </cell>
          <cell r="G193" t="str">
            <v>82</v>
          </cell>
          <cell r="H193"/>
          <cell r="I193" t="str">
            <v>86.0</v>
          </cell>
          <cell r="J193" t="str">
            <v>Tốt</v>
          </cell>
        </row>
        <row r="194">
          <cell r="A194" t="str">
            <v>29206553109</v>
          </cell>
          <cell r="B194" t="str">
            <v>Hồ Thị Minh Oanh</v>
          </cell>
          <cell r="C194" t="str">
            <v>07/11/2005</v>
          </cell>
          <cell r="D194" t="str">
            <v>K29NTB2</v>
          </cell>
          <cell r="E194"/>
          <cell r="F194" t="str">
            <v>90</v>
          </cell>
          <cell r="G194" t="str">
            <v>90</v>
          </cell>
          <cell r="H194"/>
          <cell r="I194" t="str">
            <v>90.0</v>
          </cell>
          <cell r="J194" t="str">
            <v>Xuất Sắc</v>
          </cell>
        </row>
        <row r="195">
          <cell r="A195" t="str">
            <v>29206561945</v>
          </cell>
          <cell r="B195" t="str">
            <v>Hà Thị Kim Oanh</v>
          </cell>
          <cell r="C195" t="str">
            <v>27/08/2005</v>
          </cell>
          <cell r="D195" t="str">
            <v>K29NTB2</v>
          </cell>
          <cell r="E195"/>
          <cell r="F195" t="str">
            <v>90</v>
          </cell>
          <cell r="G195" t="str">
            <v>90</v>
          </cell>
          <cell r="H195"/>
          <cell r="I195" t="str">
            <v>90.0</v>
          </cell>
          <cell r="J195" t="str">
            <v>Xuất Sắc</v>
          </cell>
        </row>
        <row r="196">
          <cell r="A196" t="str">
            <v>29206565557</v>
          </cell>
          <cell r="B196" t="str">
            <v>Lê Thị Kim Pa</v>
          </cell>
          <cell r="C196" t="str">
            <v>24/05/2005</v>
          </cell>
          <cell r="D196" t="str">
            <v>K29NTB10</v>
          </cell>
          <cell r="E196"/>
          <cell r="F196" t="str">
            <v>75</v>
          </cell>
          <cell r="G196" t="str">
            <v>100</v>
          </cell>
          <cell r="H196"/>
          <cell r="I196" t="str">
            <v>87.5</v>
          </cell>
          <cell r="J196" t="str">
            <v>Tốt</v>
          </cell>
        </row>
        <row r="197">
          <cell r="A197" t="str">
            <v>29206558768</v>
          </cell>
          <cell r="B197" t="str">
            <v>Nguyễn Thị Phấn</v>
          </cell>
          <cell r="C197" t="str">
            <v>06/09/2005</v>
          </cell>
          <cell r="D197" t="str">
            <v>K29NTB1</v>
          </cell>
          <cell r="E197"/>
          <cell r="F197" t="str">
            <v>77</v>
          </cell>
          <cell r="G197" t="str">
            <v>90</v>
          </cell>
          <cell r="H197"/>
          <cell r="I197" t="str">
            <v>83.5</v>
          </cell>
          <cell r="J197" t="str">
            <v>Tốt</v>
          </cell>
        </row>
        <row r="198">
          <cell r="A198" t="str">
            <v>29216555082</v>
          </cell>
          <cell r="B198" t="str">
            <v>Trần Nguyễn Đại Phong</v>
          </cell>
          <cell r="C198" t="str">
            <v>06/09/2005</v>
          </cell>
          <cell r="D198" t="str">
            <v>K29NTB5</v>
          </cell>
          <cell r="E198"/>
          <cell r="F198" t="str">
            <v>77</v>
          </cell>
          <cell r="G198" t="str">
            <v>73</v>
          </cell>
          <cell r="H198"/>
          <cell r="I198" t="str">
            <v>75.0</v>
          </cell>
          <cell r="J198" t="str">
            <v>Khá</v>
          </cell>
        </row>
        <row r="199">
          <cell r="A199" t="str">
            <v>29206558578</v>
          </cell>
          <cell r="B199" t="str">
            <v>Mai Thị Thanh Phúc</v>
          </cell>
          <cell r="C199" t="str">
            <v>24/06/2005</v>
          </cell>
          <cell r="D199" t="str">
            <v>K29NTB1</v>
          </cell>
          <cell r="E199"/>
          <cell r="F199" t="str">
            <v>90</v>
          </cell>
          <cell r="G199" t="str">
            <v>90</v>
          </cell>
          <cell r="H199"/>
          <cell r="I199" t="str">
            <v>90.0</v>
          </cell>
          <cell r="J199" t="str">
            <v>Xuất Sắc</v>
          </cell>
        </row>
        <row r="200">
          <cell r="A200" t="str">
            <v>29206558687</v>
          </cell>
          <cell r="B200" t="str">
            <v>Trương Thị Yến Phương</v>
          </cell>
          <cell r="C200" t="str">
            <v>31/01/2005</v>
          </cell>
          <cell r="D200" t="str">
            <v>K29NTB10</v>
          </cell>
          <cell r="E200"/>
          <cell r="F200" t="str">
            <v>80</v>
          </cell>
          <cell r="G200" t="str">
            <v>80</v>
          </cell>
          <cell r="H200"/>
          <cell r="I200" t="str">
            <v>80.0</v>
          </cell>
          <cell r="J200" t="str">
            <v>Tốt</v>
          </cell>
        </row>
        <row r="201">
          <cell r="A201" t="str">
            <v>29204654849</v>
          </cell>
          <cell r="B201" t="str">
            <v>Lê Thị Mỹ Quyên</v>
          </cell>
          <cell r="C201" t="str">
            <v>13/07/2005</v>
          </cell>
          <cell r="D201" t="str">
            <v>K29NTB1</v>
          </cell>
          <cell r="E201"/>
          <cell r="F201" t="str">
            <v>77</v>
          </cell>
          <cell r="G201" t="str">
            <v>80</v>
          </cell>
          <cell r="H201"/>
          <cell r="I201" t="str">
            <v>78.5</v>
          </cell>
          <cell r="J201" t="str">
            <v>Khá</v>
          </cell>
        </row>
        <row r="202">
          <cell r="A202" t="str">
            <v>29206551344</v>
          </cell>
          <cell r="B202" t="str">
            <v>Ngô Hà Hạnh Quyên</v>
          </cell>
          <cell r="C202" t="str">
            <v>27/05/2005</v>
          </cell>
          <cell r="D202" t="str">
            <v>K29NTB4</v>
          </cell>
          <cell r="E202"/>
          <cell r="F202" t="str">
            <v>85</v>
          </cell>
          <cell r="G202" t="str">
            <v>80</v>
          </cell>
          <cell r="H202"/>
          <cell r="I202" t="str">
            <v>82.5</v>
          </cell>
          <cell r="J202" t="str">
            <v>Tốt</v>
          </cell>
        </row>
        <row r="203">
          <cell r="A203" t="str">
            <v>28206504263</v>
          </cell>
          <cell r="B203" t="str">
            <v>Lâm Diễm Quỳnh</v>
          </cell>
          <cell r="C203" t="str">
            <v>15/10/2004</v>
          </cell>
          <cell r="D203"/>
          <cell r="E203"/>
          <cell r="F203" t="str">
            <v>0</v>
          </cell>
          <cell r="G203" t="str">
            <v>0</v>
          </cell>
          <cell r="H203"/>
          <cell r="I203" t="str">
            <v>0.0</v>
          </cell>
          <cell r="J203" t="str">
            <v>Kém</v>
          </cell>
        </row>
        <row r="204">
          <cell r="A204" t="str">
            <v>29206521663</v>
          </cell>
          <cell r="B204" t="str">
            <v>Lê Thị Tú Quỳnh</v>
          </cell>
          <cell r="C204" t="str">
            <v>27/10/2005</v>
          </cell>
          <cell r="D204" t="str">
            <v>K29NTB2</v>
          </cell>
          <cell r="E204"/>
          <cell r="F204" t="str">
            <v>80</v>
          </cell>
          <cell r="G204" t="str">
            <v>80</v>
          </cell>
          <cell r="H204"/>
          <cell r="I204" t="str">
            <v>80.0</v>
          </cell>
          <cell r="J204" t="str">
            <v>Tốt</v>
          </cell>
        </row>
        <row r="205">
          <cell r="A205" t="str">
            <v>29206523122</v>
          </cell>
          <cell r="B205" t="str">
            <v>Trần Hồ Diễm Quỳnh</v>
          </cell>
          <cell r="C205" t="str">
            <v>24/04/2005</v>
          </cell>
          <cell r="D205" t="str">
            <v>K29NTB10</v>
          </cell>
          <cell r="E205"/>
          <cell r="F205" t="str">
            <v>85</v>
          </cell>
          <cell r="G205" t="str">
            <v>80</v>
          </cell>
          <cell r="H205"/>
          <cell r="I205" t="str">
            <v>82.5</v>
          </cell>
          <cell r="J205" t="str">
            <v>Tốt</v>
          </cell>
        </row>
        <row r="206">
          <cell r="A206" t="str">
            <v>29206527644</v>
          </cell>
          <cell r="B206" t="str">
            <v>Bùi Khắc Như Quỳnh</v>
          </cell>
          <cell r="C206" t="str">
            <v>04/10/2005</v>
          </cell>
          <cell r="D206" t="str">
            <v>K29NTB2</v>
          </cell>
          <cell r="E206"/>
          <cell r="F206" t="str">
            <v>90</v>
          </cell>
          <cell r="G206" t="str">
            <v>75</v>
          </cell>
          <cell r="H206"/>
          <cell r="I206" t="str">
            <v>82.5</v>
          </cell>
          <cell r="J206" t="str">
            <v>Tốt</v>
          </cell>
        </row>
        <row r="207">
          <cell r="A207" t="str">
            <v>29206539095</v>
          </cell>
          <cell r="B207" t="str">
            <v>Trương Diễm Quỳnh</v>
          </cell>
          <cell r="C207" t="str">
            <v>29/04/2005</v>
          </cell>
          <cell r="D207" t="str">
            <v>K29NTB3</v>
          </cell>
          <cell r="E207"/>
          <cell r="F207" t="str">
            <v>90</v>
          </cell>
          <cell r="G207" t="str">
            <v>90</v>
          </cell>
          <cell r="H207"/>
          <cell r="I207" t="str">
            <v>90.0</v>
          </cell>
          <cell r="J207" t="str">
            <v>Xuất Sắc</v>
          </cell>
        </row>
        <row r="208">
          <cell r="A208" t="str">
            <v>29206548398</v>
          </cell>
          <cell r="B208" t="str">
            <v>Ngô Thị Như Quỳnh</v>
          </cell>
          <cell r="C208" t="str">
            <v>02/09/2005</v>
          </cell>
          <cell r="D208" t="str">
            <v>K29NTB6</v>
          </cell>
          <cell r="E208"/>
          <cell r="F208" t="str">
            <v>85</v>
          </cell>
          <cell r="G208" t="str">
            <v>84</v>
          </cell>
          <cell r="H208"/>
          <cell r="I208" t="str">
            <v>84.5</v>
          </cell>
          <cell r="J208" t="str">
            <v>Tốt</v>
          </cell>
        </row>
        <row r="209">
          <cell r="A209" t="str">
            <v>29206549556</v>
          </cell>
          <cell r="B209" t="str">
            <v>Đinh Ngọc Quỳnh</v>
          </cell>
          <cell r="C209" t="str">
            <v>19/06/2004</v>
          </cell>
          <cell r="D209" t="str">
            <v>K29NTB10</v>
          </cell>
          <cell r="E209"/>
          <cell r="F209" t="str">
            <v>75</v>
          </cell>
          <cell r="G209" t="str">
            <v>80</v>
          </cell>
          <cell r="H209"/>
          <cell r="I209" t="str">
            <v>77.5</v>
          </cell>
          <cell r="J209" t="str">
            <v>Khá</v>
          </cell>
        </row>
        <row r="210">
          <cell r="A210" t="str">
            <v>29206557614</v>
          </cell>
          <cell r="B210" t="str">
            <v>Lê Thị Diễm Quỳnh</v>
          </cell>
          <cell r="C210" t="str">
            <v>02/04/2005</v>
          </cell>
          <cell r="D210" t="str">
            <v>K29NTB6</v>
          </cell>
          <cell r="E210"/>
          <cell r="F210" t="str">
            <v>87</v>
          </cell>
          <cell r="G210" t="str">
            <v>84</v>
          </cell>
          <cell r="H210"/>
          <cell r="I210" t="str">
            <v>85.5</v>
          </cell>
          <cell r="J210" t="str">
            <v>Tốt</v>
          </cell>
        </row>
        <row r="211">
          <cell r="A211" t="str">
            <v>29206557707</v>
          </cell>
          <cell r="B211" t="str">
            <v>Nguyễn Thị Như Quỳnh</v>
          </cell>
          <cell r="C211" t="str">
            <v>25/12/2005</v>
          </cell>
          <cell r="D211" t="str">
            <v>K29NTB3</v>
          </cell>
          <cell r="E211"/>
          <cell r="F211" t="str">
            <v>100</v>
          </cell>
          <cell r="G211" t="str">
            <v>90</v>
          </cell>
          <cell r="H211"/>
          <cell r="I211" t="str">
            <v>95.0</v>
          </cell>
          <cell r="J211" t="str">
            <v>Xuất Sắc</v>
          </cell>
        </row>
        <row r="212">
          <cell r="A212" t="str">
            <v>29206558624</v>
          </cell>
          <cell r="B212" t="str">
            <v>Phan Lê Như Quỳnh</v>
          </cell>
          <cell r="C212" t="str">
            <v>25/11/2005</v>
          </cell>
          <cell r="D212" t="str">
            <v>K29NTB4</v>
          </cell>
          <cell r="E212"/>
          <cell r="F212" t="str">
            <v>0</v>
          </cell>
          <cell r="G212" t="str">
            <v>79</v>
          </cell>
          <cell r="H212"/>
          <cell r="I212" t="str">
            <v>39.5</v>
          </cell>
          <cell r="J212" t="str">
            <v>Yếu</v>
          </cell>
        </row>
        <row r="213">
          <cell r="A213" t="str">
            <v>29206559217</v>
          </cell>
          <cell r="B213" t="str">
            <v>Phạm Thị Diễm Quỳnh</v>
          </cell>
          <cell r="C213" t="str">
            <v>10/10/2005</v>
          </cell>
          <cell r="D213" t="str">
            <v>K29NTB7</v>
          </cell>
          <cell r="E213"/>
          <cell r="F213" t="str">
            <v>0</v>
          </cell>
          <cell r="G213" t="str">
            <v>63</v>
          </cell>
          <cell r="H213"/>
          <cell r="I213" t="str">
            <v>31.5</v>
          </cell>
          <cell r="J213" t="str">
            <v>Kém</v>
          </cell>
        </row>
        <row r="214">
          <cell r="A214" t="str">
            <v>29206563955</v>
          </cell>
          <cell r="B214" t="str">
            <v>Đỗ Vân Quỳnh</v>
          </cell>
          <cell r="C214" t="str">
            <v>11/04/2005</v>
          </cell>
          <cell r="D214" t="str">
            <v>K29NTB3</v>
          </cell>
          <cell r="E214"/>
          <cell r="F214" t="str">
            <v>100</v>
          </cell>
          <cell r="G214" t="str">
            <v>80</v>
          </cell>
          <cell r="H214"/>
          <cell r="I214" t="str">
            <v>90.0</v>
          </cell>
          <cell r="J214" t="str">
            <v>Xuất Sắc</v>
          </cell>
        </row>
        <row r="215">
          <cell r="A215" t="str">
            <v>29206564257</v>
          </cell>
          <cell r="B215" t="str">
            <v>Phan Hoàng Như Quỳnh</v>
          </cell>
          <cell r="C215" t="str">
            <v>30/04/2005</v>
          </cell>
          <cell r="D215" t="str">
            <v>K29NTB7</v>
          </cell>
          <cell r="E215"/>
          <cell r="F215" t="str">
            <v>78</v>
          </cell>
          <cell r="G215" t="str">
            <v>81</v>
          </cell>
          <cell r="H215"/>
          <cell r="I215" t="str">
            <v>79.5</v>
          </cell>
          <cell r="J215" t="str">
            <v>Khá</v>
          </cell>
        </row>
        <row r="216">
          <cell r="A216" t="str">
            <v>29206564339</v>
          </cell>
          <cell r="B216" t="str">
            <v>Phạm Thị Như Quỳnh</v>
          </cell>
          <cell r="C216" t="str">
            <v>11/12/2005</v>
          </cell>
          <cell r="D216" t="str">
            <v>K29NTB3</v>
          </cell>
          <cell r="E216"/>
          <cell r="F216" t="str">
            <v>88</v>
          </cell>
          <cell r="G216" t="str">
            <v>80</v>
          </cell>
          <cell r="H216"/>
          <cell r="I216" t="str">
            <v>84.0</v>
          </cell>
          <cell r="J216" t="str">
            <v>Tốt</v>
          </cell>
        </row>
        <row r="217">
          <cell r="A217" t="str">
            <v>29208150687</v>
          </cell>
          <cell r="B217" t="str">
            <v>Nguyễn Như Quỳnh</v>
          </cell>
          <cell r="C217" t="str">
            <v>13/03/2003</v>
          </cell>
          <cell r="D217" t="str">
            <v>K29NTB1</v>
          </cell>
          <cell r="E217"/>
          <cell r="F217" t="str">
            <v>100</v>
          </cell>
          <cell r="G217" t="str">
            <v>100</v>
          </cell>
          <cell r="H217"/>
          <cell r="I217" t="str">
            <v>100.0</v>
          </cell>
          <cell r="J217" t="str">
            <v>Xuất Sắc</v>
          </cell>
        </row>
        <row r="218">
          <cell r="A218" t="str">
            <v>29216557658</v>
          </cell>
          <cell r="B218" t="str">
            <v>Đặng Văn Thanh Sơn</v>
          </cell>
          <cell r="C218" t="str">
            <v>17/07/2005</v>
          </cell>
          <cell r="D218" t="str">
            <v>K29NTB1</v>
          </cell>
          <cell r="E218"/>
          <cell r="F218" t="str">
            <v>90</v>
          </cell>
          <cell r="G218" t="str">
            <v>90</v>
          </cell>
          <cell r="H218"/>
          <cell r="I218" t="str">
            <v>90.0</v>
          </cell>
          <cell r="J218" t="str">
            <v>Xuất Sắc</v>
          </cell>
        </row>
        <row r="219">
          <cell r="A219" t="str">
            <v>29206564401</v>
          </cell>
          <cell r="B219" t="str">
            <v>Nguyễn Thị Thanh Tâm</v>
          </cell>
          <cell r="C219" t="str">
            <v>31/01/2005</v>
          </cell>
          <cell r="D219" t="str">
            <v>K29NTB6</v>
          </cell>
          <cell r="E219"/>
          <cell r="F219" t="str">
            <v>89</v>
          </cell>
          <cell r="G219" t="str">
            <v>80</v>
          </cell>
          <cell r="H219"/>
          <cell r="I219" t="str">
            <v>84.5</v>
          </cell>
          <cell r="J219" t="str">
            <v>Tốt</v>
          </cell>
        </row>
        <row r="220">
          <cell r="A220" t="str">
            <v>29208434141</v>
          </cell>
          <cell r="B220" t="str">
            <v>Trần Thị Thanh Tâm</v>
          </cell>
          <cell r="C220" t="str">
            <v>04/09/2005</v>
          </cell>
          <cell r="D220" t="str">
            <v>K29NTB9</v>
          </cell>
          <cell r="E220"/>
          <cell r="F220" t="str">
            <v>82</v>
          </cell>
          <cell r="G220" t="str">
            <v>88</v>
          </cell>
          <cell r="H220"/>
          <cell r="I220" t="str">
            <v>85.0</v>
          </cell>
          <cell r="J220" t="str">
            <v>Tốt</v>
          </cell>
        </row>
        <row r="221">
          <cell r="A221" t="str">
            <v>29206540339</v>
          </cell>
          <cell r="B221" t="str">
            <v>Nguyễn Thị Diệu Thắm</v>
          </cell>
          <cell r="C221" t="str">
            <v>14/06/2005</v>
          </cell>
          <cell r="D221" t="str">
            <v>K29NTB3</v>
          </cell>
          <cell r="E221"/>
          <cell r="F221" t="str">
            <v>90</v>
          </cell>
          <cell r="G221" t="str">
            <v>90</v>
          </cell>
          <cell r="H221"/>
          <cell r="I221" t="str">
            <v>90.0</v>
          </cell>
          <cell r="J221" t="str">
            <v>Xuất Sắc</v>
          </cell>
        </row>
        <row r="222">
          <cell r="A222" t="str">
            <v>29206549946</v>
          </cell>
          <cell r="B222" t="str">
            <v>Lê Ngọc Thanh</v>
          </cell>
          <cell r="C222" t="str">
            <v>06/09/2005</v>
          </cell>
          <cell r="D222" t="str">
            <v>K29NTB5</v>
          </cell>
          <cell r="E222"/>
          <cell r="F222" t="str">
            <v>90</v>
          </cell>
          <cell r="G222" t="str">
            <v>80</v>
          </cell>
          <cell r="H222"/>
          <cell r="I222" t="str">
            <v>85.0</v>
          </cell>
          <cell r="J222" t="str">
            <v>Tốt</v>
          </cell>
        </row>
        <row r="223">
          <cell r="A223" t="str">
            <v>29206558626</v>
          </cell>
          <cell r="B223" t="str">
            <v>Nguyễn Thị Phương Thanh</v>
          </cell>
          <cell r="C223" t="str">
            <v>21/05/2005</v>
          </cell>
          <cell r="D223" t="str">
            <v>K29NTB5</v>
          </cell>
          <cell r="E223"/>
          <cell r="F223" t="str">
            <v>69</v>
          </cell>
          <cell r="G223" t="str">
            <v>65</v>
          </cell>
          <cell r="H223"/>
          <cell r="I223" t="str">
            <v>67.0</v>
          </cell>
          <cell r="J223" t="str">
            <v>Khá</v>
          </cell>
        </row>
        <row r="224">
          <cell r="A224" t="str">
            <v>29201157261</v>
          </cell>
          <cell r="B224" t="str">
            <v>Trương Thái Phương Thảo</v>
          </cell>
          <cell r="C224" t="str">
            <v>12/09/2005</v>
          </cell>
          <cell r="D224" t="str">
            <v>K29NTB2</v>
          </cell>
          <cell r="E224"/>
          <cell r="F224" t="str">
            <v>80</v>
          </cell>
          <cell r="G224" t="str">
            <v>90</v>
          </cell>
          <cell r="H224"/>
          <cell r="I224" t="str">
            <v>85.0</v>
          </cell>
          <cell r="J224" t="str">
            <v>Tốt</v>
          </cell>
        </row>
        <row r="225">
          <cell r="A225" t="str">
            <v>29203380395</v>
          </cell>
          <cell r="B225" t="str">
            <v>Trần Phương Thảo</v>
          </cell>
          <cell r="C225" t="str">
            <v>08/07/2005</v>
          </cell>
          <cell r="D225" t="str">
            <v>K29NTB1</v>
          </cell>
          <cell r="E225"/>
          <cell r="F225" t="str">
            <v>75</v>
          </cell>
          <cell r="G225" t="str">
            <v>75</v>
          </cell>
          <cell r="H225"/>
          <cell r="I225" t="str">
            <v>75.0</v>
          </cell>
          <cell r="J225" t="str">
            <v>Khá</v>
          </cell>
        </row>
        <row r="226">
          <cell r="A226" t="str">
            <v>29204562552</v>
          </cell>
          <cell r="B226" t="str">
            <v>Ngô Ngọc Thảo</v>
          </cell>
          <cell r="C226" t="str">
            <v>19/12/2005</v>
          </cell>
          <cell r="D226" t="str">
            <v>K29NTB4</v>
          </cell>
          <cell r="E226"/>
          <cell r="F226" t="str">
            <v>76</v>
          </cell>
          <cell r="G226" t="str">
            <v>79</v>
          </cell>
          <cell r="H226"/>
          <cell r="I226" t="str">
            <v>77.5</v>
          </cell>
          <cell r="J226" t="str">
            <v>Khá</v>
          </cell>
        </row>
        <row r="227">
          <cell r="A227" t="str">
            <v>29204659857</v>
          </cell>
          <cell r="B227" t="str">
            <v>Trần Thị Thu Thảo</v>
          </cell>
          <cell r="C227" t="str">
            <v>21/05/2005</v>
          </cell>
          <cell r="D227" t="str">
            <v>K29NTB5</v>
          </cell>
          <cell r="E227"/>
          <cell r="F227" t="str">
            <v>81</v>
          </cell>
          <cell r="G227" t="str">
            <v>86</v>
          </cell>
          <cell r="H227"/>
          <cell r="I227" t="str">
            <v>83.5</v>
          </cell>
          <cell r="J227" t="str">
            <v>Tốt</v>
          </cell>
        </row>
        <row r="228">
          <cell r="A228" t="str">
            <v>29204763962</v>
          </cell>
          <cell r="B228" t="str">
            <v>Bùi Kim Thảo</v>
          </cell>
          <cell r="C228" t="str">
            <v>08/10/2005</v>
          </cell>
          <cell r="D228" t="str">
            <v>K29NTB2</v>
          </cell>
          <cell r="E228"/>
          <cell r="F228" t="str">
            <v>100</v>
          </cell>
          <cell r="G228" t="str">
            <v>100</v>
          </cell>
          <cell r="H228"/>
          <cell r="I228" t="str">
            <v>100.0</v>
          </cell>
          <cell r="J228" t="str">
            <v>Xuất Sắc</v>
          </cell>
        </row>
        <row r="229">
          <cell r="A229" t="str">
            <v>29206523108</v>
          </cell>
          <cell r="B229" t="str">
            <v>Trần Thị Thanh Thảo</v>
          </cell>
          <cell r="C229" t="str">
            <v>24/08/2005</v>
          </cell>
          <cell r="D229" t="str">
            <v>K29NTB3</v>
          </cell>
          <cell r="E229"/>
          <cell r="F229" t="str">
            <v>80</v>
          </cell>
          <cell r="G229" t="str">
            <v>85</v>
          </cell>
          <cell r="H229"/>
          <cell r="I229" t="str">
            <v>82.5</v>
          </cell>
          <cell r="J229" t="str">
            <v>Tốt</v>
          </cell>
        </row>
        <row r="230">
          <cell r="A230" t="str">
            <v>29206544490</v>
          </cell>
          <cell r="B230" t="str">
            <v>Nguyễn Thị Thanh Thảo</v>
          </cell>
          <cell r="C230" t="str">
            <v>20/03/2005</v>
          </cell>
          <cell r="D230" t="str">
            <v>K29NTB8</v>
          </cell>
          <cell r="E230"/>
          <cell r="F230" t="str">
            <v>76</v>
          </cell>
          <cell r="G230" t="str">
            <v>75</v>
          </cell>
          <cell r="H230"/>
          <cell r="I230" t="str">
            <v>75.5</v>
          </cell>
          <cell r="J230" t="str">
            <v>Khá</v>
          </cell>
        </row>
        <row r="231">
          <cell r="A231" t="str">
            <v>29206551847</v>
          </cell>
          <cell r="B231" t="str">
            <v>Kiều Thị Như Thảo</v>
          </cell>
          <cell r="C231" t="str">
            <v>09/04/2005</v>
          </cell>
          <cell r="D231" t="str">
            <v>K29NTB4</v>
          </cell>
          <cell r="E231"/>
          <cell r="F231" t="str">
            <v>83</v>
          </cell>
          <cell r="G231" t="str">
            <v>79</v>
          </cell>
          <cell r="H231"/>
          <cell r="I231" t="str">
            <v>81.0</v>
          </cell>
          <cell r="J231" t="str">
            <v>Tốt</v>
          </cell>
        </row>
        <row r="232">
          <cell r="A232" t="str">
            <v>29206558610</v>
          </cell>
          <cell r="B232" t="str">
            <v>Nguyễn Thị Dạ Thảo</v>
          </cell>
          <cell r="C232" t="str">
            <v>11/11/2005</v>
          </cell>
          <cell r="D232" t="str">
            <v>K29NTB1</v>
          </cell>
          <cell r="E232"/>
          <cell r="F232" t="str">
            <v>90</v>
          </cell>
          <cell r="G232" t="str">
            <v>100</v>
          </cell>
          <cell r="H232"/>
          <cell r="I232" t="str">
            <v>95.0</v>
          </cell>
          <cell r="J232" t="str">
            <v>Xuất Sắc</v>
          </cell>
        </row>
        <row r="233">
          <cell r="A233" t="str">
            <v>29206558750</v>
          </cell>
          <cell r="B233" t="str">
            <v>Phan Thị Phương Thảo</v>
          </cell>
          <cell r="C233" t="str">
            <v>14/01/2005</v>
          </cell>
          <cell r="D233" t="str">
            <v>K29NTB9</v>
          </cell>
          <cell r="E233"/>
          <cell r="F233" t="str">
            <v>80</v>
          </cell>
          <cell r="G233" t="str">
            <v>82</v>
          </cell>
          <cell r="H233"/>
          <cell r="I233" t="str">
            <v>81.0</v>
          </cell>
          <cell r="J233" t="str">
            <v>Tốt</v>
          </cell>
        </row>
        <row r="234">
          <cell r="A234" t="str">
            <v>29206558816</v>
          </cell>
          <cell r="B234" t="str">
            <v>Lương Thị Thanh Thảo</v>
          </cell>
          <cell r="C234" t="str">
            <v>14/03/2005</v>
          </cell>
          <cell r="D234" t="str">
            <v>K29NTB6</v>
          </cell>
          <cell r="E234"/>
          <cell r="F234" t="str">
            <v>89</v>
          </cell>
          <cell r="G234" t="str">
            <v>80</v>
          </cell>
          <cell r="H234"/>
          <cell r="I234" t="str">
            <v>84.5</v>
          </cell>
          <cell r="J234" t="str">
            <v>Tốt</v>
          </cell>
        </row>
        <row r="235">
          <cell r="A235" t="str">
            <v>29206560448</v>
          </cell>
          <cell r="B235" t="str">
            <v>Hà Thị Ngọc Thiên</v>
          </cell>
          <cell r="C235" t="str">
            <v>21/08/2005</v>
          </cell>
          <cell r="D235" t="str">
            <v>K29NTB7</v>
          </cell>
          <cell r="E235"/>
          <cell r="F235" t="str">
            <v>72</v>
          </cell>
          <cell r="G235" t="str">
            <v>78</v>
          </cell>
          <cell r="H235"/>
          <cell r="I235" t="str">
            <v>75.0</v>
          </cell>
          <cell r="J235" t="str">
            <v>Khá</v>
          </cell>
        </row>
        <row r="236">
          <cell r="A236" t="str">
            <v>29206559563</v>
          </cell>
          <cell r="B236" t="str">
            <v>Phan Thị Mỹ Thu</v>
          </cell>
          <cell r="C236" t="str">
            <v>04/06/2005</v>
          </cell>
          <cell r="D236" t="str">
            <v>K29NTB6</v>
          </cell>
          <cell r="E236"/>
          <cell r="F236" t="str">
            <v>89</v>
          </cell>
          <cell r="G236" t="str">
            <v>84</v>
          </cell>
          <cell r="H236"/>
          <cell r="I236" t="str">
            <v>86.5</v>
          </cell>
          <cell r="J236" t="str">
            <v>Tốt</v>
          </cell>
        </row>
        <row r="237">
          <cell r="A237" t="str">
            <v>29206564834</v>
          </cell>
          <cell r="B237" t="str">
            <v>Trần Thị Thu</v>
          </cell>
          <cell r="C237" t="str">
            <v>26/04/2005</v>
          </cell>
          <cell r="D237" t="str">
            <v>K29NTB9</v>
          </cell>
          <cell r="E237"/>
          <cell r="F237" t="str">
            <v>83</v>
          </cell>
          <cell r="G237" t="str">
            <v>84</v>
          </cell>
          <cell r="H237"/>
          <cell r="I237" t="str">
            <v>83.5</v>
          </cell>
          <cell r="J237" t="str">
            <v>Tốt</v>
          </cell>
        </row>
        <row r="238">
          <cell r="A238" t="str">
            <v>29206526108</v>
          </cell>
          <cell r="B238" t="str">
            <v>Đặng Thị Anh Thư</v>
          </cell>
          <cell r="C238" t="str">
            <v>06/10/2005</v>
          </cell>
          <cell r="D238" t="str">
            <v>K29NTB7</v>
          </cell>
          <cell r="E238"/>
          <cell r="F238" t="str">
            <v>84</v>
          </cell>
          <cell r="G238" t="str">
            <v>80</v>
          </cell>
          <cell r="H238"/>
          <cell r="I238" t="str">
            <v>82.0</v>
          </cell>
          <cell r="J238" t="str">
            <v>Tốt</v>
          </cell>
        </row>
        <row r="239">
          <cell r="A239" t="str">
            <v>29206543503</v>
          </cell>
          <cell r="B239" t="str">
            <v>Nguyễn An Thư</v>
          </cell>
          <cell r="C239" t="str">
            <v>01/07/2005</v>
          </cell>
          <cell r="D239" t="str">
            <v>K29NTB4</v>
          </cell>
          <cell r="E239"/>
          <cell r="F239" t="str">
            <v>85</v>
          </cell>
          <cell r="G239" t="str">
            <v>85</v>
          </cell>
          <cell r="H239"/>
          <cell r="I239" t="str">
            <v>85.0</v>
          </cell>
          <cell r="J239" t="str">
            <v>Tốt</v>
          </cell>
        </row>
        <row r="240">
          <cell r="A240" t="str">
            <v>29206558869</v>
          </cell>
          <cell r="B240" t="str">
            <v>Bùi Thị Anh Thư</v>
          </cell>
          <cell r="C240" t="str">
            <v>25/07/2005</v>
          </cell>
          <cell r="D240" t="str">
            <v>K29NTB4</v>
          </cell>
          <cell r="E240"/>
          <cell r="F240" t="str">
            <v>68</v>
          </cell>
          <cell r="G240" t="str">
            <v>79</v>
          </cell>
          <cell r="H240"/>
          <cell r="I240" t="str">
            <v>73.5</v>
          </cell>
          <cell r="J240" t="str">
            <v>Khá</v>
          </cell>
        </row>
        <row r="241">
          <cell r="A241" t="str">
            <v>29206560507</v>
          </cell>
          <cell r="B241" t="str">
            <v>Nguyễn Anh Thư</v>
          </cell>
          <cell r="C241" t="str">
            <v>12/02/2005</v>
          </cell>
          <cell r="D241" t="str">
            <v>K29NTB9</v>
          </cell>
          <cell r="E241"/>
          <cell r="F241" t="str">
            <v>82</v>
          </cell>
          <cell r="G241" t="str">
            <v>86</v>
          </cell>
          <cell r="H241"/>
          <cell r="I241" t="str">
            <v>84.0</v>
          </cell>
          <cell r="J241" t="str">
            <v>Tốt</v>
          </cell>
        </row>
        <row r="242">
          <cell r="A242" t="str">
            <v>29206560509</v>
          </cell>
          <cell r="B242" t="str">
            <v>Phan Nguyễn Anh Thư</v>
          </cell>
          <cell r="C242" t="str">
            <v>07/05/2005</v>
          </cell>
          <cell r="D242" t="str">
            <v>K29NTB7</v>
          </cell>
          <cell r="E242"/>
          <cell r="F242" t="str">
            <v>78</v>
          </cell>
          <cell r="G242" t="str">
            <v>77</v>
          </cell>
          <cell r="H242"/>
          <cell r="I242" t="str">
            <v>77.5</v>
          </cell>
          <cell r="J242" t="str">
            <v>Khá</v>
          </cell>
        </row>
        <row r="243">
          <cell r="A243" t="str">
            <v>28206552156</v>
          </cell>
          <cell r="B243" t="str">
            <v>Võ Thị Ngọc Thương</v>
          </cell>
          <cell r="C243" t="str">
            <v>04/04/2004</v>
          </cell>
          <cell r="D243"/>
          <cell r="E243"/>
          <cell r="F243" t="str">
            <v>75</v>
          </cell>
          <cell r="G243" t="str">
            <v>0</v>
          </cell>
          <cell r="H243"/>
          <cell r="I243" t="str">
            <v>37.5</v>
          </cell>
          <cell r="J243" t="str">
            <v>Yếu</v>
          </cell>
        </row>
        <row r="244">
          <cell r="A244" t="str">
            <v>29206524591</v>
          </cell>
          <cell r="B244" t="str">
            <v>Đoàn Lê Thương</v>
          </cell>
          <cell r="C244" t="str">
            <v>20/01/2005</v>
          </cell>
          <cell r="D244" t="str">
            <v>K29NTB1</v>
          </cell>
          <cell r="E244"/>
          <cell r="F244" t="str">
            <v>90</v>
          </cell>
          <cell r="G244" t="str">
            <v>90</v>
          </cell>
          <cell r="H244"/>
          <cell r="I244" t="str">
            <v>90.0</v>
          </cell>
          <cell r="J244" t="str">
            <v>Xuất Sắc</v>
          </cell>
        </row>
        <row r="245">
          <cell r="A245" t="str">
            <v>29206538453</v>
          </cell>
          <cell r="B245" t="str">
            <v>Đoàn Thị Thúy</v>
          </cell>
          <cell r="C245" t="str">
            <v>26/04/2005</v>
          </cell>
          <cell r="D245" t="str">
            <v>K29NTB5</v>
          </cell>
          <cell r="E245"/>
          <cell r="F245" t="str">
            <v>80</v>
          </cell>
          <cell r="G245" t="str">
            <v>0</v>
          </cell>
          <cell r="H245"/>
          <cell r="I245" t="str">
            <v>40.0</v>
          </cell>
          <cell r="J245" t="str">
            <v>Yếu</v>
          </cell>
        </row>
        <row r="246">
          <cell r="A246" t="str">
            <v>29206538819</v>
          </cell>
          <cell r="B246" t="str">
            <v>Đỗ Thị Thanh Thùy</v>
          </cell>
          <cell r="C246" t="str">
            <v>25/04/2005</v>
          </cell>
          <cell r="D246" t="str">
            <v>K29NTB4</v>
          </cell>
          <cell r="E246"/>
          <cell r="F246" t="str">
            <v>76</v>
          </cell>
          <cell r="G246" t="str">
            <v>79</v>
          </cell>
          <cell r="H246"/>
          <cell r="I246" t="str">
            <v>77.5</v>
          </cell>
          <cell r="J246" t="str">
            <v>Khá</v>
          </cell>
        </row>
        <row r="247">
          <cell r="A247" t="str">
            <v>29206557570</v>
          </cell>
          <cell r="B247" t="str">
            <v>Đặng Thị Thu Thủy</v>
          </cell>
          <cell r="C247" t="str">
            <v>28/03/2005</v>
          </cell>
          <cell r="D247" t="str">
            <v>K29NTB1</v>
          </cell>
          <cell r="E247"/>
          <cell r="F247" t="str">
            <v>90</v>
          </cell>
          <cell r="G247" t="str">
            <v>90</v>
          </cell>
          <cell r="H247"/>
          <cell r="I247" t="str">
            <v>90.0</v>
          </cell>
          <cell r="J247" t="str">
            <v>Xuất Sắc</v>
          </cell>
        </row>
        <row r="248">
          <cell r="A248" t="str">
            <v>29206557659</v>
          </cell>
          <cell r="B248" t="str">
            <v>Đặng Thị Thủy</v>
          </cell>
          <cell r="C248" t="str">
            <v>14/04/2005</v>
          </cell>
          <cell r="D248" t="str">
            <v>K29NTB3</v>
          </cell>
          <cell r="E248"/>
          <cell r="F248" t="str">
            <v>90</v>
          </cell>
          <cell r="G248" t="str">
            <v>90</v>
          </cell>
          <cell r="H248"/>
          <cell r="I248" t="str">
            <v>90.0</v>
          </cell>
          <cell r="J248" t="str">
            <v>Xuất Sắc</v>
          </cell>
        </row>
        <row r="249">
          <cell r="A249" t="str">
            <v>29206954989</v>
          </cell>
          <cell r="B249" t="str">
            <v>Lê Trần Anh Thy</v>
          </cell>
          <cell r="C249" t="str">
            <v>16/02/2005</v>
          </cell>
          <cell r="D249" t="str">
            <v>K29NTB1</v>
          </cell>
          <cell r="E249"/>
          <cell r="F249" t="str">
            <v>0</v>
          </cell>
          <cell r="G249" t="str">
            <v>80</v>
          </cell>
          <cell r="H249"/>
          <cell r="I249" t="str">
            <v>40.0</v>
          </cell>
          <cell r="J249" t="str">
            <v>Yếu</v>
          </cell>
        </row>
        <row r="250">
          <cell r="A250" t="str">
            <v>29206558742</v>
          </cell>
          <cell r="B250" t="str">
            <v>Mai Thị Hà Tiên</v>
          </cell>
          <cell r="C250" t="str">
            <v>09/11/2005</v>
          </cell>
          <cell r="D250" t="str">
            <v>K29NTB8</v>
          </cell>
          <cell r="E250"/>
          <cell r="F250" t="str">
            <v>81</v>
          </cell>
          <cell r="G250" t="str">
            <v>81</v>
          </cell>
          <cell r="H250"/>
          <cell r="I250" t="str">
            <v>81.0</v>
          </cell>
          <cell r="J250" t="str">
            <v>Tốt</v>
          </cell>
        </row>
        <row r="251">
          <cell r="A251" t="str">
            <v>29216534655</v>
          </cell>
          <cell r="B251" t="str">
            <v>Lương Đình Đức Tín</v>
          </cell>
          <cell r="C251" t="str">
            <v>12/06/2005</v>
          </cell>
          <cell r="D251" t="str">
            <v>K29NTB6</v>
          </cell>
          <cell r="E251"/>
          <cell r="F251" t="str">
            <v>88</v>
          </cell>
          <cell r="G251" t="str">
            <v>84</v>
          </cell>
          <cell r="H251"/>
          <cell r="I251" t="str">
            <v>86.0</v>
          </cell>
          <cell r="J251" t="str">
            <v>Tốt</v>
          </cell>
        </row>
        <row r="252">
          <cell r="A252" t="str">
            <v>29216557714</v>
          </cell>
          <cell r="B252" t="str">
            <v>Võ Đức Toàn</v>
          </cell>
          <cell r="C252" t="str">
            <v>16/11/2005</v>
          </cell>
          <cell r="D252" t="str">
            <v>K29NTB6</v>
          </cell>
          <cell r="E252"/>
          <cell r="F252" t="str">
            <v>75</v>
          </cell>
          <cell r="G252" t="str">
            <v>60</v>
          </cell>
          <cell r="H252"/>
          <cell r="I252" t="str">
            <v>67.5</v>
          </cell>
          <cell r="J252" t="str">
            <v>Khá</v>
          </cell>
        </row>
        <row r="253">
          <cell r="A253" t="str">
            <v>29206542083</v>
          </cell>
          <cell r="B253" t="str">
            <v>Đoàn Thị Ngọc Trà</v>
          </cell>
          <cell r="C253" t="str">
            <v>10/01/2005</v>
          </cell>
          <cell r="D253" t="str">
            <v>K29NTB6</v>
          </cell>
          <cell r="E253"/>
          <cell r="F253" t="str">
            <v>89</v>
          </cell>
          <cell r="G253" t="str">
            <v>80</v>
          </cell>
          <cell r="H253"/>
          <cell r="I253" t="str">
            <v>84.5</v>
          </cell>
          <cell r="J253" t="str">
            <v>Tốt</v>
          </cell>
        </row>
        <row r="254">
          <cell r="A254" t="str">
            <v>29204164487</v>
          </cell>
          <cell r="B254" t="str">
            <v>Nguyễn Ngọc Bảo Trâm</v>
          </cell>
          <cell r="C254" t="str">
            <v>20/12/2005</v>
          </cell>
          <cell r="D254" t="str">
            <v>K29NTB10</v>
          </cell>
          <cell r="E254"/>
          <cell r="F254" t="str">
            <v>82</v>
          </cell>
          <cell r="G254" t="str">
            <v>82</v>
          </cell>
          <cell r="H254"/>
          <cell r="I254" t="str">
            <v>82.0</v>
          </cell>
          <cell r="J254" t="str">
            <v>Tốt</v>
          </cell>
        </row>
        <row r="255">
          <cell r="A255" t="str">
            <v>29205144874</v>
          </cell>
          <cell r="B255" t="str">
            <v>Đặng Thị Quỳnh Trâm</v>
          </cell>
          <cell r="C255" t="str">
            <v>14/10/2005</v>
          </cell>
          <cell r="D255" t="str">
            <v>K29NTB7</v>
          </cell>
          <cell r="E255"/>
          <cell r="F255" t="str">
            <v>0</v>
          </cell>
          <cell r="G255" t="str">
            <v>76</v>
          </cell>
          <cell r="H255"/>
          <cell r="I255" t="str">
            <v>38.0</v>
          </cell>
          <cell r="J255" t="str">
            <v>Yếu</v>
          </cell>
        </row>
        <row r="256">
          <cell r="A256" t="str">
            <v>29206552579</v>
          </cell>
          <cell r="B256" t="str">
            <v>Nguyễn Thị Tú Trâm</v>
          </cell>
          <cell r="C256" t="str">
            <v>31/12/2005</v>
          </cell>
          <cell r="D256" t="str">
            <v>K29NTB1</v>
          </cell>
          <cell r="E256"/>
          <cell r="F256" t="str">
            <v>90</v>
          </cell>
          <cell r="G256" t="str">
            <v>90</v>
          </cell>
          <cell r="H256"/>
          <cell r="I256" t="str">
            <v>90.0</v>
          </cell>
          <cell r="J256" t="str">
            <v>Xuất Sắc</v>
          </cell>
        </row>
        <row r="257">
          <cell r="A257" t="str">
            <v>29206556633</v>
          </cell>
          <cell r="B257" t="str">
            <v>Nguyễn Thị Mỹ Trâm</v>
          </cell>
          <cell r="C257" t="str">
            <v>12/11/2005</v>
          </cell>
          <cell r="D257" t="str">
            <v>K29NTB2</v>
          </cell>
          <cell r="E257"/>
          <cell r="F257" t="str">
            <v>80</v>
          </cell>
          <cell r="G257" t="str">
            <v>90</v>
          </cell>
          <cell r="H257"/>
          <cell r="I257" t="str">
            <v>85.0</v>
          </cell>
          <cell r="J257" t="str">
            <v>Tốt</v>
          </cell>
        </row>
        <row r="258">
          <cell r="A258" t="str">
            <v>29206558684</v>
          </cell>
          <cell r="B258" t="str">
            <v>Lê Nguyễn Ngọc Trâm</v>
          </cell>
          <cell r="C258" t="str">
            <v>28/05/2004</v>
          </cell>
          <cell r="D258" t="str">
            <v>K29NTB6</v>
          </cell>
          <cell r="E258"/>
          <cell r="F258" t="str">
            <v>84</v>
          </cell>
          <cell r="G258" t="str">
            <v>80</v>
          </cell>
          <cell r="H258"/>
          <cell r="I258" t="str">
            <v>82.0</v>
          </cell>
          <cell r="J258" t="str">
            <v>Tốt</v>
          </cell>
        </row>
        <row r="259">
          <cell r="A259" t="str">
            <v>29206558872</v>
          </cell>
          <cell r="B259" t="str">
            <v>Tô Thị Bích Trâm</v>
          </cell>
          <cell r="C259" t="str">
            <v>27/05/2005</v>
          </cell>
          <cell r="D259" t="str">
            <v>K29NTB2</v>
          </cell>
          <cell r="E259"/>
          <cell r="F259" t="str">
            <v>90</v>
          </cell>
          <cell r="G259" t="str">
            <v>90</v>
          </cell>
          <cell r="H259"/>
          <cell r="I259" t="str">
            <v>90.0</v>
          </cell>
          <cell r="J259" t="str">
            <v>Xuất Sắc</v>
          </cell>
        </row>
        <row r="260">
          <cell r="A260" t="str">
            <v>29206562451</v>
          </cell>
          <cell r="B260" t="str">
            <v>Trần Thanh Trâm</v>
          </cell>
          <cell r="C260" t="str">
            <v>05/12/2005</v>
          </cell>
          <cell r="D260" t="str">
            <v>K29NTB7</v>
          </cell>
          <cell r="E260"/>
          <cell r="F260" t="str">
            <v>78</v>
          </cell>
          <cell r="G260" t="str">
            <v>68</v>
          </cell>
          <cell r="H260"/>
          <cell r="I260" t="str">
            <v>73.0</v>
          </cell>
          <cell r="J260" t="str">
            <v>Khá</v>
          </cell>
        </row>
        <row r="261">
          <cell r="A261" t="str">
            <v>29206562452</v>
          </cell>
          <cell r="B261" t="str">
            <v>Võ Thị Ngọc Trâm</v>
          </cell>
          <cell r="C261" t="str">
            <v>04/02/2005</v>
          </cell>
          <cell r="D261" t="str">
            <v>K29NTB5</v>
          </cell>
          <cell r="E261"/>
          <cell r="F261" t="str">
            <v>76</v>
          </cell>
          <cell r="G261" t="str">
            <v>82</v>
          </cell>
          <cell r="H261"/>
          <cell r="I261" t="str">
            <v>79.0</v>
          </cell>
          <cell r="J261" t="str">
            <v>Khá</v>
          </cell>
        </row>
        <row r="262">
          <cell r="A262" t="str">
            <v>29206562630</v>
          </cell>
          <cell r="B262" t="str">
            <v>Hoàng Thị Anh Trâm</v>
          </cell>
          <cell r="C262" t="str">
            <v>10/01/2005</v>
          </cell>
          <cell r="D262" t="str">
            <v>K29NTB8</v>
          </cell>
          <cell r="E262"/>
          <cell r="F262" t="str">
            <v>86</v>
          </cell>
          <cell r="G262" t="str">
            <v>81</v>
          </cell>
          <cell r="H262"/>
          <cell r="I262" t="str">
            <v>83.5</v>
          </cell>
          <cell r="J262" t="str">
            <v>Tốt</v>
          </cell>
        </row>
        <row r="263">
          <cell r="A263" t="str">
            <v>29206524755</v>
          </cell>
          <cell r="B263" t="str">
            <v>Hồ Hoàng Huyền Trân</v>
          </cell>
          <cell r="C263" t="str">
            <v>25/07/2004</v>
          </cell>
          <cell r="D263" t="str">
            <v>K29NTB10</v>
          </cell>
          <cell r="E263"/>
          <cell r="F263" t="str">
            <v>80</v>
          </cell>
          <cell r="G263" t="str">
            <v>80</v>
          </cell>
          <cell r="H263"/>
          <cell r="I263" t="str">
            <v>80.0</v>
          </cell>
          <cell r="J263" t="str">
            <v>Tốt</v>
          </cell>
        </row>
        <row r="264">
          <cell r="A264" t="str">
            <v>29206541534</v>
          </cell>
          <cell r="B264" t="str">
            <v>Bùi Thị Tuệ Trân</v>
          </cell>
          <cell r="C264" t="str">
            <v>21/05/2005</v>
          </cell>
          <cell r="D264" t="str">
            <v>K29NTB4</v>
          </cell>
          <cell r="E264"/>
          <cell r="F264" t="str">
            <v>0</v>
          </cell>
          <cell r="G264" t="str">
            <v>79</v>
          </cell>
          <cell r="H264"/>
          <cell r="I264" t="str">
            <v>39.5</v>
          </cell>
          <cell r="J264" t="str">
            <v>Yếu</v>
          </cell>
        </row>
        <row r="265">
          <cell r="A265" t="str">
            <v>29204550884</v>
          </cell>
          <cell r="B265" t="str">
            <v>Nguyễn Thị Huyền Trang</v>
          </cell>
          <cell r="C265" t="str">
            <v>15/10/2005</v>
          </cell>
          <cell r="D265" t="str">
            <v>K29NTB1</v>
          </cell>
          <cell r="E265"/>
          <cell r="F265" t="str">
            <v>90</v>
          </cell>
          <cell r="G265" t="str">
            <v>100</v>
          </cell>
          <cell r="H265"/>
          <cell r="I265" t="str">
            <v>95.0</v>
          </cell>
          <cell r="J265" t="str">
            <v>Xuất Sắc</v>
          </cell>
        </row>
        <row r="266">
          <cell r="A266" t="str">
            <v>29206523128</v>
          </cell>
          <cell r="B266" t="str">
            <v>Trương Thị Thảo Trang</v>
          </cell>
          <cell r="C266" t="str">
            <v>28/07/2005</v>
          </cell>
          <cell r="D266" t="str">
            <v>K29NTB9</v>
          </cell>
          <cell r="E266"/>
          <cell r="F266" t="str">
            <v>97</v>
          </cell>
          <cell r="G266" t="str">
            <v>100</v>
          </cell>
          <cell r="H266"/>
          <cell r="I266" t="str">
            <v>98.5</v>
          </cell>
          <cell r="J266" t="str">
            <v>Xuất Sắc</v>
          </cell>
        </row>
        <row r="267">
          <cell r="A267" t="str">
            <v>29206523474</v>
          </cell>
          <cell r="B267" t="str">
            <v>Hoàng Huyền Trang</v>
          </cell>
          <cell r="C267" t="str">
            <v>04/02/2005</v>
          </cell>
          <cell r="D267" t="str">
            <v>K29NTB7</v>
          </cell>
          <cell r="E267"/>
          <cell r="F267" t="str">
            <v>72</v>
          </cell>
          <cell r="G267" t="str">
            <v>77</v>
          </cell>
          <cell r="H267"/>
          <cell r="I267" t="str">
            <v>74.5</v>
          </cell>
          <cell r="J267" t="str">
            <v>Khá</v>
          </cell>
        </row>
        <row r="268">
          <cell r="A268" t="str">
            <v>29206539178</v>
          </cell>
          <cell r="B268" t="str">
            <v>Nguyễn Thị Phương Trang</v>
          </cell>
          <cell r="C268" t="str">
            <v>24/03/2005</v>
          </cell>
          <cell r="D268" t="str">
            <v>K29NTB1</v>
          </cell>
          <cell r="E268"/>
          <cell r="F268" t="str">
            <v>90</v>
          </cell>
          <cell r="G268" t="str">
            <v>90</v>
          </cell>
          <cell r="H268"/>
          <cell r="I268" t="str">
            <v>90.0</v>
          </cell>
          <cell r="J268" t="str">
            <v>Xuất Sắc</v>
          </cell>
        </row>
        <row r="269">
          <cell r="A269" t="str">
            <v>29206539298</v>
          </cell>
          <cell r="B269" t="str">
            <v>Trần Thị Huyền Trang</v>
          </cell>
          <cell r="C269" t="str">
            <v>07/05/2005</v>
          </cell>
          <cell r="D269" t="str">
            <v>K29NTB10</v>
          </cell>
          <cell r="E269"/>
          <cell r="F269" t="str">
            <v>0</v>
          </cell>
          <cell r="G269" t="str">
            <v>0</v>
          </cell>
          <cell r="H269"/>
          <cell r="I269" t="str">
            <v>0.0</v>
          </cell>
          <cell r="J269" t="str">
            <v>Kém</v>
          </cell>
        </row>
        <row r="270">
          <cell r="A270" t="str">
            <v>29206543282</v>
          </cell>
          <cell r="B270" t="str">
            <v>Đỗ Hoàng Trang</v>
          </cell>
          <cell r="C270" t="str">
            <v>02/01/2005</v>
          </cell>
          <cell r="D270" t="str">
            <v>K29NTB5</v>
          </cell>
          <cell r="E270"/>
          <cell r="F270" t="str">
            <v>76</v>
          </cell>
          <cell r="G270" t="str">
            <v>71</v>
          </cell>
          <cell r="H270"/>
          <cell r="I270" t="str">
            <v>73.5</v>
          </cell>
          <cell r="J270" t="str">
            <v>Khá</v>
          </cell>
        </row>
        <row r="271">
          <cell r="A271" t="str">
            <v>29206547743</v>
          </cell>
          <cell r="B271" t="str">
            <v>Nguyễn Thị Thùy Trang</v>
          </cell>
          <cell r="C271" t="str">
            <v>12/12/2005</v>
          </cell>
          <cell r="D271" t="str">
            <v>K29NTB6</v>
          </cell>
          <cell r="E271"/>
          <cell r="F271" t="str">
            <v>85</v>
          </cell>
          <cell r="G271" t="str">
            <v>80</v>
          </cell>
          <cell r="H271"/>
          <cell r="I271" t="str">
            <v>82.5</v>
          </cell>
          <cell r="J271" t="str">
            <v>Tốt</v>
          </cell>
        </row>
        <row r="272">
          <cell r="A272" t="str">
            <v>29206556056</v>
          </cell>
          <cell r="B272" t="str">
            <v>Võ Thị Trang</v>
          </cell>
          <cell r="C272" t="str">
            <v>28/02/2005</v>
          </cell>
          <cell r="D272" t="str">
            <v>K29NTB7</v>
          </cell>
          <cell r="E272"/>
          <cell r="F272" t="str">
            <v>86</v>
          </cell>
          <cell r="G272" t="str">
            <v>84</v>
          </cell>
          <cell r="H272"/>
          <cell r="I272" t="str">
            <v>85.0</v>
          </cell>
          <cell r="J272" t="str">
            <v>Tốt</v>
          </cell>
        </row>
        <row r="273">
          <cell r="A273" t="str">
            <v>29206558232</v>
          </cell>
          <cell r="B273" t="str">
            <v>Tạ Thụy Thùy Trang</v>
          </cell>
          <cell r="C273" t="str">
            <v>22/07/2005</v>
          </cell>
          <cell r="D273" t="str">
            <v>K29NTB8</v>
          </cell>
          <cell r="E273"/>
          <cell r="F273" t="str">
            <v>81</v>
          </cell>
          <cell r="G273" t="str">
            <v>81</v>
          </cell>
          <cell r="H273"/>
          <cell r="I273" t="str">
            <v>81.0</v>
          </cell>
          <cell r="J273" t="str">
            <v>Tốt</v>
          </cell>
        </row>
        <row r="274">
          <cell r="A274" t="str">
            <v>29206564613</v>
          </cell>
          <cell r="B274" t="str">
            <v>Nguyễn Phạm Thùy Trang</v>
          </cell>
          <cell r="C274" t="str">
            <v>21/05/2005</v>
          </cell>
          <cell r="D274" t="str">
            <v>K29NTB10</v>
          </cell>
          <cell r="E274"/>
          <cell r="F274" t="str">
            <v>80</v>
          </cell>
          <cell r="G274" t="str">
            <v>82</v>
          </cell>
          <cell r="H274"/>
          <cell r="I274" t="str">
            <v>81.0</v>
          </cell>
          <cell r="J274" t="str">
            <v>Tốt</v>
          </cell>
        </row>
        <row r="275">
          <cell r="A275" t="str">
            <v>29206565102</v>
          </cell>
          <cell r="B275" t="str">
            <v>Lê Thị Thùy Trang</v>
          </cell>
          <cell r="C275" t="str">
            <v>13/11/2005</v>
          </cell>
          <cell r="D275" t="str">
            <v>K29NTB1</v>
          </cell>
          <cell r="E275"/>
          <cell r="F275" t="str">
            <v>90</v>
          </cell>
          <cell r="G275" t="str">
            <v>90</v>
          </cell>
          <cell r="H275"/>
          <cell r="I275" t="str">
            <v>90.0</v>
          </cell>
          <cell r="J275" t="str">
            <v>Xuất Sắc</v>
          </cell>
        </row>
        <row r="276">
          <cell r="A276" t="str">
            <v>29206524490</v>
          </cell>
          <cell r="B276" t="str">
            <v>Võ Thị Huỳnh Triều</v>
          </cell>
          <cell r="C276" t="str">
            <v>29/10/2005</v>
          </cell>
          <cell r="D276" t="str">
            <v>K29NTB5</v>
          </cell>
          <cell r="E276"/>
          <cell r="F276" t="str">
            <v>76</v>
          </cell>
          <cell r="G276" t="str">
            <v>80</v>
          </cell>
          <cell r="H276"/>
          <cell r="I276" t="str">
            <v>78.0</v>
          </cell>
          <cell r="J276" t="str">
            <v>Khá</v>
          </cell>
        </row>
        <row r="277">
          <cell r="A277" t="str">
            <v>29206534378</v>
          </cell>
          <cell r="B277" t="str">
            <v>Mai Thị Ngân Trinh</v>
          </cell>
          <cell r="C277" t="str">
            <v>05/05/2005</v>
          </cell>
          <cell r="D277" t="str">
            <v>K29NTB2</v>
          </cell>
          <cell r="E277"/>
          <cell r="F277" t="str">
            <v>80</v>
          </cell>
          <cell r="G277" t="str">
            <v>80</v>
          </cell>
          <cell r="H277"/>
          <cell r="I277" t="str">
            <v>80.0</v>
          </cell>
          <cell r="J277" t="str">
            <v>Tốt</v>
          </cell>
        </row>
        <row r="278">
          <cell r="A278" t="str">
            <v>29206538945</v>
          </cell>
          <cell r="B278" t="str">
            <v>Nguyễn Phương Trinh</v>
          </cell>
          <cell r="C278" t="str">
            <v>25/09/2005</v>
          </cell>
          <cell r="D278" t="str">
            <v>K29NTB5</v>
          </cell>
          <cell r="E278"/>
          <cell r="F278" t="str">
            <v>86</v>
          </cell>
          <cell r="G278" t="str">
            <v>68</v>
          </cell>
          <cell r="H278"/>
          <cell r="I278" t="str">
            <v>77.0</v>
          </cell>
          <cell r="J278" t="str">
            <v>Khá</v>
          </cell>
        </row>
        <row r="279">
          <cell r="A279" t="str">
            <v>29206550061</v>
          </cell>
          <cell r="B279" t="str">
            <v>Nguyễn Thị Diễm Trinh</v>
          </cell>
          <cell r="C279" t="str">
            <v>19/08/2005</v>
          </cell>
          <cell r="D279" t="str">
            <v>K29NTB7</v>
          </cell>
          <cell r="E279"/>
          <cell r="F279" t="str">
            <v>78</v>
          </cell>
          <cell r="G279" t="str">
            <v>73</v>
          </cell>
          <cell r="H279"/>
          <cell r="I279" t="str">
            <v>75.5</v>
          </cell>
          <cell r="J279" t="str">
            <v>Khá</v>
          </cell>
        </row>
        <row r="280">
          <cell r="A280" t="str">
            <v>29206558627</v>
          </cell>
          <cell r="B280" t="str">
            <v>Nguyễn Thị Tố Trinh</v>
          </cell>
          <cell r="C280" t="str">
            <v>01/10/2005</v>
          </cell>
          <cell r="D280" t="str">
            <v>K29NTB2</v>
          </cell>
          <cell r="E280"/>
          <cell r="F280" t="str">
            <v>90</v>
          </cell>
          <cell r="G280" t="str">
            <v>90</v>
          </cell>
          <cell r="H280"/>
          <cell r="I280" t="str">
            <v>90.0</v>
          </cell>
          <cell r="J280" t="str">
            <v>Xuất Sắc</v>
          </cell>
        </row>
        <row r="281">
          <cell r="A281" t="str">
            <v>29206559163</v>
          </cell>
          <cell r="B281" t="str">
            <v>Trương Thị Thùy Trinh</v>
          </cell>
          <cell r="C281" t="str">
            <v>27/01/2005</v>
          </cell>
          <cell r="D281" t="str">
            <v>K29NTB3</v>
          </cell>
          <cell r="E281"/>
          <cell r="F281" t="str">
            <v>90</v>
          </cell>
          <cell r="G281" t="str">
            <v>70</v>
          </cell>
          <cell r="H281"/>
          <cell r="I281" t="str">
            <v>80.0</v>
          </cell>
          <cell r="J281" t="str">
            <v>Tốt</v>
          </cell>
        </row>
        <row r="282">
          <cell r="A282" t="str">
            <v>29206559270</v>
          </cell>
          <cell r="B282" t="str">
            <v>Phạm Thị Ngọc Trinh</v>
          </cell>
          <cell r="C282" t="str">
            <v>17/06/2005</v>
          </cell>
          <cell r="D282" t="str">
            <v>K29NTB3</v>
          </cell>
          <cell r="E282"/>
          <cell r="F282" t="str">
            <v>100</v>
          </cell>
          <cell r="G282" t="str">
            <v>90</v>
          </cell>
          <cell r="H282"/>
          <cell r="I282" t="str">
            <v>95.0</v>
          </cell>
          <cell r="J282" t="str">
            <v>Xuất Sắc</v>
          </cell>
        </row>
        <row r="283">
          <cell r="A283" t="str">
            <v>29206563216</v>
          </cell>
          <cell r="B283" t="str">
            <v>Nguyễn Thị Trinh</v>
          </cell>
          <cell r="C283" t="str">
            <v>26/05/2005</v>
          </cell>
          <cell r="D283" t="str">
            <v>K29NTB7</v>
          </cell>
          <cell r="E283"/>
          <cell r="F283" t="str">
            <v>78</v>
          </cell>
          <cell r="G283" t="str">
            <v>68</v>
          </cell>
          <cell r="H283"/>
          <cell r="I283" t="str">
            <v>73.0</v>
          </cell>
          <cell r="J283" t="str">
            <v>Khá</v>
          </cell>
        </row>
        <row r="284">
          <cell r="A284" t="str">
            <v>29206547383</v>
          </cell>
          <cell r="B284" t="str">
            <v>Lê Thị Thanh Trúc</v>
          </cell>
          <cell r="C284" t="str">
            <v>23/10/2005</v>
          </cell>
          <cell r="D284" t="str">
            <v>K29NTB9</v>
          </cell>
          <cell r="E284"/>
          <cell r="F284" t="str">
            <v>82</v>
          </cell>
          <cell r="G284" t="str">
            <v>90</v>
          </cell>
          <cell r="H284"/>
          <cell r="I284" t="str">
            <v>86.0</v>
          </cell>
          <cell r="J284" t="str">
            <v>Tốt</v>
          </cell>
        </row>
        <row r="285">
          <cell r="A285" t="str">
            <v>29216544946</v>
          </cell>
          <cell r="B285" t="str">
            <v>Nguyễn Thanh Trường</v>
          </cell>
          <cell r="C285" t="str">
            <v>05/05/2005</v>
          </cell>
          <cell r="D285" t="str">
            <v>K29NTB5</v>
          </cell>
          <cell r="E285"/>
          <cell r="F285" t="str">
            <v>88</v>
          </cell>
          <cell r="G285" t="str">
            <v>85</v>
          </cell>
          <cell r="H285"/>
          <cell r="I285" t="str">
            <v>86.5</v>
          </cell>
          <cell r="J285" t="str">
            <v>Tốt</v>
          </cell>
        </row>
        <row r="286">
          <cell r="A286" t="str">
            <v>29216552496</v>
          </cell>
          <cell r="B286" t="str">
            <v>Đoàn Mạnh Trường</v>
          </cell>
          <cell r="C286" t="str">
            <v>31/08/2002</v>
          </cell>
          <cell r="D286" t="str">
            <v>K29NTB10</v>
          </cell>
          <cell r="E286"/>
          <cell r="F286" t="str">
            <v>100</v>
          </cell>
          <cell r="G286" t="str">
            <v>100</v>
          </cell>
          <cell r="H286"/>
          <cell r="I286" t="str">
            <v>100.0</v>
          </cell>
          <cell r="J286" t="str">
            <v>Xuất Sắc</v>
          </cell>
        </row>
        <row r="287">
          <cell r="A287" t="str">
            <v>29206558298</v>
          </cell>
          <cell r="B287" t="str">
            <v>Nguyễn Lê Cẩm Tú</v>
          </cell>
          <cell r="C287" t="str">
            <v>20/12/2005</v>
          </cell>
          <cell r="D287" t="str">
            <v>K29NTB9</v>
          </cell>
          <cell r="E287"/>
          <cell r="F287" t="str">
            <v>95</v>
          </cell>
          <cell r="G287" t="str">
            <v>100</v>
          </cell>
          <cell r="H287"/>
          <cell r="I287" t="str">
            <v>97.5</v>
          </cell>
          <cell r="J287" t="str">
            <v>Xuất Sắc</v>
          </cell>
        </row>
        <row r="288">
          <cell r="A288" t="str">
            <v>29206524325</v>
          </cell>
          <cell r="B288" t="str">
            <v>Võ Thị Cát Tường</v>
          </cell>
          <cell r="C288" t="str">
            <v>09/09/2005</v>
          </cell>
          <cell r="D288" t="str">
            <v>K29NTB9</v>
          </cell>
          <cell r="E288"/>
          <cell r="F288" t="str">
            <v>82</v>
          </cell>
          <cell r="G288" t="str">
            <v>90</v>
          </cell>
          <cell r="H288"/>
          <cell r="I288" t="str">
            <v>86.0</v>
          </cell>
          <cell r="J288" t="str">
            <v>Tốt</v>
          </cell>
        </row>
        <row r="289">
          <cell r="A289" t="str">
            <v>29206555515</v>
          </cell>
          <cell r="B289" t="str">
            <v>Mai Thị Thanh Tuyền</v>
          </cell>
          <cell r="C289" t="str">
            <v>13/06/2005</v>
          </cell>
          <cell r="D289" t="str">
            <v>K29NTB2</v>
          </cell>
          <cell r="E289"/>
          <cell r="F289" t="str">
            <v>100</v>
          </cell>
          <cell r="G289" t="str">
            <v>100</v>
          </cell>
          <cell r="H289"/>
          <cell r="I289" t="str">
            <v>100.0</v>
          </cell>
          <cell r="J289" t="str">
            <v>Xuất Sắc</v>
          </cell>
        </row>
        <row r="290">
          <cell r="A290" t="str">
            <v>29206565552</v>
          </cell>
          <cell r="B290" t="str">
            <v>Lê Thị Ty</v>
          </cell>
          <cell r="C290" t="str">
            <v>10/02/1997</v>
          </cell>
          <cell r="D290" t="str">
            <v>K29NTB10</v>
          </cell>
          <cell r="E290"/>
          <cell r="F290" t="str">
            <v>85</v>
          </cell>
          <cell r="G290" t="str">
            <v>90</v>
          </cell>
          <cell r="H290"/>
          <cell r="I290" t="str">
            <v>87.5</v>
          </cell>
          <cell r="J290" t="str">
            <v>Tốt</v>
          </cell>
        </row>
        <row r="291">
          <cell r="A291" t="str">
            <v>29206558277</v>
          </cell>
          <cell r="B291" t="str">
            <v>Nguyễn Trần Phương Uyên</v>
          </cell>
          <cell r="C291" t="str">
            <v>02/02/2005</v>
          </cell>
          <cell r="D291" t="str">
            <v>K29NTB3</v>
          </cell>
          <cell r="E291"/>
          <cell r="F291" t="str">
            <v>100</v>
          </cell>
          <cell r="G291" t="str">
            <v>80</v>
          </cell>
          <cell r="H291"/>
          <cell r="I291" t="str">
            <v>90.0</v>
          </cell>
          <cell r="J291" t="str">
            <v>Xuất Sắc</v>
          </cell>
        </row>
        <row r="292">
          <cell r="A292" t="str">
            <v>29206765010</v>
          </cell>
          <cell r="B292" t="str">
            <v>Trần Thúy Uyên</v>
          </cell>
          <cell r="C292" t="str">
            <v>11/03/2005</v>
          </cell>
          <cell r="D292" t="str">
            <v>K29NTB10</v>
          </cell>
          <cell r="E292"/>
          <cell r="F292" t="str">
            <v>80</v>
          </cell>
          <cell r="G292" t="str">
            <v>80</v>
          </cell>
          <cell r="H292"/>
          <cell r="I292" t="str">
            <v>80.0</v>
          </cell>
          <cell r="J292" t="str">
            <v>Tốt</v>
          </cell>
        </row>
        <row r="293">
          <cell r="A293" t="str">
            <v>27203838788</v>
          </cell>
          <cell r="B293" t="str">
            <v>Trần Thị Hồng Vân</v>
          </cell>
          <cell r="C293" t="str">
            <v>27/01/2003</v>
          </cell>
          <cell r="D293" t="str">
            <v>K29NTB1</v>
          </cell>
          <cell r="E293"/>
          <cell r="F293" t="str">
            <v>56</v>
          </cell>
          <cell r="G293" t="str">
            <v>90</v>
          </cell>
          <cell r="H293"/>
          <cell r="I293" t="str">
            <v>73.0</v>
          </cell>
          <cell r="J293" t="str">
            <v>Khá</v>
          </cell>
        </row>
        <row r="294">
          <cell r="A294" t="str">
            <v>29206538953</v>
          </cell>
          <cell r="B294" t="str">
            <v>Nguyễn Thị Kiều Vân</v>
          </cell>
          <cell r="C294" t="str">
            <v>10/04/2005</v>
          </cell>
          <cell r="D294" t="str">
            <v>K29NTB6</v>
          </cell>
          <cell r="E294"/>
          <cell r="F294" t="str">
            <v>84</v>
          </cell>
          <cell r="G294" t="str">
            <v>84</v>
          </cell>
          <cell r="H294"/>
          <cell r="I294" t="str">
            <v>84.0</v>
          </cell>
          <cell r="J294" t="str">
            <v>Tốt</v>
          </cell>
        </row>
        <row r="295">
          <cell r="A295" t="str">
            <v>29206548499</v>
          </cell>
          <cell r="B295" t="str">
            <v>Trần Ái Vân</v>
          </cell>
          <cell r="C295" t="str">
            <v>12/12/2005</v>
          </cell>
          <cell r="D295" t="str">
            <v>K29NTB4</v>
          </cell>
          <cell r="E295"/>
          <cell r="F295" t="str">
            <v>77</v>
          </cell>
          <cell r="G295" t="str">
            <v>80</v>
          </cell>
          <cell r="H295"/>
          <cell r="I295" t="str">
            <v>78.5</v>
          </cell>
          <cell r="J295" t="str">
            <v>Khá</v>
          </cell>
        </row>
        <row r="296">
          <cell r="A296" t="str">
            <v>29206557787</v>
          </cell>
          <cell r="B296" t="str">
            <v>Phạm Thị Vân</v>
          </cell>
          <cell r="C296" t="str">
            <v>28/09/2005</v>
          </cell>
          <cell r="D296" t="str">
            <v>K29NTB4</v>
          </cell>
          <cell r="E296"/>
          <cell r="F296" t="str">
            <v>82</v>
          </cell>
          <cell r="G296" t="str">
            <v>0</v>
          </cell>
          <cell r="H296"/>
          <cell r="I296" t="str">
            <v>41.0</v>
          </cell>
          <cell r="J296" t="str">
            <v>Yếu</v>
          </cell>
        </row>
        <row r="297">
          <cell r="A297" t="str">
            <v>29206563097</v>
          </cell>
          <cell r="B297" t="str">
            <v>Hồ Thị Mỹ Vân</v>
          </cell>
          <cell r="C297" t="str">
            <v>25/07/2005</v>
          </cell>
          <cell r="D297" t="str">
            <v>K29NTB8</v>
          </cell>
          <cell r="E297"/>
          <cell r="F297" t="str">
            <v>0</v>
          </cell>
          <cell r="G297" t="str">
            <v>81</v>
          </cell>
          <cell r="H297"/>
          <cell r="I297" t="str">
            <v>40.5</v>
          </cell>
          <cell r="J297" t="str">
            <v>Yếu</v>
          </cell>
        </row>
        <row r="298">
          <cell r="A298" t="str">
            <v>29206563099</v>
          </cell>
          <cell r="B298" t="str">
            <v>Nguyễn Thị Thùy Vân</v>
          </cell>
          <cell r="C298" t="str">
            <v>13/08/2005</v>
          </cell>
          <cell r="D298" t="str">
            <v>K29NTB8</v>
          </cell>
          <cell r="E298"/>
          <cell r="F298" t="str">
            <v>81</v>
          </cell>
          <cell r="G298" t="str">
            <v>83</v>
          </cell>
          <cell r="H298"/>
          <cell r="I298" t="str">
            <v>82.0</v>
          </cell>
          <cell r="J298" t="str">
            <v>Tốt</v>
          </cell>
        </row>
        <row r="299">
          <cell r="A299" t="str">
            <v>29216558235</v>
          </cell>
          <cell r="B299" t="str">
            <v>Nguyễn Viết Văn</v>
          </cell>
          <cell r="C299" t="str">
            <v>13/10/2005</v>
          </cell>
          <cell r="D299" t="str">
            <v>K29NTB9</v>
          </cell>
          <cell r="E299"/>
          <cell r="F299" t="str">
            <v>80</v>
          </cell>
          <cell r="G299" t="str">
            <v>88</v>
          </cell>
          <cell r="H299"/>
          <cell r="I299" t="str">
            <v>84.0</v>
          </cell>
          <cell r="J299" t="str">
            <v>Tốt</v>
          </cell>
        </row>
        <row r="300">
          <cell r="A300" t="str">
            <v>29206542066</v>
          </cell>
          <cell r="B300" t="str">
            <v>Bùi Đỗ Tường Vi</v>
          </cell>
          <cell r="C300" t="str">
            <v>09/11/2005</v>
          </cell>
          <cell r="D300" t="str">
            <v>K29NTB9</v>
          </cell>
          <cell r="E300"/>
          <cell r="F300" t="str">
            <v>80</v>
          </cell>
          <cell r="G300" t="str">
            <v>88</v>
          </cell>
          <cell r="H300"/>
          <cell r="I300" t="str">
            <v>84.0</v>
          </cell>
          <cell r="J300" t="str">
            <v>Tốt</v>
          </cell>
        </row>
        <row r="301">
          <cell r="A301" t="str">
            <v>29206555608</v>
          </cell>
          <cell r="B301" t="str">
            <v>Lê Thị Tường Vi</v>
          </cell>
          <cell r="C301" t="str">
            <v>29/09/2005</v>
          </cell>
          <cell r="D301" t="str">
            <v>K29NTB3</v>
          </cell>
          <cell r="E301"/>
          <cell r="F301" t="str">
            <v>95</v>
          </cell>
          <cell r="G301" t="str">
            <v>100</v>
          </cell>
          <cell r="H301"/>
          <cell r="I301" t="str">
            <v>97.5</v>
          </cell>
          <cell r="J301" t="str">
            <v>Xuất Sắc</v>
          </cell>
        </row>
        <row r="302">
          <cell r="A302" t="str">
            <v>29206558389</v>
          </cell>
          <cell r="B302" t="str">
            <v>Nguyễn Hạ Vi</v>
          </cell>
          <cell r="C302" t="str">
            <v>25/11/2005</v>
          </cell>
          <cell r="D302" t="str">
            <v>K29NTB2</v>
          </cell>
          <cell r="E302"/>
          <cell r="F302" t="str">
            <v>80</v>
          </cell>
          <cell r="G302" t="str">
            <v>80</v>
          </cell>
          <cell r="H302"/>
          <cell r="I302" t="str">
            <v>80.0</v>
          </cell>
          <cell r="J302" t="str">
            <v>Tốt</v>
          </cell>
        </row>
        <row r="303">
          <cell r="A303" t="str">
            <v>29206565555</v>
          </cell>
          <cell r="B303" t="str">
            <v>Nguyễn Phạm Thùy Vi</v>
          </cell>
          <cell r="C303" t="str">
            <v>21/01/2005</v>
          </cell>
          <cell r="D303" t="str">
            <v>K29NTB5</v>
          </cell>
          <cell r="E303"/>
          <cell r="F303" t="str">
            <v>82</v>
          </cell>
          <cell r="G303" t="str">
            <v>79</v>
          </cell>
          <cell r="H303"/>
          <cell r="I303" t="str">
            <v>80.5</v>
          </cell>
          <cell r="J303" t="str">
            <v>Tốt</v>
          </cell>
        </row>
        <row r="304">
          <cell r="A304" t="str">
            <v>29204630168</v>
          </cell>
          <cell r="B304" t="str">
            <v>Nguyễn Thị Viễn</v>
          </cell>
          <cell r="C304" t="str">
            <v>24/06/2005</v>
          </cell>
          <cell r="D304" t="str">
            <v>K29NTB9</v>
          </cell>
          <cell r="E304"/>
          <cell r="F304" t="str">
            <v>80</v>
          </cell>
          <cell r="G304" t="str">
            <v>90</v>
          </cell>
          <cell r="H304"/>
          <cell r="I304" t="str">
            <v>85.0</v>
          </cell>
          <cell r="J304" t="str">
            <v>Tốt</v>
          </cell>
        </row>
        <row r="305">
          <cell r="A305" t="str">
            <v>29216549133</v>
          </cell>
          <cell r="B305" t="str">
            <v>Hoàng Kim Vũ</v>
          </cell>
          <cell r="C305" t="str">
            <v>15/10/2005</v>
          </cell>
          <cell r="D305" t="str">
            <v>K29NTB9</v>
          </cell>
          <cell r="E305"/>
          <cell r="F305" t="str">
            <v>80</v>
          </cell>
          <cell r="G305" t="str">
            <v>88</v>
          </cell>
          <cell r="H305"/>
          <cell r="I305" t="str">
            <v>84.0</v>
          </cell>
          <cell r="J305" t="str">
            <v>Tốt</v>
          </cell>
        </row>
        <row r="306">
          <cell r="A306" t="str">
            <v>29216558278</v>
          </cell>
          <cell r="B306" t="str">
            <v>Nguyễn Long Vũ</v>
          </cell>
          <cell r="C306" t="str">
            <v>01/09/2005</v>
          </cell>
          <cell r="D306" t="str">
            <v>K29NTB7</v>
          </cell>
          <cell r="E306"/>
          <cell r="F306" t="str">
            <v>100</v>
          </cell>
          <cell r="G306" t="str">
            <v>100</v>
          </cell>
          <cell r="H306"/>
          <cell r="I306" t="str">
            <v>100.0</v>
          </cell>
          <cell r="J306" t="str">
            <v>Xuất Sắc</v>
          </cell>
        </row>
        <row r="307">
          <cell r="A307" t="str">
            <v>29206521415</v>
          </cell>
          <cell r="B307" t="str">
            <v>Cao Thị Loan Vy</v>
          </cell>
          <cell r="C307" t="str">
            <v>06/05/2005</v>
          </cell>
          <cell r="D307" t="str">
            <v>K29NTB4</v>
          </cell>
          <cell r="E307"/>
          <cell r="F307" t="str">
            <v>78</v>
          </cell>
          <cell r="G307" t="str">
            <v>85</v>
          </cell>
          <cell r="H307"/>
          <cell r="I307" t="str">
            <v>81.5</v>
          </cell>
          <cell r="J307" t="str">
            <v>Tốt</v>
          </cell>
        </row>
        <row r="308">
          <cell r="A308" t="str">
            <v>29206524796</v>
          </cell>
          <cell r="B308" t="str">
            <v>Trần Nguyễn Tường Vy</v>
          </cell>
          <cell r="C308" t="str">
            <v>06/10/2005</v>
          </cell>
          <cell r="D308" t="str">
            <v>K29NTB6</v>
          </cell>
          <cell r="E308"/>
          <cell r="F308" t="str">
            <v>89</v>
          </cell>
          <cell r="G308" t="str">
            <v>84</v>
          </cell>
          <cell r="H308"/>
          <cell r="I308" t="str">
            <v>86.5</v>
          </cell>
          <cell r="J308" t="str">
            <v>Tốt</v>
          </cell>
        </row>
        <row r="309">
          <cell r="A309" t="str">
            <v>29206528006</v>
          </cell>
          <cell r="B309" t="str">
            <v>Hồ Thị Thúy Vy</v>
          </cell>
          <cell r="C309" t="str">
            <v>26/06/2005</v>
          </cell>
          <cell r="D309" t="str">
            <v>K29NTB7</v>
          </cell>
          <cell r="E309"/>
          <cell r="F309" t="str">
            <v>84</v>
          </cell>
          <cell r="G309" t="str">
            <v>84</v>
          </cell>
          <cell r="H309"/>
          <cell r="I309" t="str">
            <v>84.0</v>
          </cell>
          <cell r="J309" t="str">
            <v>Tốt</v>
          </cell>
        </row>
        <row r="310">
          <cell r="A310" t="str">
            <v>29206529936</v>
          </cell>
          <cell r="B310" t="str">
            <v>Lê Nguyễn Tường Vy</v>
          </cell>
          <cell r="C310" t="str">
            <v>09/12/2005</v>
          </cell>
          <cell r="D310" t="str">
            <v>K29NTB3</v>
          </cell>
          <cell r="E310"/>
          <cell r="F310" t="str">
            <v>100</v>
          </cell>
          <cell r="G310" t="str">
            <v>85</v>
          </cell>
          <cell r="H310"/>
          <cell r="I310" t="str">
            <v>92.5</v>
          </cell>
          <cell r="J310" t="str">
            <v>Xuất Sắc</v>
          </cell>
        </row>
        <row r="311">
          <cell r="A311" t="str">
            <v>29206554736</v>
          </cell>
          <cell r="B311" t="str">
            <v>Trần Thị Tường Vy</v>
          </cell>
          <cell r="C311" t="str">
            <v>19/10/2000</v>
          </cell>
          <cell r="D311" t="str">
            <v>K29NTB10</v>
          </cell>
          <cell r="E311"/>
          <cell r="F311" t="str">
            <v>80</v>
          </cell>
          <cell r="G311" t="str">
            <v>80</v>
          </cell>
          <cell r="H311"/>
          <cell r="I311" t="str">
            <v>80.0</v>
          </cell>
          <cell r="J311" t="str">
            <v>Tốt</v>
          </cell>
        </row>
        <row r="312">
          <cell r="A312" t="str">
            <v>29206563419</v>
          </cell>
          <cell r="B312" t="str">
            <v>Dương Thị Tường Vy</v>
          </cell>
          <cell r="C312" t="str">
            <v>25/05/2005</v>
          </cell>
          <cell r="D312" t="str">
            <v>K29NTB5</v>
          </cell>
          <cell r="E312"/>
          <cell r="F312" t="str">
            <v>66</v>
          </cell>
          <cell r="G312" t="str">
            <v>66</v>
          </cell>
          <cell r="H312"/>
          <cell r="I312" t="str">
            <v>66.0</v>
          </cell>
          <cell r="J312" t="str">
            <v>Khá</v>
          </cell>
        </row>
        <row r="313">
          <cell r="A313" t="str">
            <v>29206839610</v>
          </cell>
          <cell r="B313" t="str">
            <v>Nguyễn Thị Khánh Vy</v>
          </cell>
          <cell r="C313" t="str">
            <v>20/04/2005</v>
          </cell>
          <cell r="D313" t="str">
            <v>K29NTB8</v>
          </cell>
          <cell r="E313"/>
          <cell r="F313" t="str">
            <v>76</v>
          </cell>
          <cell r="G313" t="str">
            <v>76</v>
          </cell>
          <cell r="H313"/>
          <cell r="I313" t="str">
            <v>76.0</v>
          </cell>
          <cell r="J313" t="str">
            <v>Khá</v>
          </cell>
        </row>
        <row r="314">
          <cell r="A314" t="str">
            <v>29207235739</v>
          </cell>
          <cell r="B314" t="str">
            <v>Hồ Ý Vy</v>
          </cell>
          <cell r="C314" t="str">
            <v>28/12/2005</v>
          </cell>
          <cell r="D314" t="str">
            <v>K29NTB5</v>
          </cell>
          <cell r="E314"/>
          <cell r="F314" t="str">
            <v>90</v>
          </cell>
          <cell r="G314" t="str">
            <v>76</v>
          </cell>
          <cell r="H314"/>
          <cell r="I314" t="str">
            <v>83.0</v>
          </cell>
          <cell r="J314" t="str">
            <v>Tốt</v>
          </cell>
        </row>
        <row r="315">
          <cell r="A315" t="str">
            <v>29207456362</v>
          </cell>
          <cell r="B315" t="str">
            <v>Ngụy Thị Như Ý</v>
          </cell>
          <cell r="C315" t="str">
            <v>06/04/2005</v>
          </cell>
          <cell r="D315" t="str">
            <v>K29NTB6</v>
          </cell>
          <cell r="E315"/>
          <cell r="F315" t="str">
            <v>89</v>
          </cell>
          <cell r="G315" t="str">
            <v>86</v>
          </cell>
          <cell r="H315"/>
          <cell r="I315" t="str">
            <v>87.5</v>
          </cell>
          <cell r="J315" t="str">
            <v>Tốt</v>
          </cell>
        </row>
        <row r="316">
          <cell r="A316" t="str">
            <v>29204361371</v>
          </cell>
          <cell r="B316" t="str">
            <v>Nguyễn Thị Hồng Yến</v>
          </cell>
          <cell r="C316" t="str">
            <v>27/09/2005</v>
          </cell>
          <cell r="D316" t="str">
            <v>K29NTB8</v>
          </cell>
          <cell r="E316"/>
          <cell r="F316" t="str">
            <v>81</v>
          </cell>
          <cell r="G316" t="str">
            <v>80</v>
          </cell>
          <cell r="H316"/>
          <cell r="I316" t="str">
            <v>80.5</v>
          </cell>
          <cell r="J316" t="str">
            <v>Tốt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29206549425</v>
          </cell>
          <cell r="B7" t="str">
            <v>Trần Thị Quỳnh Anh</v>
          </cell>
          <cell r="C7" t="str">
            <v>28/01/2005</v>
          </cell>
          <cell r="D7" t="str">
            <v>K29NTT3</v>
          </cell>
          <cell r="E7"/>
          <cell r="F7" t="str">
            <v>80</v>
          </cell>
          <cell r="G7" t="str">
            <v>85</v>
          </cell>
          <cell r="H7"/>
          <cell r="I7" t="str">
            <v>82.5</v>
          </cell>
          <cell r="J7" t="str">
            <v>Tốt</v>
          </cell>
        </row>
        <row r="8">
          <cell r="A8" t="str">
            <v>29206565000</v>
          </cell>
          <cell r="B8" t="str">
            <v>Trần Thị Hà Anh</v>
          </cell>
          <cell r="C8" t="str">
            <v>07/09/2005</v>
          </cell>
          <cell r="D8" t="str">
            <v>K29NTT4</v>
          </cell>
          <cell r="E8"/>
          <cell r="F8" t="str">
            <v>90</v>
          </cell>
          <cell r="G8" t="str">
            <v>80</v>
          </cell>
          <cell r="H8"/>
          <cell r="I8" t="str">
            <v>85.0</v>
          </cell>
          <cell r="J8" t="str">
            <v>Tốt</v>
          </cell>
        </row>
        <row r="9">
          <cell r="A9" t="str">
            <v>29206565246</v>
          </cell>
          <cell r="B9" t="str">
            <v>Nguyễn Phương Anh</v>
          </cell>
          <cell r="C9" t="str">
            <v>17/10/2005</v>
          </cell>
          <cell r="D9" t="str">
            <v>K29NTT4</v>
          </cell>
          <cell r="E9"/>
          <cell r="F9" t="str">
            <v>100</v>
          </cell>
          <cell r="G9" t="str">
            <v>80</v>
          </cell>
          <cell r="H9"/>
          <cell r="I9" t="str">
            <v>90.0</v>
          </cell>
          <cell r="J9" t="str">
            <v>Xuất Sắc</v>
          </cell>
        </row>
        <row r="10">
          <cell r="A10" t="str">
            <v>29209324959</v>
          </cell>
          <cell r="B10" t="str">
            <v>Lại Trang Minh Anh</v>
          </cell>
          <cell r="C10" t="str">
            <v>05/02/2005</v>
          </cell>
          <cell r="D10" t="str">
            <v>K29NTT3</v>
          </cell>
          <cell r="E10"/>
          <cell r="F10" t="str">
            <v>74</v>
          </cell>
          <cell r="G10" t="str">
            <v>85</v>
          </cell>
          <cell r="H10"/>
          <cell r="I10" t="str">
            <v>79.5</v>
          </cell>
          <cell r="J10" t="str">
            <v>Khá</v>
          </cell>
        </row>
        <row r="11">
          <cell r="A11" t="str">
            <v>29206543505</v>
          </cell>
          <cell r="B11" t="str">
            <v>Trương Thị Ngọc Ánh</v>
          </cell>
          <cell r="C11" t="str">
            <v>20/01/2005</v>
          </cell>
          <cell r="D11" t="str">
            <v>K29NTT2</v>
          </cell>
          <cell r="E11"/>
          <cell r="F11" t="str">
            <v>87</v>
          </cell>
          <cell r="G11" t="str">
            <v>90</v>
          </cell>
          <cell r="H11"/>
          <cell r="I11" t="str">
            <v>88.5</v>
          </cell>
          <cell r="J11" t="str">
            <v>Tốt</v>
          </cell>
        </row>
        <row r="12">
          <cell r="A12" t="str">
            <v>29206762165</v>
          </cell>
          <cell r="B12" t="str">
            <v>Phan Huỳnh Minh Ánh</v>
          </cell>
          <cell r="C12" t="str">
            <v>23/02/2004</v>
          </cell>
          <cell r="D12" t="str">
            <v>K29NTT4</v>
          </cell>
          <cell r="E12"/>
          <cell r="F12" t="str">
            <v>0</v>
          </cell>
          <cell r="G12" t="str">
            <v>80</v>
          </cell>
          <cell r="H12"/>
          <cell r="I12" t="str">
            <v>40.0</v>
          </cell>
          <cell r="J12" t="str">
            <v>Yếu</v>
          </cell>
        </row>
        <row r="13">
          <cell r="A13" t="str">
            <v>29206557712</v>
          </cell>
          <cell r="B13" t="str">
            <v>Nguyễn Thị Như Bảo</v>
          </cell>
          <cell r="C13" t="str">
            <v>11/09/2005</v>
          </cell>
          <cell r="D13" t="str">
            <v>K29NTT4</v>
          </cell>
          <cell r="E13"/>
          <cell r="F13" t="str">
            <v>90</v>
          </cell>
          <cell r="G13" t="str">
            <v>80</v>
          </cell>
          <cell r="H13"/>
          <cell r="I13" t="str">
            <v>85.0</v>
          </cell>
          <cell r="J13" t="str">
            <v>Tốt</v>
          </cell>
        </row>
        <row r="14">
          <cell r="A14" t="str">
            <v>29206527406</v>
          </cell>
          <cell r="B14" t="str">
            <v>Trần Thị Phước Bình</v>
          </cell>
          <cell r="C14" t="str">
            <v>09/08/2005</v>
          </cell>
          <cell r="D14" t="str">
            <v>K29NTT3</v>
          </cell>
          <cell r="E14"/>
          <cell r="F14" t="str">
            <v>0</v>
          </cell>
          <cell r="G14" t="str">
            <v>88</v>
          </cell>
          <cell r="H14"/>
          <cell r="I14" t="str">
            <v>44.0</v>
          </cell>
          <cell r="J14" t="str">
            <v>Yếu</v>
          </cell>
        </row>
        <row r="15">
          <cell r="A15" t="str">
            <v>29206560998</v>
          </cell>
          <cell r="B15" t="str">
            <v>Lê Thị Kim Cúc</v>
          </cell>
          <cell r="C15" t="str">
            <v>16/01/2005</v>
          </cell>
          <cell r="D15" t="str">
            <v>K29NTT1</v>
          </cell>
          <cell r="E15"/>
          <cell r="F15" t="str">
            <v>88</v>
          </cell>
          <cell r="G15" t="str">
            <v>80</v>
          </cell>
          <cell r="H15"/>
          <cell r="I15" t="str">
            <v>84.0</v>
          </cell>
          <cell r="J15" t="str">
            <v>Tốt</v>
          </cell>
        </row>
        <row r="16">
          <cell r="A16" t="str">
            <v>29206549980</v>
          </cell>
          <cell r="B16" t="str">
            <v>Lê Ngọc Diểm</v>
          </cell>
          <cell r="C16" t="str">
            <v>20/08/2005</v>
          </cell>
          <cell r="D16" t="str">
            <v>K29NTT2</v>
          </cell>
          <cell r="E16"/>
          <cell r="F16" t="str">
            <v>80</v>
          </cell>
          <cell r="G16" t="str">
            <v>82</v>
          </cell>
          <cell r="H16"/>
          <cell r="I16" t="str">
            <v>81.0</v>
          </cell>
          <cell r="J16" t="str">
            <v>Tốt</v>
          </cell>
        </row>
        <row r="17">
          <cell r="A17" t="str">
            <v>29203045021</v>
          </cell>
          <cell r="B17" t="str">
            <v>Võ Lê Hoàng Diệp</v>
          </cell>
          <cell r="C17" t="str">
            <v>26/05/2005</v>
          </cell>
          <cell r="D17" t="str">
            <v>K29NTT2</v>
          </cell>
          <cell r="E17"/>
          <cell r="F17" t="str">
            <v>0</v>
          </cell>
          <cell r="G17" t="str">
            <v>0</v>
          </cell>
          <cell r="H17"/>
          <cell r="I17" t="str">
            <v>0.0</v>
          </cell>
          <cell r="J17" t="str">
            <v>Kém</v>
          </cell>
        </row>
        <row r="18">
          <cell r="A18" t="str">
            <v>29204964442</v>
          </cell>
          <cell r="B18" t="str">
            <v>Đỗ Thị Huyền Diệu</v>
          </cell>
          <cell r="C18" t="str">
            <v>07/01/2005</v>
          </cell>
          <cell r="D18" t="str">
            <v>K29NTT4</v>
          </cell>
          <cell r="E18"/>
          <cell r="F18" t="str">
            <v>100</v>
          </cell>
          <cell r="G18" t="str">
            <v>80</v>
          </cell>
          <cell r="H18"/>
          <cell r="I18" t="str">
            <v>90.0</v>
          </cell>
          <cell r="J18" t="str">
            <v>Xuất Sắc</v>
          </cell>
        </row>
        <row r="19">
          <cell r="A19" t="str">
            <v>29206543254</v>
          </cell>
          <cell r="B19" t="str">
            <v>Huỳnh Xuân Diệu</v>
          </cell>
          <cell r="C19" t="str">
            <v>07/11/2005</v>
          </cell>
          <cell r="D19" t="str">
            <v>K29NTT2</v>
          </cell>
          <cell r="E19"/>
          <cell r="F19" t="str">
            <v>78</v>
          </cell>
          <cell r="G19" t="str">
            <v>82</v>
          </cell>
          <cell r="H19"/>
          <cell r="I19" t="str">
            <v>80.0</v>
          </cell>
          <cell r="J19" t="str">
            <v>Tốt</v>
          </cell>
        </row>
        <row r="20">
          <cell r="A20" t="str">
            <v>29206534874</v>
          </cell>
          <cell r="B20" t="str">
            <v>Trương Thị Thùy Dung</v>
          </cell>
          <cell r="C20" t="str">
            <v>04/07/2005</v>
          </cell>
          <cell r="D20" t="str">
            <v>K29NTT3</v>
          </cell>
          <cell r="E20"/>
          <cell r="F20" t="str">
            <v>73</v>
          </cell>
          <cell r="G20" t="str">
            <v>81</v>
          </cell>
          <cell r="H20"/>
          <cell r="I20" t="str">
            <v>77.0</v>
          </cell>
          <cell r="J20" t="str">
            <v>Khá</v>
          </cell>
        </row>
        <row r="21">
          <cell r="A21" t="str">
            <v>29206523482</v>
          </cell>
          <cell r="B21" t="str">
            <v>Phạm Huỳnh Kỳ Duyên</v>
          </cell>
          <cell r="C21" t="str">
            <v>20/01/2005</v>
          </cell>
          <cell r="D21" t="str">
            <v>K29NTT2</v>
          </cell>
          <cell r="E21"/>
          <cell r="F21" t="str">
            <v>82</v>
          </cell>
          <cell r="G21" t="str">
            <v>80</v>
          </cell>
          <cell r="H21"/>
          <cell r="I21" t="str">
            <v>81.0</v>
          </cell>
          <cell r="J21" t="str">
            <v>Tốt</v>
          </cell>
        </row>
        <row r="22">
          <cell r="A22" t="str">
            <v>29206527495</v>
          </cell>
          <cell r="B22" t="str">
            <v>Huỳnh Thị Duyên</v>
          </cell>
          <cell r="C22" t="str">
            <v>21/06/2005</v>
          </cell>
          <cell r="D22" t="str">
            <v>K29NTT2</v>
          </cell>
          <cell r="E22"/>
          <cell r="F22" t="str">
            <v>87</v>
          </cell>
          <cell r="G22" t="str">
            <v>75</v>
          </cell>
          <cell r="H22"/>
          <cell r="I22" t="str">
            <v>81.0</v>
          </cell>
          <cell r="J22" t="str">
            <v>Tốt</v>
          </cell>
        </row>
        <row r="23">
          <cell r="A23" t="str">
            <v>29206537305</v>
          </cell>
          <cell r="B23" t="str">
            <v>Thái Thị Duyên</v>
          </cell>
          <cell r="C23" t="str">
            <v>03/07/2005</v>
          </cell>
          <cell r="D23" t="str">
            <v>K29NTT3</v>
          </cell>
          <cell r="E23"/>
          <cell r="F23" t="str">
            <v>72</v>
          </cell>
          <cell r="G23" t="str">
            <v>81</v>
          </cell>
          <cell r="H23"/>
          <cell r="I23" t="str">
            <v>76.5</v>
          </cell>
          <cell r="J23" t="str">
            <v>Khá</v>
          </cell>
        </row>
        <row r="24">
          <cell r="A24" t="str">
            <v>29202742186</v>
          </cell>
          <cell r="B24" t="str">
            <v>Vũ Thị Giang</v>
          </cell>
          <cell r="C24" t="str">
            <v>27/07/2005</v>
          </cell>
          <cell r="D24" t="str">
            <v>K29NTT4</v>
          </cell>
          <cell r="E24"/>
          <cell r="F24" t="str">
            <v>80</v>
          </cell>
          <cell r="G24" t="str">
            <v>100</v>
          </cell>
          <cell r="H24"/>
          <cell r="I24" t="str">
            <v>90.0</v>
          </cell>
          <cell r="J24" t="str">
            <v>Xuất Sắc</v>
          </cell>
        </row>
        <row r="25">
          <cell r="A25" t="str">
            <v>29206548108</v>
          </cell>
          <cell r="B25" t="str">
            <v>Huỳnh Thị Hà Giang</v>
          </cell>
          <cell r="C25" t="str">
            <v>05/05/2005</v>
          </cell>
          <cell r="D25" t="str">
            <v>K29NTT4</v>
          </cell>
          <cell r="E25"/>
          <cell r="F25" t="str">
            <v>85</v>
          </cell>
          <cell r="G25" t="str">
            <v>80</v>
          </cell>
          <cell r="H25"/>
          <cell r="I25" t="str">
            <v>82.5</v>
          </cell>
          <cell r="J25" t="str">
            <v>Tốt</v>
          </cell>
        </row>
        <row r="26">
          <cell r="A26" t="str">
            <v>29206537384</v>
          </cell>
          <cell r="B26" t="str">
            <v>Nguyễn Thị Huỳnh Giao</v>
          </cell>
          <cell r="C26" t="str">
            <v>03/09/2005</v>
          </cell>
          <cell r="D26" t="str">
            <v>K29NTT1</v>
          </cell>
          <cell r="E26"/>
          <cell r="F26" t="str">
            <v>78</v>
          </cell>
          <cell r="G26" t="str">
            <v>0</v>
          </cell>
          <cell r="H26"/>
          <cell r="I26" t="str">
            <v>39.0</v>
          </cell>
          <cell r="J26" t="str">
            <v>Yếu</v>
          </cell>
        </row>
        <row r="27">
          <cell r="A27" t="str">
            <v>29206550788</v>
          </cell>
          <cell r="B27" t="str">
            <v>Lê Hồ Thuý Hà</v>
          </cell>
          <cell r="C27" t="str">
            <v>29/05/2005</v>
          </cell>
          <cell r="D27" t="str">
            <v>K29NTT4</v>
          </cell>
          <cell r="E27"/>
          <cell r="F27" t="str">
            <v>75</v>
          </cell>
          <cell r="G27" t="str">
            <v>80</v>
          </cell>
          <cell r="H27"/>
          <cell r="I27" t="str">
            <v>77.5</v>
          </cell>
          <cell r="J27" t="str">
            <v>Khá</v>
          </cell>
        </row>
        <row r="28">
          <cell r="A28" t="str">
            <v>29204641089</v>
          </cell>
          <cell r="B28" t="str">
            <v>Võ Minh Hạnh</v>
          </cell>
          <cell r="C28" t="str">
            <v>21/04/2005</v>
          </cell>
          <cell r="D28" t="str">
            <v>K29NTT1</v>
          </cell>
          <cell r="E28"/>
          <cell r="F28" t="str">
            <v>0</v>
          </cell>
          <cell r="G28" t="str">
            <v>85</v>
          </cell>
          <cell r="H28"/>
          <cell r="I28" t="str">
            <v>42.5</v>
          </cell>
          <cell r="J28" t="str">
            <v>Yếu</v>
          </cell>
        </row>
        <row r="29">
          <cell r="A29" t="str">
            <v>29206524141</v>
          </cell>
          <cell r="B29" t="str">
            <v>Nguyễn Thị Hồng Hạnh</v>
          </cell>
          <cell r="C29" t="str">
            <v>01/06/2001</v>
          </cell>
          <cell r="D29" t="str">
            <v>K29NTT4</v>
          </cell>
          <cell r="E29"/>
          <cell r="F29" t="str">
            <v>90</v>
          </cell>
          <cell r="G29" t="str">
            <v>90</v>
          </cell>
          <cell r="H29"/>
          <cell r="I29" t="str">
            <v>90.0</v>
          </cell>
          <cell r="J29" t="str">
            <v>Xuất Sắc</v>
          </cell>
        </row>
        <row r="30">
          <cell r="A30" t="str">
            <v>29206547085</v>
          </cell>
          <cell r="B30" t="str">
            <v>Phạm Thị Mỹ Hạnh</v>
          </cell>
          <cell r="C30" t="str">
            <v>06/10/2005</v>
          </cell>
          <cell r="D30" t="str">
            <v>K29NTT3</v>
          </cell>
          <cell r="E30"/>
          <cell r="F30" t="str">
            <v>83</v>
          </cell>
          <cell r="G30" t="str">
            <v>81</v>
          </cell>
          <cell r="H30"/>
          <cell r="I30" t="str">
            <v>82.0</v>
          </cell>
          <cell r="J30" t="str">
            <v>Tốt</v>
          </cell>
        </row>
        <row r="31">
          <cell r="A31" t="str">
            <v>29206535477</v>
          </cell>
          <cell r="B31" t="str">
            <v>Hoàng Phúc Nguyên Hậu</v>
          </cell>
          <cell r="C31" t="str">
            <v>20/02/2005</v>
          </cell>
          <cell r="D31" t="str">
            <v>K29NTT2</v>
          </cell>
          <cell r="E31"/>
          <cell r="F31" t="str">
            <v>81</v>
          </cell>
          <cell r="G31" t="str">
            <v>97</v>
          </cell>
          <cell r="H31"/>
          <cell r="I31" t="str">
            <v>89.0</v>
          </cell>
          <cell r="J31" t="str">
            <v>Tốt</v>
          </cell>
        </row>
        <row r="32">
          <cell r="A32" t="str">
            <v>29204858331</v>
          </cell>
          <cell r="B32" t="str">
            <v>Nguyễn Thị Diệu Hiền</v>
          </cell>
          <cell r="C32" t="str">
            <v>31/08/2005</v>
          </cell>
          <cell r="D32" t="str">
            <v>K29NTT3</v>
          </cell>
          <cell r="E32"/>
          <cell r="F32" t="str">
            <v>77</v>
          </cell>
          <cell r="G32" t="str">
            <v>82</v>
          </cell>
          <cell r="H32"/>
          <cell r="I32" t="str">
            <v>79.5</v>
          </cell>
          <cell r="J32" t="str">
            <v>Khá</v>
          </cell>
        </row>
        <row r="33">
          <cell r="A33" t="str">
            <v>29206523061</v>
          </cell>
          <cell r="B33" t="str">
            <v>Trần Thị Diệu Hiền</v>
          </cell>
          <cell r="C33" t="str">
            <v>09/12/2005</v>
          </cell>
          <cell r="D33" t="str">
            <v>K29NTT1</v>
          </cell>
          <cell r="E33"/>
          <cell r="F33" t="str">
            <v>88</v>
          </cell>
          <cell r="G33" t="str">
            <v>85</v>
          </cell>
          <cell r="H33"/>
          <cell r="I33" t="str">
            <v>86.5</v>
          </cell>
          <cell r="J33" t="str">
            <v>Tốt</v>
          </cell>
        </row>
        <row r="34">
          <cell r="A34" t="str">
            <v>29208156569</v>
          </cell>
          <cell r="B34" t="str">
            <v>Đàm Thị Thu Hiền</v>
          </cell>
          <cell r="C34" t="str">
            <v>07/12/2005</v>
          </cell>
          <cell r="D34" t="str">
            <v>K29NTT1</v>
          </cell>
          <cell r="E34"/>
          <cell r="F34" t="str">
            <v>90</v>
          </cell>
          <cell r="G34" t="str">
            <v>70</v>
          </cell>
          <cell r="H34"/>
          <cell r="I34" t="str">
            <v>80.0</v>
          </cell>
          <cell r="J34" t="str">
            <v>Tốt</v>
          </cell>
        </row>
        <row r="35">
          <cell r="A35" t="str">
            <v>29206549458</v>
          </cell>
          <cell r="B35" t="str">
            <v>Đào Thị Vinh Hoa</v>
          </cell>
          <cell r="C35" t="str">
            <v>10/12/2005</v>
          </cell>
          <cell r="D35" t="str">
            <v>K29NTT3</v>
          </cell>
          <cell r="E35"/>
          <cell r="F35" t="str">
            <v>100</v>
          </cell>
          <cell r="G35" t="str">
            <v>100</v>
          </cell>
          <cell r="H35"/>
          <cell r="I35" t="str">
            <v>100.0</v>
          </cell>
          <cell r="J35" t="str">
            <v>Xuất Sắc</v>
          </cell>
        </row>
        <row r="36">
          <cell r="A36" t="str">
            <v>29216556883</v>
          </cell>
          <cell r="B36" t="str">
            <v>Bùi Hoàng</v>
          </cell>
          <cell r="C36" t="str">
            <v>25/11/2005</v>
          </cell>
          <cell r="D36" t="str">
            <v>K29NTT3</v>
          </cell>
          <cell r="E36"/>
          <cell r="F36" t="str">
            <v>66</v>
          </cell>
          <cell r="G36" t="str">
            <v>0</v>
          </cell>
          <cell r="H36"/>
          <cell r="I36" t="str">
            <v>33.0</v>
          </cell>
          <cell r="J36" t="str">
            <v>Kém</v>
          </cell>
        </row>
        <row r="37">
          <cell r="A37" t="str">
            <v>29206846821</v>
          </cell>
          <cell r="B37" t="str">
            <v>Nguyễn Thị Huệ</v>
          </cell>
          <cell r="C37" t="str">
            <v>21/04/2005</v>
          </cell>
          <cell r="D37" t="str">
            <v>K29NTT2</v>
          </cell>
          <cell r="E37"/>
          <cell r="F37" t="str">
            <v>82</v>
          </cell>
          <cell r="G37" t="str">
            <v>80</v>
          </cell>
          <cell r="H37"/>
          <cell r="I37" t="str">
            <v>81.0</v>
          </cell>
          <cell r="J37" t="str">
            <v>Tốt</v>
          </cell>
        </row>
        <row r="38">
          <cell r="A38" t="str">
            <v>29206520988</v>
          </cell>
          <cell r="B38" t="str">
            <v>Trương Thị Hương</v>
          </cell>
          <cell r="C38" t="str">
            <v>11/08/2005</v>
          </cell>
          <cell r="D38" t="str">
            <v>K29NTT4</v>
          </cell>
          <cell r="E38"/>
          <cell r="F38" t="str">
            <v>100</v>
          </cell>
          <cell r="G38" t="str">
            <v>80</v>
          </cell>
          <cell r="H38"/>
          <cell r="I38" t="str">
            <v>90.0</v>
          </cell>
          <cell r="J38" t="str">
            <v>Xuất Sắc</v>
          </cell>
        </row>
        <row r="39">
          <cell r="A39" t="str">
            <v>29206545240</v>
          </cell>
          <cell r="B39" t="str">
            <v>Lê Thị Hương</v>
          </cell>
          <cell r="C39" t="str">
            <v>01/01/2005</v>
          </cell>
          <cell r="D39" t="str">
            <v>K29NTT2</v>
          </cell>
          <cell r="E39"/>
          <cell r="F39" t="str">
            <v>81</v>
          </cell>
          <cell r="G39" t="str">
            <v>80</v>
          </cell>
          <cell r="H39"/>
          <cell r="I39" t="str">
            <v>80.5</v>
          </cell>
          <cell r="J39" t="str">
            <v>Tốt</v>
          </cell>
        </row>
        <row r="40">
          <cell r="A40" t="str">
            <v>29206557574</v>
          </cell>
          <cell r="B40" t="str">
            <v>Bùi Liễu Ái Hữu</v>
          </cell>
          <cell r="C40" t="str">
            <v>04/11/2005</v>
          </cell>
          <cell r="D40" t="str">
            <v>K29NTT1</v>
          </cell>
          <cell r="E40"/>
          <cell r="F40" t="str">
            <v>83</v>
          </cell>
          <cell r="G40" t="str">
            <v>87</v>
          </cell>
          <cell r="H40"/>
          <cell r="I40" t="str">
            <v>85.0</v>
          </cell>
          <cell r="J40" t="str">
            <v>Tốt</v>
          </cell>
        </row>
        <row r="41">
          <cell r="A41" t="str">
            <v>29206240152</v>
          </cell>
          <cell r="B41" t="str">
            <v>Trần Hải Huyền</v>
          </cell>
          <cell r="C41" t="str">
            <v>07/06/2005</v>
          </cell>
          <cell r="D41" t="str">
            <v>K29NTT1</v>
          </cell>
          <cell r="E41"/>
          <cell r="F41" t="str">
            <v>100</v>
          </cell>
          <cell r="G41" t="str">
            <v>98</v>
          </cell>
          <cell r="H41"/>
          <cell r="I41" t="str">
            <v>99.0</v>
          </cell>
          <cell r="J41" t="str">
            <v>Xuất Sắc</v>
          </cell>
        </row>
        <row r="42">
          <cell r="A42" t="str">
            <v>29206565205</v>
          </cell>
          <cell r="B42" t="str">
            <v>Phạm Nguyễn Ngọc Huyền</v>
          </cell>
          <cell r="C42" t="str">
            <v>05/02/2005</v>
          </cell>
          <cell r="D42" t="str">
            <v>K29NTT2</v>
          </cell>
          <cell r="E42"/>
          <cell r="F42" t="str">
            <v>77</v>
          </cell>
          <cell r="G42" t="str">
            <v>80</v>
          </cell>
          <cell r="H42"/>
          <cell r="I42" t="str">
            <v>78.5</v>
          </cell>
          <cell r="J42" t="str">
            <v>Khá</v>
          </cell>
        </row>
        <row r="43">
          <cell r="A43" t="str">
            <v>29206549168</v>
          </cell>
          <cell r="B43" t="str">
            <v>Bùi Thùy Khuê</v>
          </cell>
          <cell r="C43" t="str">
            <v>28/11/2005</v>
          </cell>
          <cell r="D43" t="str">
            <v>K29NTT3</v>
          </cell>
          <cell r="E43"/>
          <cell r="F43" t="str">
            <v>73</v>
          </cell>
          <cell r="G43" t="str">
            <v>81</v>
          </cell>
          <cell r="H43"/>
          <cell r="I43" t="str">
            <v>77.0</v>
          </cell>
          <cell r="J43" t="str">
            <v>Khá</v>
          </cell>
        </row>
        <row r="44">
          <cell r="A44" t="str">
            <v>29206564870</v>
          </cell>
          <cell r="B44" t="str">
            <v>Phạm Thúy Kiều</v>
          </cell>
          <cell r="C44" t="str">
            <v>24/08/2005</v>
          </cell>
          <cell r="D44" t="str">
            <v>K29NTT4</v>
          </cell>
          <cell r="E44"/>
          <cell r="F44" t="str">
            <v>100</v>
          </cell>
          <cell r="G44" t="str">
            <v>80</v>
          </cell>
          <cell r="H44"/>
          <cell r="I44" t="str">
            <v>90.0</v>
          </cell>
          <cell r="J44" t="str">
            <v>Xuất Sắc</v>
          </cell>
        </row>
        <row r="45">
          <cell r="A45" t="str">
            <v>29206565322</v>
          </cell>
          <cell r="B45" t="str">
            <v>Lê Thị Lan</v>
          </cell>
          <cell r="C45" t="str">
            <v>06/01/2005</v>
          </cell>
          <cell r="D45" t="str">
            <v>K29NTT4</v>
          </cell>
          <cell r="E45"/>
          <cell r="F45" t="str">
            <v>90</v>
          </cell>
          <cell r="G45" t="str">
            <v>80</v>
          </cell>
          <cell r="H45"/>
          <cell r="I45" t="str">
            <v>85.0</v>
          </cell>
          <cell r="J45" t="str">
            <v>Tốt</v>
          </cell>
        </row>
        <row r="46">
          <cell r="A46" t="str">
            <v>29206542293</v>
          </cell>
          <cell r="B46" t="str">
            <v>Nguyễn Tống Hồng Pha Lê</v>
          </cell>
          <cell r="C46" t="str">
            <v>01/07/2005</v>
          </cell>
          <cell r="D46" t="str">
            <v>K29NTT2</v>
          </cell>
          <cell r="E46"/>
          <cell r="F46" t="str">
            <v>77</v>
          </cell>
          <cell r="G46" t="str">
            <v>80</v>
          </cell>
          <cell r="H46"/>
          <cell r="I46" t="str">
            <v>78.5</v>
          </cell>
          <cell r="J46" t="str">
            <v>Khá</v>
          </cell>
        </row>
        <row r="47">
          <cell r="A47" t="str">
            <v>29204300131</v>
          </cell>
          <cell r="B47" t="str">
            <v>Trần Thị Thuỳ Linh</v>
          </cell>
          <cell r="C47" t="str">
            <v>25/02/2005</v>
          </cell>
          <cell r="D47" t="str">
            <v>K29NTT1</v>
          </cell>
          <cell r="E47"/>
          <cell r="F47" t="str">
            <v>83</v>
          </cell>
          <cell r="G47" t="str">
            <v>85</v>
          </cell>
          <cell r="H47"/>
          <cell r="I47" t="str">
            <v>84.0</v>
          </cell>
          <cell r="J47" t="str">
            <v>Tốt</v>
          </cell>
        </row>
        <row r="48">
          <cell r="A48" t="str">
            <v>29206545011</v>
          </cell>
          <cell r="B48" t="str">
            <v>Hoàng Thị Khánh Linh</v>
          </cell>
          <cell r="C48" t="str">
            <v>20/02/2005</v>
          </cell>
          <cell r="D48" t="str">
            <v>K29NTT1</v>
          </cell>
          <cell r="E48"/>
          <cell r="F48" t="str">
            <v>90</v>
          </cell>
          <cell r="G48" t="str">
            <v>85</v>
          </cell>
          <cell r="H48"/>
          <cell r="I48" t="str">
            <v>87.5</v>
          </cell>
          <cell r="J48" t="str">
            <v>Tốt</v>
          </cell>
        </row>
        <row r="49">
          <cell r="A49" t="str">
            <v>29206556882</v>
          </cell>
          <cell r="B49" t="str">
            <v>Trần Thị Phương Linh</v>
          </cell>
          <cell r="C49" t="str">
            <v>23/11/2005</v>
          </cell>
          <cell r="D49" t="str">
            <v>K29NTT3</v>
          </cell>
          <cell r="E49"/>
          <cell r="F49" t="str">
            <v>96</v>
          </cell>
          <cell r="G49" t="str">
            <v>95</v>
          </cell>
          <cell r="H49"/>
          <cell r="I49" t="str">
            <v>95.5</v>
          </cell>
          <cell r="J49" t="str">
            <v>Xuất Sắc</v>
          </cell>
        </row>
        <row r="50">
          <cell r="A50" t="str">
            <v>29206557657</v>
          </cell>
          <cell r="B50" t="str">
            <v>Nguyễn Thị Thùy Linh</v>
          </cell>
          <cell r="C50" t="str">
            <v>23/09/2005</v>
          </cell>
          <cell r="D50" t="str">
            <v>K29NTT2</v>
          </cell>
          <cell r="E50"/>
          <cell r="F50" t="str">
            <v>100</v>
          </cell>
          <cell r="G50" t="str">
            <v>100</v>
          </cell>
          <cell r="H50"/>
          <cell r="I50" t="str">
            <v>100.0</v>
          </cell>
          <cell r="J50" t="str">
            <v>Xuất Sắc</v>
          </cell>
        </row>
        <row r="51">
          <cell r="A51" t="str">
            <v>29206558388</v>
          </cell>
          <cell r="B51" t="str">
            <v>Thái Thị Thùy Linh</v>
          </cell>
          <cell r="C51" t="str">
            <v>29/08/2005</v>
          </cell>
          <cell r="D51" t="str">
            <v>K29NTT1</v>
          </cell>
          <cell r="E51"/>
          <cell r="F51" t="str">
            <v>75</v>
          </cell>
          <cell r="G51" t="str">
            <v>85</v>
          </cell>
          <cell r="H51"/>
          <cell r="I51" t="str">
            <v>80.0</v>
          </cell>
          <cell r="J51" t="str">
            <v>Tốt</v>
          </cell>
        </row>
        <row r="52">
          <cell r="A52" t="str">
            <v>29206561335</v>
          </cell>
          <cell r="B52" t="str">
            <v>Lương Thị Thùy Linh</v>
          </cell>
          <cell r="C52" t="str">
            <v>19/09/2005</v>
          </cell>
          <cell r="D52" t="str">
            <v>K29NTT2</v>
          </cell>
          <cell r="E52"/>
          <cell r="F52" t="str">
            <v>78</v>
          </cell>
          <cell r="G52" t="str">
            <v>80</v>
          </cell>
          <cell r="H52"/>
          <cell r="I52" t="str">
            <v>79.0</v>
          </cell>
          <cell r="J52" t="str">
            <v>Khá</v>
          </cell>
        </row>
        <row r="53">
          <cell r="A53" t="str">
            <v>29206630560</v>
          </cell>
          <cell r="B53" t="str">
            <v>Nguyễn Thùy Ngọc Linh</v>
          </cell>
          <cell r="C53" t="str">
            <v>06/11/2005</v>
          </cell>
          <cell r="D53" t="str">
            <v>K29NTT4</v>
          </cell>
          <cell r="E53"/>
          <cell r="F53" t="str">
            <v>90</v>
          </cell>
          <cell r="G53" t="str">
            <v>80</v>
          </cell>
          <cell r="H53"/>
          <cell r="I53" t="str">
            <v>85.0</v>
          </cell>
          <cell r="J53" t="str">
            <v>Tốt</v>
          </cell>
        </row>
        <row r="54">
          <cell r="A54" t="str">
            <v>29206223273</v>
          </cell>
          <cell r="B54" t="str">
            <v>Đoàn Thị Yến Ly</v>
          </cell>
          <cell r="C54" t="str">
            <v>15/09/2005</v>
          </cell>
          <cell r="D54" t="str">
            <v>K29NTT2</v>
          </cell>
          <cell r="E54"/>
          <cell r="F54" t="str">
            <v>72</v>
          </cell>
          <cell r="G54" t="str">
            <v>80</v>
          </cell>
          <cell r="H54"/>
          <cell r="I54" t="str">
            <v>76.0</v>
          </cell>
          <cell r="J54" t="str">
            <v>Khá</v>
          </cell>
        </row>
        <row r="55">
          <cell r="A55" t="str">
            <v>29206623057</v>
          </cell>
          <cell r="B55" t="str">
            <v>Huỳnh Thị Thảo Ly</v>
          </cell>
          <cell r="C55" t="str">
            <v>08/08/2004</v>
          </cell>
          <cell r="D55" t="str">
            <v>K29NTT4</v>
          </cell>
          <cell r="E55"/>
          <cell r="F55" t="str">
            <v>100</v>
          </cell>
          <cell r="G55" t="str">
            <v>100</v>
          </cell>
          <cell r="H55"/>
          <cell r="I55" t="str">
            <v>100.0</v>
          </cell>
          <cell r="J55" t="str">
            <v>Xuất Sắc</v>
          </cell>
        </row>
        <row r="56">
          <cell r="A56" t="str">
            <v>29206565590</v>
          </cell>
          <cell r="B56" t="str">
            <v>Võ Thị Nhật Minh</v>
          </cell>
          <cell r="C56" t="str">
            <v>30/07/2004</v>
          </cell>
          <cell r="D56" t="str">
            <v>K29NTT4</v>
          </cell>
          <cell r="E56"/>
          <cell r="F56" t="str">
            <v>100</v>
          </cell>
          <cell r="G56" t="str">
            <v>80</v>
          </cell>
          <cell r="H56"/>
          <cell r="I56" t="str">
            <v>90.0</v>
          </cell>
          <cell r="J56" t="str">
            <v>Xuất Sắc</v>
          </cell>
        </row>
        <row r="57">
          <cell r="A57" t="str">
            <v>28206504773</v>
          </cell>
          <cell r="B57" t="str">
            <v>Đặng Nguyễn Ánh My</v>
          </cell>
          <cell r="C57" t="str">
            <v>24/01/2004</v>
          </cell>
          <cell r="D57" t="str">
            <v>K29NTT1</v>
          </cell>
          <cell r="E57"/>
          <cell r="F57" t="str">
            <v>0</v>
          </cell>
          <cell r="G57" t="str">
            <v>82</v>
          </cell>
          <cell r="H57"/>
          <cell r="I57" t="str">
            <v>41.0</v>
          </cell>
          <cell r="J57" t="str">
            <v>Yếu</v>
          </cell>
        </row>
        <row r="58">
          <cell r="A58" t="str">
            <v>29206551653</v>
          </cell>
          <cell r="B58" t="str">
            <v>Ngô Thị Trà My</v>
          </cell>
          <cell r="C58" t="str">
            <v>11/03/2005</v>
          </cell>
          <cell r="D58" t="str">
            <v>K29NTT4</v>
          </cell>
          <cell r="E58"/>
          <cell r="F58" t="str">
            <v>100</v>
          </cell>
          <cell r="G58" t="str">
            <v>0</v>
          </cell>
          <cell r="H58"/>
          <cell r="I58" t="str">
            <v>50.0</v>
          </cell>
          <cell r="J58" t="str">
            <v>Trung Bình</v>
          </cell>
        </row>
        <row r="59">
          <cell r="A59" t="str">
            <v>29206553832</v>
          </cell>
          <cell r="B59" t="str">
            <v>Trần Lê Uyển My</v>
          </cell>
          <cell r="C59" t="str">
            <v>15/10/2005</v>
          </cell>
          <cell r="D59" t="str">
            <v>K29NTT4</v>
          </cell>
          <cell r="E59"/>
          <cell r="F59" t="str">
            <v>100</v>
          </cell>
          <cell r="G59" t="str">
            <v>80</v>
          </cell>
          <cell r="H59"/>
          <cell r="I59" t="str">
            <v>90.0</v>
          </cell>
          <cell r="J59" t="str">
            <v>Xuất Sắc</v>
          </cell>
        </row>
        <row r="60">
          <cell r="A60" t="str">
            <v>29206556634</v>
          </cell>
          <cell r="B60" t="str">
            <v>Nguyễn Thị Hà My</v>
          </cell>
          <cell r="C60" t="str">
            <v>01/02/2005</v>
          </cell>
          <cell r="D60" t="str">
            <v>K29NTT1</v>
          </cell>
          <cell r="E60"/>
          <cell r="F60" t="str">
            <v>0</v>
          </cell>
          <cell r="G60" t="str">
            <v>87</v>
          </cell>
          <cell r="H60"/>
          <cell r="I60" t="str">
            <v>43.5</v>
          </cell>
          <cell r="J60" t="str">
            <v>Yếu</v>
          </cell>
        </row>
        <row r="61">
          <cell r="A61" t="str">
            <v>29208163178</v>
          </cell>
          <cell r="B61" t="str">
            <v>Lương Thị Trà My</v>
          </cell>
          <cell r="C61" t="str">
            <v>03/10/2005</v>
          </cell>
          <cell r="D61" t="str">
            <v>K29NTT2</v>
          </cell>
          <cell r="E61"/>
          <cell r="F61" t="str">
            <v>90</v>
          </cell>
          <cell r="G61" t="str">
            <v>100</v>
          </cell>
          <cell r="H61"/>
          <cell r="I61" t="str">
            <v>95.0</v>
          </cell>
          <cell r="J61" t="str">
            <v>Xuất Sắc</v>
          </cell>
        </row>
        <row r="62">
          <cell r="A62" t="str">
            <v>29206741556</v>
          </cell>
          <cell r="B62" t="str">
            <v>Nguyễn Thị Ngọc Na</v>
          </cell>
          <cell r="C62" t="str">
            <v>08/12/2005</v>
          </cell>
          <cell r="D62" t="str">
            <v>K29NTT2</v>
          </cell>
          <cell r="E62"/>
          <cell r="F62" t="str">
            <v>83</v>
          </cell>
          <cell r="G62" t="str">
            <v>80</v>
          </cell>
          <cell r="H62"/>
          <cell r="I62" t="str">
            <v>81.5</v>
          </cell>
          <cell r="J62" t="str">
            <v>Tốt</v>
          </cell>
        </row>
        <row r="63">
          <cell r="A63" t="str">
            <v>29204637664</v>
          </cell>
          <cell r="B63" t="str">
            <v>Võ Nguyệt Nga</v>
          </cell>
          <cell r="C63" t="str">
            <v>03/10/2005</v>
          </cell>
          <cell r="D63" t="str">
            <v>K29NTT4</v>
          </cell>
          <cell r="E63"/>
          <cell r="F63" t="str">
            <v>84</v>
          </cell>
          <cell r="G63" t="str">
            <v>80</v>
          </cell>
          <cell r="H63"/>
          <cell r="I63" t="str">
            <v>82.0</v>
          </cell>
          <cell r="J63" t="str">
            <v>Tốt</v>
          </cell>
        </row>
        <row r="64">
          <cell r="A64" t="str">
            <v>29206524463</v>
          </cell>
          <cell r="B64" t="str">
            <v>Bùi Thị Thúy Nga</v>
          </cell>
          <cell r="C64" t="str">
            <v>05/09/2005</v>
          </cell>
          <cell r="D64" t="str">
            <v>K29NTT2</v>
          </cell>
          <cell r="E64"/>
          <cell r="F64" t="str">
            <v>81</v>
          </cell>
          <cell r="G64" t="str">
            <v>80</v>
          </cell>
          <cell r="H64"/>
          <cell r="I64" t="str">
            <v>80.5</v>
          </cell>
          <cell r="J64" t="str">
            <v>Tốt</v>
          </cell>
        </row>
        <row r="65">
          <cell r="A65" t="str">
            <v>29206556975</v>
          </cell>
          <cell r="B65" t="str">
            <v>Nguyễn Thị Thanh Nga</v>
          </cell>
          <cell r="C65" t="str">
            <v>10/02/2005</v>
          </cell>
          <cell r="D65" t="str">
            <v>K29NTT1</v>
          </cell>
          <cell r="E65"/>
          <cell r="F65" t="str">
            <v>85</v>
          </cell>
          <cell r="G65" t="str">
            <v>85</v>
          </cell>
          <cell r="H65"/>
          <cell r="I65" t="str">
            <v>85.0</v>
          </cell>
          <cell r="J65" t="str">
            <v>Tốt</v>
          </cell>
        </row>
        <row r="66">
          <cell r="A66" t="str">
            <v>29206554756</v>
          </cell>
          <cell r="B66" t="str">
            <v>Phan Hồ Kim Ngân</v>
          </cell>
          <cell r="C66" t="str">
            <v>15/07/2005</v>
          </cell>
          <cell r="D66" t="str">
            <v>K29NTT4</v>
          </cell>
          <cell r="E66"/>
          <cell r="F66" t="str">
            <v>100</v>
          </cell>
          <cell r="G66" t="str">
            <v>80</v>
          </cell>
          <cell r="H66"/>
          <cell r="I66" t="str">
            <v>90.0</v>
          </cell>
          <cell r="J66" t="str">
            <v>Xuất Sắc</v>
          </cell>
        </row>
        <row r="67">
          <cell r="A67" t="str">
            <v>29216550394</v>
          </cell>
          <cell r="B67" t="str">
            <v>Phạm Thị Thu Ngân</v>
          </cell>
          <cell r="C67" t="str">
            <v>26/08/2005</v>
          </cell>
          <cell r="D67" t="str">
            <v>K29NTT3</v>
          </cell>
          <cell r="E67"/>
          <cell r="F67" t="str">
            <v>72</v>
          </cell>
          <cell r="G67" t="str">
            <v>81</v>
          </cell>
          <cell r="H67"/>
          <cell r="I67" t="str">
            <v>76.5</v>
          </cell>
          <cell r="J67" t="str">
            <v>Khá</v>
          </cell>
        </row>
        <row r="68">
          <cell r="A68" t="str">
            <v>29204238962</v>
          </cell>
          <cell r="B68" t="str">
            <v>Võ Lê Hồng Ngọc</v>
          </cell>
          <cell r="C68" t="str">
            <v>26/03/2005</v>
          </cell>
          <cell r="D68" t="str">
            <v>K29NTT1</v>
          </cell>
          <cell r="E68"/>
          <cell r="F68" t="str">
            <v>78</v>
          </cell>
          <cell r="G68" t="str">
            <v>80</v>
          </cell>
          <cell r="H68"/>
          <cell r="I68" t="str">
            <v>79.0</v>
          </cell>
          <cell r="J68" t="str">
            <v>Khá</v>
          </cell>
        </row>
        <row r="69">
          <cell r="A69" t="str">
            <v>29206535937</v>
          </cell>
          <cell r="B69" t="str">
            <v>Nguyễn Thị Hồng Ngọc</v>
          </cell>
          <cell r="C69" t="str">
            <v>06/10/2005</v>
          </cell>
          <cell r="D69" t="str">
            <v>K29NTT3</v>
          </cell>
          <cell r="E69"/>
          <cell r="F69" t="str">
            <v>83</v>
          </cell>
          <cell r="G69" t="str">
            <v>85</v>
          </cell>
          <cell r="H69"/>
          <cell r="I69" t="str">
            <v>84.0</v>
          </cell>
          <cell r="J69" t="str">
            <v>Tốt</v>
          </cell>
        </row>
        <row r="70">
          <cell r="A70" t="str">
            <v>29206520143</v>
          </cell>
          <cell r="B70" t="str">
            <v>Phan Phạm Thanh Nguyên</v>
          </cell>
          <cell r="C70" t="str">
            <v>11/10/2005</v>
          </cell>
          <cell r="D70" t="str">
            <v>K29NTT2</v>
          </cell>
          <cell r="E70"/>
          <cell r="F70" t="str">
            <v>80</v>
          </cell>
          <cell r="G70" t="str">
            <v>82</v>
          </cell>
          <cell r="H70"/>
          <cell r="I70" t="str">
            <v>81.0</v>
          </cell>
          <cell r="J70" t="str">
            <v>Tốt</v>
          </cell>
        </row>
        <row r="71">
          <cell r="A71" t="str">
            <v>29208426460</v>
          </cell>
          <cell r="B71" t="str">
            <v>Nguyễn Lê Ngọc Nguyên</v>
          </cell>
          <cell r="C71" t="str">
            <v>19/04/2005</v>
          </cell>
          <cell r="D71" t="str">
            <v>K29NTT1</v>
          </cell>
          <cell r="E71"/>
          <cell r="F71" t="str">
            <v>86</v>
          </cell>
          <cell r="G71" t="str">
            <v>90</v>
          </cell>
          <cell r="H71"/>
          <cell r="I71" t="str">
            <v>88.0</v>
          </cell>
          <cell r="J71" t="str">
            <v>Tốt</v>
          </cell>
        </row>
        <row r="72">
          <cell r="A72" t="str">
            <v>29216565324</v>
          </cell>
          <cell r="B72" t="str">
            <v>Lê Văn Nhật</v>
          </cell>
          <cell r="C72" t="str">
            <v>03/10/2005</v>
          </cell>
          <cell r="D72" t="str">
            <v>K29NTT4</v>
          </cell>
          <cell r="E72"/>
          <cell r="F72" t="str">
            <v>90</v>
          </cell>
          <cell r="G72" t="str">
            <v>90</v>
          </cell>
          <cell r="H72"/>
          <cell r="I72" t="str">
            <v>90.0</v>
          </cell>
          <cell r="J72" t="str">
            <v>Xuất Sắc</v>
          </cell>
        </row>
        <row r="73">
          <cell r="A73" t="str">
            <v>29206523413</v>
          </cell>
          <cell r="B73" t="str">
            <v>Đường Đồng Ái Nhi</v>
          </cell>
          <cell r="C73" t="str">
            <v>23/12/2005</v>
          </cell>
          <cell r="D73" t="str">
            <v>K29NTT1</v>
          </cell>
          <cell r="E73"/>
          <cell r="F73" t="str">
            <v>85</v>
          </cell>
          <cell r="G73" t="str">
            <v>87</v>
          </cell>
          <cell r="H73"/>
          <cell r="I73" t="str">
            <v>86.0</v>
          </cell>
          <cell r="J73" t="str">
            <v>Tốt</v>
          </cell>
        </row>
        <row r="74">
          <cell r="A74" t="str">
            <v>29206539877</v>
          </cell>
          <cell r="B74" t="str">
            <v>Phạm Yến Nhi</v>
          </cell>
          <cell r="C74" t="str">
            <v>04/03/2005</v>
          </cell>
          <cell r="D74" t="str">
            <v>K29NTT3</v>
          </cell>
          <cell r="E74"/>
          <cell r="F74" t="str">
            <v>84</v>
          </cell>
          <cell r="G74" t="str">
            <v>86</v>
          </cell>
          <cell r="H74"/>
          <cell r="I74" t="str">
            <v>85.0</v>
          </cell>
          <cell r="J74" t="str">
            <v>Tốt</v>
          </cell>
        </row>
        <row r="75">
          <cell r="A75" t="str">
            <v>29206545265</v>
          </cell>
          <cell r="B75" t="str">
            <v>Nguyễn Hoài Nhi</v>
          </cell>
          <cell r="C75" t="str">
            <v>13/04/2005</v>
          </cell>
          <cell r="D75" t="str">
            <v>K29NTT1</v>
          </cell>
          <cell r="E75"/>
          <cell r="F75" t="str">
            <v>86</v>
          </cell>
          <cell r="G75" t="str">
            <v>85</v>
          </cell>
          <cell r="H75"/>
          <cell r="I75" t="str">
            <v>85.5</v>
          </cell>
          <cell r="J75" t="str">
            <v>Tốt</v>
          </cell>
        </row>
        <row r="76">
          <cell r="A76" t="str">
            <v>29206560067</v>
          </cell>
          <cell r="B76" t="str">
            <v>Lê Thị Nhiều</v>
          </cell>
          <cell r="C76" t="str">
            <v>02/06/2005</v>
          </cell>
          <cell r="D76" t="str">
            <v>K29NTT3</v>
          </cell>
          <cell r="E76"/>
          <cell r="F76" t="str">
            <v>81</v>
          </cell>
          <cell r="G76" t="str">
            <v>90</v>
          </cell>
          <cell r="H76"/>
          <cell r="I76" t="str">
            <v>85.5</v>
          </cell>
          <cell r="J76" t="str">
            <v>Tốt</v>
          </cell>
        </row>
        <row r="77">
          <cell r="A77" t="str">
            <v>29204530651</v>
          </cell>
          <cell r="B77" t="str">
            <v>Đinh Tâm Như</v>
          </cell>
          <cell r="C77" t="str">
            <v>14/03/2005</v>
          </cell>
          <cell r="D77" t="str">
            <v>K29NTT1</v>
          </cell>
          <cell r="E77"/>
          <cell r="F77" t="str">
            <v>0</v>
          </cell>
          <cell r="G77" t="str">
            <v>80</v>
          </cell>
          <cell r="H77"/>
          <cell r="I77" t="str">
            <v>40.0</v>
          </cell>
          <cell r="J77" t="str">
            <v>Yếu</v>
          </cell>
        </row>
        <row r="78">
          <cell r="A78" t="str">
            <v>29206547070</v>
          </cell>
          <cell r="B78" t="str">
            <v>Trần Thị Quỳnh Như</v>
          </cell>
          <cell r="C78" t="str">
            <v>13/09/2005</v>
          </cell>
          <cell r="D78" t="str">
            <v>K29NTT2</v>
          </cell>
          <cell r="E78"/>
          <cell r="F78" t="str">
            <v>78</v>
          </cell>
          <cell r="G78" t="str">
            <v>70</v>
          </cell>
          <cell r="H78"/>
          <cell r="I78" t="str">
            <v>74.0</v>
          </cell>
          <cell r="J78" t="str">
            <v>Khá</v>
          </cell>
        </row>
        <row r="79">
          <cell r="A79" t="str">
            <v>29206553270</v>
          </cell>
          <cell r="B79" t="str">
            <v>Nguyễn Tuyết Như</v>
          </cell>
          <cell r="C79" t="str">
            <v>29/04/2005</v>
          </cell>
          <cell r="D79" t="str">
            <v>K29NTT2</v>
          </cell>
          <cell r="E79"/>
          <cell r="F79" t="str">
            <v>83</v>
          </cell>
          <cell r="G79" t="str">
            <v>80</v>
          </cell>
          <cell r="H79"/>
          <cell r="I79" t="str">
            <v>81.5</v>
          </cell>
          <cell r="J79" t="str">
            <v>Tốt</v>
          </cell>
        </row>
        <row r="80">
          <cell r="A80" t="str">
            <v>29206655042</v>
          </cell>
          <cell r="B80" t="str">
            <v>Hoàng Tâm Như</v>
          </cell>
          <cell r="C80" t="str">
            <v>09/06/2005</v>
          </cell>
          <cell r="D80" t="str">
            <v>K29NTT1</v>
          </cell>
          <cell r="E80"/>
          <cell r="F80" t="str">
            <v>88</v>
          </cell>
          <cell r="G80" t="str">
            <v>87</v>
          </cell>
          <cell r="H80"/>
          <cell r="I80" t="str">
            <v>87.5</v>
          </cell>
          <cell r="J80" t="str">
            <v>Tốt</v>
          </cell>
        </row>
        <row r="81">
          <cell r="A81" t="str">
            <v>29204646209</v>
          </cell>
          <cell r="B81" t="str">
            <v>Nguyễn Thị Cẩm Nhung</v>
          </cell>
          <cell r="C81" t="str">
            <v>28/01/2005</v>
          </cell>
          <cell r="D81" t="str">
            <v>K29NTT1</v>
          </cell>
          <cell r="E81"/>
          <cell r="F81" t="str">
            <v>83</v>
          </cell>
          <cell r="G81" t="str">
            <v>87</v>
          </cell>
          <cell r="H81"/>
          <cell r="I81" t="str">
            <v>85.0</v>
          </cell>
          <cell r="J81" t="str">
            <v>Tốt</v>
          </cell>
        </row>
        <row r="82">
          <cell r="A82" t="str">
            <v>29206562118</v>
          </cell>
          <cell r="B82" t="str">
            <v>Hồ Nữ Bảo Ni</v>
          </cell>
          <cell r="C82" t="str">
            <v>13/05/2005</v>
          </cell>
          <cell r="D82" t="str">
            <v>K29NTT2</v>
          </cell>
          <cell r="E82"/>
          <cell r="F82" t="str">
            <v>79</v>
          </cell>
          <cell r="G82" t="str">
            <v>75</v>
          </cell>
          <cell r="H82"/>
          <cell r="I82" t="str">
            <v>77.0</v>
          </cell>
          <cell r="J82" t="str">
            <v>Khá</v>
          </cell>
        </row>
        <row r="83">
          <cell r="A83" t="str">
            <v>29206550155</v>
          </cell>
          <cell r="B83" t="str">
            <v>Đoàn Thị Huyền Ny</v>
          </cell>
          <cell r="C83" t="str">
            <v>06/05/2005</v>
          </cell>
          <cell r="D83" t="str">
            <v>K29NTT1</v>
          </cell>
          <cell r="E83"/>
          <cell r="F83" t="str">
            <v>85</v>
          </cell>
          <cell r="G83" t="str">
            <v>87</v>
          </cell>
          <cell r="H83"/>
          <cell r="I83" t="str">
            <v>86.0</v>
          </cell>
          <cell r="J83" t="str">
            <v>Tốt</v>
          </cell>
        </row>
        <row r="84">
          <cell r="A84" t="str">
            <v>29206540433</v>
          </cell>
          <cell r="B84" t="str">
            <v>Nguyễn Thị Oanh</v>
          </cell>
          <cell r="C84" t="str">
            <v>23/08/2005</v>
          </cell>
          <cell r="D84" t="str">
            <v>K29NTT3</v>
          </cell>
          <cell r="E84"/>
          <cell r="F84" t="str">
            <v>74</v>
          </cell>
          <cell r="G84" t="str">
            <v>86</v>
          </cell>
          <cell r="H84"/>
          <cell r="I84" t="str">
            <v>80.0</v>
          </cell>
          <cell r="J84" t="str">
            <v>Tốt</v>
          </cell>
        </row>
        <row r="85">
          <cell r="A85" t="str">
            <v>29206549250</v>
          </cell>
          <cell r="B85" t="str">
            <v>Nguyễn Thị Kim Oanh</v>
          </cell>
          <cell r="C85" t="str">
            <v>13/07/2005</v>
          </cell>
          <cell r="D85" t="str">
            <v>K29NTT3</v>
          </cell>
          <cell r="E85"/>
          <cell r="F85" t="str">
            <v>75</v>
          </cell>
          <cell r="G85" t="str">
            <v>81</v>
          </cell>
          <cell r="H85"/>
          <cell r="I85" t="str">
            <v>78.0</v>
          </cell>
          <cell r="J85" t="str">
            <v>Khá</v>
          </cell>
        </row>
        <row r="86">
          <cell r="A86" t="str">
            <v>29206522436</v>
          </cell>
          <cell r="B86" t="str">
            <v>Lê Thị Hà Phúc</v>
          </cell>
          <cell r="C86" t="str">
            <v>18/08/2005</v>
          </cell>
          <cell r="D86" t="str">
            <v>K29NTT4</v>
          </cell>
          <cell r="E86"/>
          <cell r="F86" t="str">
            <v>90</v>
          </cell>
          <cell r="G86" t="str">
            <v>90</v>
          </cell>
          <cell r="H86"/>
          <cell r="I86" t="str">
            <v>90.0</v>
          </cell>
          <cell r="J86" t="str">
            <v>Xuất Sắc</v>
          </cell>
        </row>
        <row r="87">
          <cell r="A87" t="str">
            <v>29206538423</v>
          </cell>
          <cell r="B87" t="str">
            <v>Phùng Thị Phượng</v>
          </cell>
          <cell r="C87" t="str">
            <v>26/03/2005</v>
          </cell>
          <cell r="D87" t="str">
            <v>K29NTT3</v>
          </cell>
          <cell r="E87"/>
          <cell r="F87" t="str">
            <v>78</v>
          </cell>
          <cell r="G87" t="str">
            <v>90</v>
          </cell>
          <cell r="H87"/>
          <cell r="I87" t="str">
            <v>84.0</v>
          </cell>
          <cell r="J87" t="str">
            <v>Tốt</v>
          </cell>
        </row>
        <row r="88">
          <cell r="A88" t="str">
            <v>29210248239</v>
          </cell>
          <cell r="B88" t="str">
            <v>Lê Anh Quân</v>
          </cell>
          <cell r="C88" t="str">
            <v>29/07/2005</v>
          </cell>
          <cell r="D88" t="str">
            <v>K29NTT4</v>
          </cell>
          <cell r="E88"/>
          <cell r="F88" t="str">
            <v>99</v>
          </cell>
          <cell r="G88" t="str">
            <v>98</v>
          </cell>
          <cell r="H88"/>
          <cell r="I88" t="str">
            <v>98.5</v>
          </cell>
          <cell r="J88" t="str">
            <v>Xuất Sắc</v>
          </cell>
        </row>
        <row r="89">
          <cell r="A89" t="str">
            <v>29206548897</v>
          </cell>
          <cell r="B89" t="str">
            <v>Lưu Thị Kiều Quyên</v>
          </cell>
          <cell r="C89" t="str">
            <v>28/01/2005</v>
          </cell>
          <cell r="D89" t="str">
            <v>K29NTT2</v>
          </cell>
          <cell r="E89"/>
          <cell r="F89" t="str">
            <v>80</v>
          </cell>
          <cell r="G89" t="str">
            <v>80</v>
          </cell>
          <cell r="H89"/>
          <cell r="I89" t="str">
            <v>80.0</v>
          </cell>
          <cell r="J89" t="str">
            <v>Tốt</v>
          </cell>
        </row>
        <row r="90">
          <cell r="A90" t="str">
            <v>29206563953</v>
          </cell>
          <cell r="B90" t="str">
            <v>Trần Thị Thu Quyên</v>
          </cell>
          <cell r="C90" t="str">
            <v>10/11/2005</v>
          </cell>
          <cell r="D90" t="str">
            <v>K29NTT2</v>
          </cell>
          <cell r="E90"/>
          <cell r="F90" t="str">
            <v>86</v>
          </cell>
          <cell r="G90" t="str">
            <v>82</v>
          </cell>
          <cell r="H90"/>
          <cell r="I90" t="str">
            <v>84.0</v>
          </cell>
          <cell r="J90" t="str">
            <v>Tốt</v>
          </cell>
        </row>
        <row r="91">
          <cell r="A91" t="str">
            <v>29206564077</v>
          </cell>
          <cell r="B91" t="str">
            <v>Nguyễn Thị Lệ Quyên</v>
          </cell>
          <cell r="C91" t="str">
            <v>23/03/2005</v>
          </cell>
          <cell r="D91" t="str">
            <v>K29NTT1</v>
          </cell>
          <cell r="E91"/>
          <cell r="F91" t="str">
            <v>83</v>
          </cell>
          <cell r="G91" t="str">
            <v>87</v>
          </cell>
          <cell r="H91"/>
          <cell r="I91" t="str">
            <v>85.0</v>
          </cell>
          <cell r="J91" t="str">
            <v>Tốt</v>
          </cell>
        </row>
        <row r="92">
          <cell r="A92" t="str">
            <v>29206520017</v>
          </cell>
          <cell r="B92" t="str">
            <v>Trần Thị Diễm Quỳnh</v>
          </cell>
          <cell r="C92" t="str">
            <v>28/08/2005</v>
          </cell>
          <cell r="D92" t="str">
            <v>K29NTT1</v>
          </cell>
          <cell r="E92"/>
          <cell r="F92" t="str">
            <v>88</v>
          </cell>
          <cell r="G92" t="str">
            <v>85</v>
          </cell>
          <cell r="H92"/>
          <cell r="I92" t="str">
            <v>86.5</v>
          </cell>
          <cell r="J92" t="str">
            <v>Tốt</v>
          </cell>
        </row>
        <row r="93">
          <cell r="A93" t="str">
            <v>29206554882</v>
          </cell>
          <cell r="B93" t="str">
            <v>Lê Thị Như Quỳnh</v>
          </cell>
          <cell r="C93" t="str">
            <v>30/07/2005</v>
          </cell>
          <cell r="D93" t="str">
            <v>K29NTT2</v>
          </cell>
          <cell r="E93"/>
          <cell r="F93" t="str">
            <v>79</v>
          </cell>
          <cell r="G93" t="str">
            <v>70</v>
          </cell>
          <cell r="H93"/>
          <cell r="I93" t="str">
            <v>74.5</v>
          </cell>
          <cell r="J93" t="str">
            <v>Khá</v>
          </cell>
        </row>
        <row r="94">
          <cell r="A94" t="str">
            <v>29206558741</v>
          </cell>
          <cell r="B94" t="str">
            <v>Phan Thị Như Quỳnh</v>
          </cell>
          <cell r="C94" t="str">
            <v>25/11/2005</v>
          </cell>
          <cell r="D94" t="str">
            <v>K29NTT3</v>
          </cell>
          <cell r="E94"/>
          <cell r="F94" t="str">
            <v>70</v>
          </cell>
          <cell r="G94" t="str">
            <v>80</v>
          </cell>
          <cell r="H94"/>
          <cell r="I94" t="str">
            <v>75.0</v>
          </cell>
          <cell r="J94" t="str">
            <v>Khá</v>
          </cell>
        </row>
        <row r="95">
          <cell r="A95" t="str">
            <v>29206548874</v>
          </cell>
          <cell r="B95" t="str">
            <v>Chung Thị Thu Sang</v>
          </cell>
          <cell r="C95" t="str">
            <v>21/09/2005</v>
          </cell>
          <cell r="D95" t="str">
            <v>K29NTT3</v>
          </cell>
          <cell r="E95"/>
          <cell r="F95" t="str">
            <v>88</v>
          </cell>
          <cell r="G95" t="str">
            <v>90</v>
          </cell>
          <cell r="H95"/>
          <cell r="I95" t="str">
            <v>89.0</v>
          </cell>
          <cell r="J95" t="str">
            <v>Tốt</v>
          </cell>
        </row>
        <row r="96">
          <cell r="A96" t="str">
            <v>29206532065</v>
          </cell>
          <cell r="B96" t="str">
            <v>Nguyễn Thị Mỹ Tâm</v>
          </cell>
          <cell r="C96" t="str">
            <v>09/12/2005</v>
          </cell>
          <cell r="D96" t="str">
            <v>K29NTT4</v>
          </cell>
          <cell r="E96"/>
          <cell r="F96" t="str">
            <v>100</v>
          </cell>
          <cell r="G96" t="str">
            <v>80</v>
          </cell>
          <cell r="H96"/>
          <cell r="I96" t="str">
            <v>90.0</v>
          </cell>
          <cell r="J96" t="str">
            <v>Xuất Sắc</v>
          </cell>
        </row>
        <row r="97">
          <cell r="A97" t="str">
            <v>29206547209</v>
          </cell>
          <cell r="B97" t="str">
            <v>Vũ Thị Thanh Tâm</v>
          </cell>
          <cell r="C97" t="str">
            <v>23/08/2005</v>
          </cell>
          <cell r="D97" t="str">
            <v>K29NTT3</v>
          </cell>
          <cell r="E97"/>
          <cell r="F97" t="str">
            <v>80</v>
          </cell>
          <cell r="G97" t="str">
            <v>88</v>
          </cell>
          <cell r="H97"/>
          <cell r="I97" t="str">
            <v>84.0</v>
          </cell>
          <cell r="J97" t="str">
            <v>Tốt</v>
          </cell>
        </row>
        <row r="98">
          <cell r="A98" t="str">
            <v>29206549016</v>
          </cell>
          <cell r="B98" t="str">
            <v>Nguyễn Thị Như Thẩm</v>
          </cell>
          <cell r="C98" t="str">
            <v>26/06/2005</v>
          </cell>
          <cell r="D98" t="str">
            <v>K29NTT3</v>
          </cell>
          <cell r="E98"/>
          <cell r="F98" t="str">
            <v>80</v>
          </cell>
          <cell r="G98" t="str">
            <v>81</v>
          </cell>
          <cell r="H98"/>
          <cell r="I98" t="str">
            <v>80.5</v>
          </cell>
          <cell r="J98" t="str">
            <v>Tốt</v>
          </cell>
        </row>
        <row r="99">
          <cell r="A99" t="str">
            <v>29204656664</v>
          </cell>
          <cell r="B99" t="str">
            <v>Lê Thị Phương Thảo</v>
          </cell>
          <cell r="C99" t="str">
            <v>19/11/2005</v>
          </cell>
          <cell r="D99" t="str">
            <v>K29NTT3</v>
          </cell>
          <cell r="E99"/>
          <cell r="F99" t="str">
            <v>70</v>
          </cell>
          <cell r="G99" t="str">
            <v>80</v>
          </cell>
          <cell r="H99"/>
          <cell r="I99" t="str">
            <v>75.0</v>
          </cell>
          <cell r="J99" t="str">
            <v>Khá</v>
          </cell>
        </row>
        <row r="100">
          <cell r="A100" t="str">
            <v>29206549604</v>
          </cell>
          <cell r="B100" t="str">
            <v>Dương Thị Thanh Thảo</v>
          </cell>
          <cell r="C100" t="str">
            <v>04/03/2005</v>
          </cell>
          <cell r="D100" t="str">
            <v>K29NTT2</v>
          </cell>
          <cell r="E100"/>
          <cell r="F100" t="str">
            <v>81</v>
          </cell>
          <cell r="G100" t="str">
            <v>82</v>
          </cell>
          <cell r="H100"/>
          <cell r="I100" t="str">
            <v>81.5</v>
          </cell>
          <cell r="J100" t="str">
            <v>Tốt</v>
          </cell>
        </row>
        <row r="101">
          <cell r="A101" t="str">
            <v>29206552958</v>
          </cell>
          <cell r="B101" t="str">
            <v>Trần Thanh Thảo</v>
          </cell>
          <cell r="C101" t="str">
            <v>18/09/2005</v>
          </cell>
          <cell r="D101" t="str">
            <v>K29NTT2</v>
          </cell>
          <cell r="E101"/>
          <cell r="F101" t="str">
            <v>83</v>
          </cell>
          <cell r="G101" t="str">
            <v>80</v>
          </cell>
          <cell r="H101"/>
          <cell r="I101" t="str">
            <v>81.5</v>
          </cell>
          <cell r="J101" t="str">
            <v>Tốt</v>
          </cell>
        </row>
        <row r="102">
          <cell r="A102" t="str">
            <v>29206555987</v>
          </cell>
          <cell r="B102" t="str">
            <v>Lê Phương Thảo</v>
          </cell>
          <cell r="C102" t="str">
            <v>18/04/2005</v>
          </cell>
          <cell r="D102" t="str">
            <v>K29NTT3</v>
          </cell>
          <cell r="E102"/>
          <cell r="F102" t="str">
            <v>77</v>
          </cell>
          <cell r="G102" t="str">
            <v>90</v>
          </cell>
          <cell r="H102"/>
          <cell r="I102" t="str">
            <v>83.5</v>
          </cell>
          <cell r="J102" t="str">
            <v>Tốt</v>
          </cell>
        </row>
        <row r="103">
          <cell r="A103" t="str">
            <v>29206560336</v>
          </cell>
          <cell r="B103" t="str">
            <v>Nguyễn Thu Thảo</v>
          </cell>
          <cell r="C103" t="str">
            <v>05/05/2005</v>
          </cell>
          <cell r="D103" t="str">
            <v>K29NTT3</v>
          </cell>
          <cell r="E103"/>
          <cell r="F103" t="str">
            <v>77</v>
          </cell>
          <cell r="G103" t="str">
            <v>90</v>
          </cell>
          <cell r="H103"/>
          <cell r="I103" t="str">
            <v>83.5</v>
          </cell>
          <cell r="J103" t="str">
            <v>Tốt</v>
          </cell>
        </row>
        <row r="104">
          <cell r="A104" t="str">
            <v>29206565183</v>
          </cell>
          <cell r="B104" t="str">
            <v>Nguyễn Thị Thu Thảo</v>
          </cell>
          <cell r="C104" t="str">
            <v>10/07/2005</v>
          </cell>
          <cell r="D104" t="str">
            <v>K29NTT4</v>
          </cell>
          <cell r="E104"/>
          <cell r="F104" t="str">
            <v>100</v>
          </cell>
          <cell r="G104" t="str">
            <v>100</v>
          </cell>
          <cell r="H104"/>
          <cell r="I104" t="str">
            <v>100.0</v>
          </cell>
          <cell r="J104" t="str">
            <v>Xuất Sắc</v>
          </cell>
        </row>
        <row r="105">
          <cell r="A105" t="str">
            <v>29206544335</v>
          </cell>
          <cell r="B105" t="str">
            <v>Phạm Thị Thêm</v>
          </cell>
          <cell r="C105" t="str">
            <v>02/07/2005</v>
          </cell>
          <cell r="D105" t="str">
            <v>K29NTT4</v>
          </cell>
          <cell r="E105"/>
          <cell r="F105" t="str">
            <v>100</v>
          </cell>
          <cell r="G105" t="str">
            <v>80</v>
          </cell>
          <cell r="H105"/>
          <cell r="I105" t="str">
            <v>90.0</v>
          </cell>
          <cell r="J105" t="str">
            <v>Xuất Sắc</v>
          </cell>
        </row>
        <row r="106">
          <cell r="A106" t="str">
            <v>29206547295</v>
          </cell>
          <cell r="B106" t="str">
            <v>Đỗ Ngọc Thiên Thiên</v>
          </cell>
          <cell r="C106" t="str">
            <v>11/08/2005</v>
          </cell>
          <cell r="D106" t="str">
            <v>K29NTT1</v>
          </cell>
          <cell r="E106"/>
          <cell r="F106" t="str">
            <v>90</v>
          </cell>
          <cell r="G106" t="str">
            <v>100</v>
          </cell>
          <cell r="H106"/>
          <cell r="I106" t="str">
            <v>95.0</v>
          </cell>
          <cell r="J106" t="str">
            <v>Xuất Sắc</v>
          </cell>
        </row>
        <row r="107">
          <cell r="A107" t="str">
            <v>29206500102</v>
          </cell>
          <cell r="B107" t="str">
            <v>Đào Thị Kim Thư</v>
          </cell>
          <cell r="C107" t="str">
            <v>21/08/2005</v>
          </cell>
          <cell r="D107" t="str">
            <v>K29NTT4</v>
          </cell>
          <cell r="E107"/>
          <cell r="F107" t="str">
            <v>100</v>
          </cell>
          <cell r="G107" t="str">
            <v>90</v>
          </cell>
          <cell r="H107"/>
          <cell r="I107" t="str">
            <v>95.0</v>
          </cell>
          <cell r="J107" t="str">
            <v>Xuất Sắc</v>
          </cell>
        </row>
        <row r="108">
          <cell r="A108" t="str">
            <v>29206524070</v>
          </cell>
          <cell r="B108" t="str">
            <v>Nguyễn Anh Thư</v>
          </cell>
          <cell r="C108" t="str">
            <v>19/11/2005</v>
          </cell>
          <cell r="D108" t="str">
            <v>K29NTT3</v>
          </cell>
          <cell r="E108"/>
          <cell r="F108" t="str">
            <v>73</v>
          </cell>
          <cell r="G108" t="str">
            <v>81</v>
          </cell>
          <cell r="H108"/>
          <cell r="I108" t="str">
            <v>77.0</v>
          </cell>
          <cell r="J108" t="str">
            <v>Khá</v>
          </cell>
        </row>
        <row r="109">
          <cell r="A109" t="str">
            <v>29216565327</v>
          </cell>
          <cell r="B109" t="str">
            <v>Nguyễn Văn Thuần</v>
          </cell>
          <cell r="C109" t="str">
            <v>07/03/2005</v>
          </cell>
          <cell r="D109" t="str">
            <v>K29NTT4</v>
          </cell>
          <cell r="E109"/>
          <cell r="F109" t="str">
            <v>100</v>
          </cell>
          <cell r="G109" t="str">
            <v>78</v>
          </cell>
          <cell r="H109"/>
          <cell r="I109" t="str">
            <v>89.0</v>
          </cell>
          <cell r="J109" t="str">
            <v>Tốt</v>
          </cell>
        </row>
        <row r="110">
          <cell r="A110" t="str">
            <v>29206551025</v>
          </cell>
          <cell r="B110" t="str">
            <v>Hồ Hoài Thương</v>
          </cell>
          <cell r="C110" t="str">
            <v>19/09/2005</v>
          </cell>
          <cell r="D110" t="str">
            <v>K29NTT4</v>
          </cell>
          <cell r="E110"/>
          <cell r="F110" t="str">
            <v>100</v>
          </cell>
          <cell r="G110" t="str">
            <v>90</v>
          </cell>
          <cell r="H110"/>
          <cell r="I110" t="str">
            <v>95.0</v>
          </cell>
          <cell r="J110" t="str">
            <v>Xuất Sắc</v>
          </cell>
        </row>
        <row r="111">
          <cell r="A111" t="str">
            <v>29206560511</v>
          </cell>
          <cell r="B111" t="str">
            <v>Võ Thị Hoài Thương</v>
          </cell>
          <cell r="C111" t="str">
            <v>08/06/2005</v>
          </cell>
          <cell r="D111" t="str">
            <v>K29NTT1</v>
          </cell>
          <cell r="E111"/>
          <cell r="F111" t="str">
            <v>88</v>
          </cell>
          <cell r="G111" t="str">
            <v>87</v>
          </cell>
          <cell r="H111"/>
          <cell r="I111" t="str">
            <v>87.5</v>
          </cell>
          <cell r="J111" t="str">
            <v>Tốt</v>
          </cell>
        </row>
        <row r="112">
          <cell r="A112" t="str">
            <v>29206558637</v>
          </cell>
          <cell r="B112" t="str">
            <v>Nguyễn Thị Thanh Thùy</v>
          </cell>
          <cell r="C112" t="str">
            <v>09/05/2005</v>
          </cell>
          <cell r="D112" t="str">
            <v>K29NTT1</v>
          </cell>
          <cell r="E112"/>
          <cell r="F112" t="str">
            <v>83</v>
          </cell>
          <cell r="G112" t="str">
            <v>87</v>
          </cell>
          <cell r="H112"/>
          <cell r="I112" t="str">
            <v>85.0</v>
          </cell>
          <cell r="J112" t="str">
            <v>Tốt</v>
          </cell>
        </row>
        <row r="113">
          <cell r="A113" t="str">
            <v>29206663346</v>
          </cell>
          <cell r="B113" t="str">
            <v>Rơ Mah Hoàng Thu Thùy</v>
          </cell>
          <cell r="C113" t="str">
            <v>26/03/2005</v>
          </cell>
          <cell r="D113" t="str">
            <v>K29NTT1</v>
          </cell>
          <cell r="E113"/>
          <cell r="F113" t="str">
            <v>85</v>
          </cell>
          <cell r="G113" t="str">
            <v>87</v>
          </cell>
          <cell r="H113"/>
          <cell r="I113" t="str">
            <v>86.0</v>
          </cell>
          <cell r="J113" t="str">
            <v>Tốt</v>
          </cell>
        </row>
        <row r="114">
          <cell r="A114" t="str">
            <v>29206524701</v>
          </cell>
          <cell r="B114" t="str">
            <v>Huỳnh Thị Thủy Tiên</v>
          </cell>
          <cell r="C114" t="str">
            <v>26/06/2005</v>
          </cell>
          <cell r="D114" t="str">
            <v>K29NTT2</v>
          </cell>
          <cell r="E114"/>
          <cell r="F114" t="str">
            <v>84</v>
          </cell>
          <cell r="G114" t="str">
            <v>80</v>
          </cell>
          <cell r="H114"/>
          <cell r="I114" t="str">
            <v>82.0</v>
          </cell>
          <cell r="J114" t="str">
            <v>Tốt</v>
          </cell>
        </row>
        <row r="115">
          <cell r="A115" t="str">
            <v>29206552275</v>
          </cell>
          <cell r="B115" t="str">
            <v>Nguyễn Ngọc Thủy Tiên</v>
          </cell>
          <cell r="C115" t="str">
            <v>06/01/2005</v>
          </cell>
          <cell r="D115" t="str">
            <v>K29NTT1</v>
          </cell>
          <cell r="E115"/>
          <cell r="F115" t="str">
            <v>98</v>
          </cell>
          <cell r="G115" t="str">
            <v>98</v>
          </cell>
          <cell r="H115"/>
          <cell r="I115" t="str">
            <v>98.0</v>
          </cell>
          <cell r="J115" t="str">
            <v>Xuất Sắc</v>
          </cell>
        </row>
        <row r="116">
          <cell r="A116" t="str">
            <v>29206524542</v>
          </cell>
          <cell r="B116" t="str">
            <v>Lê Ngọc Thu Trâm</v>
          </cell>
          <cell r="C116" t="str">
            <v>09/09/2005</v>
          </cell>
          <cell r="D116" t="str">
            <v>K29NTT2</v>
          </cell>
          <cell r="E116"/>
          <cell r="F116" t="str">
            <v>78</v>
          </cell>
          <cell r="G116" t="str">
            <v>80</v>
          </cell>
          <cell r="H116"/>
          <cell r="I116" t="str">
            <v>79.0</v>
          </cell>
          <cell r="J116" t="str">
            <v>Khá</v>
          </cell>
        </row>
        <row r="117">
          <cell r="A117" t="str">
            <v>29206539748</v>
          </cell>
          <cell r="B117" t="str">
            <v>Thái Nguyễn Mỹ Trâm</v>
          </cell>
          <cell r="C117" t="str">
            <v>18/04/2005</v>
          </cell>
          <cell r="D117" t="str">
            <v>K29NTT2</v>
          </cell>
          <cell r="E117"/>
          <cell r="F117" t="str">
            <v>84</v>
          </cell>
          <cell r="G117" t="str">
            <v>81</v>
          </cell>
          <cell r="H117"/>
          <cell r="I117" t="str">
            <v>82.5</v>
          </cell>
          <cell r="J117" t="str">
            <v>Tốt</v>
          </cell>
        </row>
        <row r="118">
          <cell r="A118" t="str">
            <v>29206664842</v>
          </cell>
          <cell r="B118" t="str">
            <v>Trương Thị Thúy Trâm</v>
          </cell>
          <cell r="C118" t="str">
            <v>04/11/2005</v>
          </cell>
          <cell r="D118" t="str">
            <v>K29NTT1</v>
          </cell>
          <cell r="E118"/>
          <cell r="F118" t="str">
            <v>90</v>
          </cell>
          <cell r="G118" t="str">
            <v>88</v>
          </cell>
          <cell r="H118"/>
          <cell r="I118" t="str">
            <v>89.0</v>
          </cell>
          <cell r="J118" t="str">
            <v>Tốt</v>
          </cell>
        </row>
        <row r="119">
          <cell r="A119" t="str">
            <v>29206522667</v>
          </cell>
          <cell r="B119" t="str">
            <v>Hồ Huyền Trân</v>
          </cell>
          <cell r="C119" t="str">
            <v>06/05/2005</v>
          </cell>
          <cell r="D119" t="str">
            <v>K29NTT1</v>
          </cell>
          <cell r="E119"/>
          <cell r="F119" t="str">
            <v>90</v>
          </cell>
          <cell r="G119" t="str">
            <v>90</v>
          </cell>
          <cell r="H119"/>
          <cell r="I119" t="str">
            <v>90.0</v>
          </cell>
          <cell r="J119" t="str">
            <v>Xuất Sắc</v>
          </cell>
        </row>
        <row r="120">
          <cell r="A120" t="str">
            <v>29206557786</v>
          </cell>
          <cell r="B120" t="str">
            <v>Nguyễn Bảo Trân</v>
          </cell>
          <cell r="C120" t="str">
            <v>26/10/2005</v>
          </cell>
          <cell r="D120" t="str">
            <v>K29NTT1</v>
          </cell>
          <cell r="E120"/>
          <cell r="F120" t="str">
            <v>0</v>
          </cell>
          <cell r="G120" t="str">
            <v>0</v>
          </cell>
          <cell r="H120"/>
          <cell r="I120" t="str">
            <v>0.0</v>
          </cell>
          <cell r="J120" t="str">
            <v>Kém</v>
          </cell>
        </row>
        <row r="121">
          <cell r="A121" t="str">
            <v>29206558233</v>
          </cell>
          <cell r="B121" t="str">
            <v>Nguyễn Thị Thùy Trang</v>
          </cell>
          <cell r="C121" t="str">
            <v>01/01/2005</v>
          </cell>
          <cell r="D121" t="str">
            <v>K29NTT4</v>
          </cell>
          <cell r="E121"/>
          <cell r="F121" t="str">
            <v>90</v>
          </cell>
          <cell r="G121" t="str">
            <v>90</v>
          </cell>
          <cell r="H121"/>
          <cell r="I121" t="str">
            <v>90.0</v>
          </cell>
          <cell r="J121" t="str">
            <v>Xuất Sắc</v>
          </cell>
        </row>
        <row r="122">
          <cell r="A122" t="str">
            <v>29206845415</v>
          </cell>
          <cell r="B122" t="str">
            <v>Nguyễn Thị Trang</v>
          </cell>
          <cell r="C122" t="str">
            <v>07/10/2005</v>
          </cell>
          <cell r="D122" t="str">
            <v>K29NTT3</v>
          </cell>
          <cell r="E122"/>
          <cell r="F122" t="str">
            <v>72</v>
          </cell>
          <cell r="G122" t="str">
            <v>83</v>
          </cell>
          <cell r="H122"/>
          <cell r="I122" t="str">
            <v>77.5</v>
          </cell>
          <cell r="J122" t="str">
            <v>Khá</v>
          </cell>
        </row>
        <row r="123">
          <cell r="A123" t="str">
            <v>29206527483</v>
          </cell>
          <cell r="B123" t="str">
            <v>Võ Thị Phương Trinh</v>
          </cell>
          <cell r="C123" t="str">
            <v>30/04/2005</v>
          </cell>
          <cell r="D123" t="str">
            <v>K29NTT2</v>
          </cell>
          <cell r="E123"/>
          <cell r="F123" t="str">
            <v>74</v>
          </cell>
          <cell r="G123" t="str">
            <v>80</v>
          </cell>
          <cell r="H123"/>
          <cell r="I123" t="str">
            <v>77.0</v>
          </cell>
          <cell r="J123" t="str">
            <v>Khá</v>
          </cell>
        </row>
        <row r="124">
          <cell r="A124" t="str">
            <v>29216543083</v>
          </cell>
          <cell r="B124" t="str">
            <v>Phan Văn Trung</v>
          </cell>
          <cell r="C124" t="str">
            <v>15/09/2005</v>
          </cell>
          <cell r="D124" t="str">
            <v>K29NTT4</v>
          </cell>
          <cell r="E124"/>
          <cell r="F124" t="str">
            <v>98</v>
          </cell>
          <cell r="G124" t="str">
            <v>70</v>
          </cell>
          <cell r="H124"/>
          <cell r="I124" t="str">
            <v>84.0</v>
          </cell>
          <cell r="J124" t="str">
            <v>Tốt</v>
          </cell>
        </row>
        <row r="125">
          <cell r="A125" t="str">
            <v>29216564640</v>
          </cell>
          <cell r="B125" t="str">
            <v>Nguyễn Anh Tuấn</v>
          </cell>
          <cell r="C125" t="str">
            <v>22/09/2005</v>
          </cell>
          <cell r="D125" t="str">
            <v>K29NTT4</v>
          </cell>
          <cell r="E125"/>
          <cell r="F125" t="str">
            <v>90</v>
          </cell>
          <cell r="G125" t="str">
            <v>90</v>
          </cell>
          <cell r="H125"/>
          <cell r="I125" t="str">
            <v>90.0</v>
          </cell>
          <cell r="J125" t="str">
            <v>Xuất Sắc</v>
          </cell>
        </row>
        <row r="126">
          <cell r="A126" t="str">
            <v>29202757585</v>
          </cell>
          <cell r="B126" t="str">
            <v>Lê Thị Thu Uyên</v>
          </cell>
          <cell r="C126" t="str">
            <v>22/09/2005</v>
          </cell>
          <cell r="D126" t="str">
            <v>K29NTT1</v>
          </cell>
          <cell r="E126"/>
          <cell r="F126" t="str">
            <v>85</v>
          </cell>
          <cell r="G126" t="str">
            <v>85</v>
          </cell>
          <cell r="H126"/>
          <cell r="I126" t="str">
            <v>85.0</v>
          </cell>
          <cell r="J126" t="str">
            <v>Tốt</v>
          </cell>
        </row>
        <row r="127">
          <cell r="A127" t="str">
            <v>29206557655</v>
          </cell>
          <cell r="B127" t="str">
            <v>Đoạn Thị Thu Uyên</v>
          </cell>
          <cell r="C127" t="str">
            <v>08/02/2005</v>
          </cell>
          <cell r="D127" t="str">
            <v>K29NTT2</v>
          </cell>
          <cell r="E127"/>
          <cell r="F127" t="str">
            <v>78</v>
          </cell>
          <cell r="G127" t="str">
            <v>80</v>
          </cell>
          <cell r="H127"/>
          <cell r="I127" t="str">
            <v>79.0</v>
          </cell>
          <cell r="J127" t="str">
            <v>Khá</v>
          </cell>
        </row>
        <row r="128">
          <cell r="A128" t="str">
            <v>29206552777</v>
          </cell>
          <cell r="B128" t="str">
            <v>Phạm Nhật Vân</v>
          </cell>
          <cell r="C128" t="str">
            <v>26/01/2005</v>
          </cell>
          <cell r="D128" t="str">
            <v>K29NTT3</v>
          </cell>
          <cell r="E128"/>
          <cell r="F128" t="str">
            <v>78</v>
          </cell>
          <cell r="G128" t="str">
            <v>88</v>
          </cell>
          <cell r="H128"/>
          <cell r="I128" t="str">
            <v>83.0</v>
          </cell>
          <cell r="J128" t="str">
            <v>Tốt</v>
          </cell>
        </row>
        <row r="129">
          <cell r="A129" t="str">
            <v>29206748814</v>
          </cell>
          <cell r="B129" t="str">
            <v>Phạm Thị Yến Vân</v>
          </cell>
          <cell r="C129" t="str">
            <v>19/07/2005</v>
          </cell>
          <cell r="D129" t="str">
            <v>K29NTT3</v>
          </cell>
          <cell r="E129"/>
          <cell r="F129" t="str">
            <v>75</v>
          </cell>
          <cell r="G129" t="str">
            <v>80</v>
          </cell>
          <cell r="H129"/>
          <cell r="I129" t="str">
            <v>77.5</v>
          </cell>
          <cell r="J129" t="str">
            <v>Khá</v>
          </cell>
        </row>
        <row r="130">
          <cell r="A130" t="str">
            <v>29206539401</v>
          </cell>
          <cell r="B130" t="str">
            <v>Nguyễn Thị Kim Vi</v>
          </cell>
          <cell r="C130" t="str">
            <v>16/05/2005</v>
          </cell>
          <cell r="D130" t="str">
            <v>K29NTT2</v>
          </cell>
          <cell r="E130"/>
          <cell r="F130" t="str">
            <v>85</v>
          </cell>
          <cell r="G130" t="str">
            <v>80</v>
          </cell>
          <cell r="H130"/>
          <cell r="I130" t="str">
            <v>82.5</v>
          </cell>
          <cell r="J130" t="str">
            <v>Tốt</v>
          </cell>
        </row>
        <row r="131">
          <cell r="A131" t="str">
            <v>29206563297</v>
          </cell>
          <cell r="B131" t="str">
            <v>Nguyễn Thị Thảo Vi</v>
          </cell>
          <cell r="C131" t="str">
            <v>07/05/2005</v>
          </cell>
          <cell r="D131" t="str">
            <v>K29NTT2</v>
          </cell>
          <cell r="E131"/>
          <cell r="F131" t="str">
            <v>80</v>
          </cell>
          <cell r="G131" t="str">
            <v>80</v>
          </cell>
          <cell r="H131"/>
          <cell r="I131" t="str">
            <v>80.0</v>
          </cell>
          <cell r="J131" t="str">
            <v>Tốt</v>
          </cell>
        </row>
        <row r="132">
          <cell r="A132" t="str">
            <v>29206530580</v>
          </cell>
          <cell r="B132" t="str">
            <v>Nguyễn Thị Tường Vy</v>
          </cell>
          <cell r="C132" t="str">
            <v>01/05/2005</v>
          </cell>
          <cell r="D132" t="str">
            <v>K29NTT4</v>
          </cell>
          <cell r="E132"/>
          <cell r="F132" t="str">
            <v>100</v>
          </cell>
          <cell r="G132" t="str">
            <v>75</v>
          </cell>
          <cell r="H132"/>
          <cell r="I132" t="str">
            <v>87.5</v>
          </cell>
          <cell r="J132" t="str">
            <v>Tốt</v>
          </cell>
        </row>
        <row r="133">
          <cell r="A133" t="str">
            <v>29206557571</v>
          </cell>
          <cell r="B133" t="str">
            <v>Lương Thị Cẩm Vy</v>
          </cell>
          <cell r="C133" t="str">
            <v>08/09/2005</v>
          </cell>
          <cell r="D133" t="str">
            <v>K29NTT2</v>
          </cell>
          <cell r="E133"/>
          <cell r="F133" t="str">
            <v>81</v>
          </cell>
          <cell r="G133" t="str">
            <v>81</v>
          </cell>
          <cell r="H133"/>
          <cell r="I133" t="str">
            <v>81.0</v>
          </cell>
          <cell r="J133" t="str">
            <v>Tốt</v>
          </cell>
        </row>
        <row r="134">
          <cell r="A134" t="str">
            <v>29206563470</v>
          </cell>
          <cell r="B134" t="str">
            <v>Nguyễn Thị Tường Vy</v>
          </cell>
          <cell r="C134" t="str">
            <v>27/07/2005</v>
          </cell>
          <cell r="D134" t="str">
            <v>K29NTT1</v>
          </cell>
          <cell r="E134"/>
          <cell r="F134" t="str">
            <v>83</v>
          </cell>
          <cell r="G134" t="str">
            <v>85</v>
          </cell>
          <cell r="H134"/>
          <cell r="I134" t="str">
            <v>84.0</v>
          </cell>
          <cell r="J134" t="str">
            <v>Tốt</v>
          </cell>
        </row>
        <row r="135">
          <cell r="A135" t="str">
            <v>29208137682</v>
          </cell>
          <cell r="B135" t="str">
            <v>Nguyễn Thị Như Ý</v>
          </cell>
          <cell r="C135" t="str">
            <v>06/03/2005</v>
          </cell>
          <cell r="D135" t="str">
            <v>K29NTT3</v>
          </cell>
          <cell r="E135"/>
          <cell r="F135" t="str">
            <v>75</v>
          </cell>
          <cell r="G135" t="str">
            <v>88</v>
          </cell>
          <cell r="H135"/>
          <cell r="I135" t="str">
            <v>81.5</v>
          </cell>
          <cell r="J135" t="str">
            <v>Tốt</v>
          </cell>
        </row>
        <row r="136">
          <cell r="A136" t="str">
            <v>29208162913</v>
          </cell>
          <cell r="B136" t="str">
            <v>Huỳnh Thị Như Ý</v>
          </cell>
          <cell r="C136" t="str">
            <v>02/09/2005</v>
          </cell>
          <cell r="D136" t="str">
            <v>K29NTT1</v>
          </cell>
          <cell r="E136"/>
          <cell r="F136" t="str">
            <v>88</v>
          </cell>
          <cell r="G136" t="str">
            <v>87</v>
          </cell>
          <cell r="H136"/>
          <cell r="I136" t="str">
            <v>87.5</v>
          </cell>
          <cell r="J136" t="str">
            <v>Tốt</v>
          </cell>
        </row>
        <row r="137">
          <cell r="A137" t="str">
            <v>29206540952</v>
          </cell>
          <cell r="B137" t="str">
            <v>Lê Ngọc Bảo Yến</v>
          </cell>
          <cell r="C137" t="str">
            <v>05/11/2000</v>
          </cell>
          <cell r="D137" t="str">
            <v>K29NTT4</v>
          </cell>
          <cell r="E137"/>
          <cell r="F137" t="str">
            <v>85</v>
          </cell>
          <cell r="G137" t="str">
            <v>75</v>
          </cell>
          <cell r="H137"/>
          <cell r="I137" t="str">
            <v>80.0</v>
          </cell>
          <cell r="J137" t="str">
            <v>Tốt</v>
          </cell>
        </row>
        <row r="138">
          <cell r="A138" t="str">
            <v>29206652403</v>
          </cell>
          <cell r="B138" t="str">
            <v>Ngô Hoàng Bảo Yến</v>
          </cell>
          <cell r="C138" t="str">
            <v>24/07/2005</v>
          </cell>
          <cell r="D138" t="str">
            <v>K29NTT3</v>
          </cell>
          <cell r="E138"/>
          <cell r="F138" t="str">
            <v>73</v>
          </cell>
          <cell r="G138" t="str">
            <v>81</v>
          </cell>
          <cell r="H138"/>
          <cell r="I138" t="str">
            <v>77.0</v>
          </cell>
          <cell r="J138" t="str">
            <v>Khá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29204364965</v>
          </cell>
          <cell r="B7" t="str">
            <v>Phạm Hoàng Anh</v>
          </cell>
          <cell r="C7" t="str">
            <v>21/11/2005</v>
          </cell>
          <cell r="D7" t="str">
            <v>K29NTD2</v>
          </cell>
          <cell r="E7"/>
          <cell r="F7" t="str">
            <v>88</v>
          </cell>
          <cell r="G7" t="str">
            <v>87</v>
          </cell>
          <cell r="H7"/>
          <cell r="I7" t="str">
            <v>87.5</v>
          </cell>
          <cell r="J7" t="str">
            <v>Tốt</v>
          </cell>
        </row>
        <row r="8">
          <cell r="A8" t="str">
            <v>29208145677</v>
          </cell>
          <cell r="B8" t="str">
            <v>Phạm Thị Ngọc Anh</v>
          </cell>
          <cell r="C8" t="str">
            <v>07/06/2004</v>
          </cell>
          <cell r="D8" t="str">
            <v>K29NTD2</v>
          </cell>
          <cell r="E8"/>
          <cell r="F8" t="str">
            <v>85</v>
          </cell>
          <cell r="G8" t="str">
            <v>87</v>
          </cell>
          <cell r="H8"/>
          <cell r="I8" t="str">
            <v>86.0</v>
          </cell>
          <cell r="J8" t="str">
            <v>Tốt</v>
          </cell>
        </row>
        <row r="9">
          <cell r="A9" t="str">
            <v>29206558979</v>
          </cell>
          <cell r="B9" t="str">
            <v>Phạm Bùi Minh Ánh</v>
          </cell>
          <cell r="C9" t="str">
            <v>27/08/2005</v>
          </cell>
          <cell r="D9" t="str">
            <v>K29NTD1</v>
          </cell>
          <cell r="E9"/>
          <cell r="F9" t="str">
            <v>90</v>
          </cell>
          <cell r="G9" t="str">
            <v>75</v>
          </cell>
          <cell r="H9"/>
          <cell r="I9" t="str">
            <v>82.5</v>
          </cell>
          <cell r="J9" t="str">
            <v>Tốt</v>
          </cell>
        </row>
        <row r="10">
          <cell r="A10" t="str">
            <v>29206547487</v>
          </cell>
          <cell r="B10" t="str">
            <v>Lê Ngọc Chương Dương</v>
          </cell>
          <cell r="C10" t="str">
            <v>09/07/2005</v>
          </cell>
          <cell r="D10" t="str">
            <v>K29NTD1</v>
          </cell>
          <cell r="E10"/>
          <cell r="F10" t="str">
            <v>80</v>
          </cell>
          <cell r="G10" t="str">
            <v>75</v>
          </cell>
          <cell r="H10"/>
          <cell r="I10" t="str">
            <v>77.5</v>
          </cell>
          <cell r="J10" t="str">
            <v>Khá</v>
          </cell>
        </row>
        <row r="11">
          <cell r="A11" t="str">
            <v>29206764504</v>
          </cell>
          <cell r="B11" t="str">
            <v>Nguyễn Kim Hiếu</v>
          </cell>
          <cell r="C11" t="str">
            <v>10/12/2005</v>
          </cell>
          <cell r="D11" t="str">
            <v>K29NTD2</v>
          </cell>
          <cell r="E11"/>
          <cell r="F11" t="str">
            <v>85</v>
          </cell>
          <cell r="G11" t="str">
            <v>85</v>
          </cell>
          <cell r="H11"/>
          <cell r="I11" t="str">
            <v>85.0</v>
          </cell>
          <cell r="J11" t="str">
            <v>Tốt</v>
          </cell>
        </row>
        <row r="12">
          <cell r="A12" t="str">
            <v>29216550028</v>
          </cell>
          <cell r="B12" t="str">
            <v>Phạm Thanh Hiếu</v>
          </cell>
          <cell r="C12" t="str">
            <v>25/06/2005</v>
          </cell>
          <cell r="D12" t="str">
            <v>K29NTD1</v>
          </cell>
          <cell r="E12"/>
          <cell r="F12" t="str">
            <v>0</v>
          </cell>
          <cell r="G12" t="str">
            <v>100</v>
          </cell>
          <cell r="H12"/>
          <cell r="I12" t="str">
            <v>50.0</v>
          </cell>
          <cell r="J12" t="str">
            <v>Trung Bình</v>
          </cell>
        </row>
        <row r="13">
          <cell r="A13" t="str">
            <v>29206640507</v>
          </cell>
          <cell r="B13" t="str">
            <v>Nguyễn Thị Trà My H'mok</v>
          </cell>
          <cell r="C13" t="str">
            <v>30/01/2005</v>
          </cell>
          <cell r="D13" t="str">
            <v>K29NTD1</v>
          </cell>
          <cell r="E13"/>
          <cell r="F13" t="str">
            <v>71</v>
          </cell>
          <cell r="G13" t="str">
            <v>75</v>
          </cell>
          <cell r="H13"/>
          <cell r="I13" t="str">
            <v>73.0</v>
          </cell>
          <cell r="J13" t="str">
            <v>Khá</v>
          </cell>
        </row>
        <row r="14">
          <cell r="A14" t="str">
            <v>29206554957</v>
          </cell>
          <cell r="B14" t="str">
            <v>Nguyễn Thị Thu Hoài</v>
          </cell>
          <cell r="C14" t="str">
            <v>01/08/2005</v>
          </cell>
          <cell r="D14" t="str">
            <v>K29NTD1</v>
          </cell>
          <cell r="E14"/>
          <cell r="F14" t="str">
            <v>0</v>
          </cell>
          <cell r="G14" t="str">
            <v>74</v>
          </cell>
          <cell r="H14"/>
          <cell r="I14" t="str">
            <v>37.0</v>
          </cell>
          <cell r="J14" t="str">
            <v>Yếu</v>
          </cell>
        </row>
        <row r="15">
          <cell r="A15" t="str">
            <v>29206555607</v>
          </cell>
          <cell r="B15" t="str">
            <v>Hoàng Thị Thương Hoài</v>
          </cell>
          <cell r="C15" t="str">
            <v>11/07/2005</v>
          </cell>
          <cell r="D15" t="str">
            <v>K29NTD1</v>
          </cell>
          <cell r="E15"/>
          <cell r="F15" t="str">
            <v>80</v>
          </cell>
          <cell r="G15" t="str">
            <v>75</v>
          </cell>
          <cell r="H15"/>
          <cell r="I15" t="str">
            <v>77.5</v>
          </cell>
          <cell r="J15" t="str">
            <v>Khá</v>
          </cell>
        </row>
        <row r="16">
          <cell r="A16" t="str">
            <v>28216527038</v>
          </cell>
          <cell r="B16" t="str">
            <v>Phan Văn Nhật Huy</v>
          </cell>
          <cell r="C16" t="str">
            <v>22/09/2004</v>
          </cell>
          <cell r="D16" t="str">
            <v>K29NTD1</v>
          </cell>
          <cell r="E16"/>
          <cell r="F16" t="str">
            <v>0</v>
          </cell>
          <cell r="G16" t="str">
            <v>0</v>
          </cell>
          <cell r="H16"/>
          <cell r="I16" t="str">
            <v>0.0</v>
          </cell>
          <cell r="J16" t="str">
            <v>Kém</v>
          </cell>
        </row>
        <row r="17">
          <cell r="A17" t="str">
            <v>29206534684</v>
          </cell>
          <cell r="B17" t="str">
            <v>Lê Nhật Linh</v>
          </cell>
          <cell r="C17" t="str">
            <v>14/10/2005</v>
          </cell>
          <cell r="D17" t="str">
            <v>K29NTD1</v>
          </cell>
          <cell r="E17"/>
          <cell r="F17" t="str">
            <v>90</v>
          </cell>
          <cell r="G17" t="str">
            <v>80</v>
          </cell>
          <cell r="H17"/>
          <cell r="I17" t="str">
            <v>85.0</v>
          </cell>
          <cell r="J17" t="str">
            <v>Tốt</v>
          </cell>
        </row>
        <row r="18">
          <cell r="A18" t="str">
            <v>29216560930</v>
          </cell>
          <cell r="B18" t="str">
            <v>Phan Công Long</v>
          </cell>
          <cell r="C18" t="str">
            <v>27/08/2005</v>
          </cell>
          <cell r="D18" t="str">
            <v>K29NTD1</v>
          </cell>
          <cell r="E18"/>
          <cell r="F18" t="str">
            <v>77</v>
          </cell>
          <cell r="G18" t="str">
            <v>75</v>
          </cell>
          <cell r="H18"/>
          <cell r="I18" t="str">
            <v>76.0</v>
          </cell>
          <cell r="J18" t="str">
            <v>Khá</v>
          </cell>
        </row>
        <row r="19">
          <cell r="A19" t="str">
            <v>29206552298</v>
          </cell>
          <cell r="B19" t="str">
            <v>Ngô Nữ Hiền Lương</v>
          </cell>
          <cell r="C19" t="str">
            <v>21/02/2005</v>
          </cell>
          <cell r="D19" t="str">
            <v>K29NTD1</v>
          </cell>
          <cell r="E19"/>
          <cell r="F19" t="str">
            <v>77</v>
          </cell>
          <cell r="G19" t="str">
            <v>75</v>
          </cell>
          <cell r="H19"/>
          <cell r="I19" t="str">
            <v>76.0</v>
          </cell>
          <cell r="J19" t="str">
            <v>Khá</v>
          </cell>
        </row>
        <row r="20">
          <cell r="A20" t="str">
            <v>29204639538</v>
          </cell>
          <cell r="B20" t="str">
            <v>Lê Thị Kim Lý</v>
          </cell>
          <cell r="C20" t="str">
            <v>24/03/2003</v>
          </cell>
          <cell r="D20" t="str">
            <v>K29NTD2</v>
          </cell>
          <cell r="E20"/>
          <cell r="F20" t="str">
            <v>88</v>
          </cell>
          <cell r="G20" t="str">
            <v>0</v>
          </cell>
          <cell r="H20"/>
          <cell r="I20" t="str">
            <v>44.0</v>
          </cell>
          <cell r="J20" t="str">
            <v>Yếu</v>
          </cell>
        </row>
        <row r="21">
          <cell r="A21" t="str">
            <v>29206539785</v>
          </cell>
          <cell r="B21" t="str">
            <v>Trần Thị Thùy Mai</v>
          </cell>
          <cell r="C21" t="str">
            <v>30/03/2005</v>
          </cell>
          <cell r="D21" t="str">
            <v>K29NTD1</v>
          </cell>
          <cell r="E21"/>
          <cell r="F21" t="str">
            <v>77</v>
          </cell>
          <cell r="G21" t="str">
            <v>75</v>
          </cell>
          <cell r="H21"/>
          <cell r="I21" t="str">
            <v>76.0</v>
          </cell>
          <cell r="J21" t="str">
            <v>Khá</v>
          </cell>
        </row>
        <row r="22">
          <cell r="A22" t="str">
            <v>29206535575</v>
          </cell>
          <cell r="B22" t="str">
            <v>Nguyễn Nhật My</v>
          </cell>
          <cell r="C22" t="str">
            <v>14/08/2005</v>
          </cell>
          <cell r="D22" t="str">
            <v>K29NTD1</v>
          </cell>
          <cell r="E22"/>
          <cell r="F22" t="str">
            <v>90</v>
          </cell>
          <cell r="G22" t="str">
            <v>75</v>
          </cell>
          <cell r="H22"/>
          <cell r="I22" t="str">
            <v>82.5</v>
          </cell>
          <cell r="J22" t="str">
            <v>Tốt</v>
          </cell>
        </row>
        <row r="23">
          <cell r="A23" t="str">
            <v>29215231278</v>
          </cell>
          <cell r="B23" t="str">
            <v>Trần Văn Nam</v>
          </cell>
          <cell r="C23" t="str">
            <v>18/04/2005</v>
          </cell>
          <cell r="D23" t="str">
            <v>K29NTD2</v>
          </cell>
          <cell r="E23"/>
          <cell r="F23" t="str">
            <v>85</v>
          </cell>
          <cell r="G23" t="str">
            <v>85</v>
          </cell>
          <cell r="H23"/>
          <cell r="I23" t="str">
            <v>85.0</v>
          </cell>
          <cell r="J23" t="str">
            <v>Tốt</v>
          </cell>
        </row>
        <row r="24">
          <cell r="A24" t="str">
            <v>29206221927</v>
          </cell>
          <cell r="B24" t="str">
            <v>Lê Châu Thảo Nguyên</v>
          </cell>
          <cell r="C24" t="str">
            <v>25/05/2005</v>
          </cell>
          <cell r="D24" t="str">
            <v>K29NTD2</v>
          </cell>
          <cell r="E24"/>
          <cell r="F24" t="str">
            <v>80</v>
          </cell>
          <cell r="G24" t="str">
            <v>75</v>
          </cell>
          <cell r="H24"/>
          <cell r="I24" t="str">
            <v>77.5</v>
          </cell>
          <cell r="J24" t="str">
            <v>Khá</v>
          </cell>
        </row>
        <row r="25">
          <cell r="A25" t="str">
            <v>29207160307</v>
          </cell>
          <cell r="B25" t="str">
            <v>Nguyễn Thị Xuân Nhi</v>
          </cell>
          <cell r="C25" t="str">
            <v>22/02/2005</v>
          </cell>
          <cell r="D25" t="str">
            <v>K29NTD1</v>
          </cell>
          <cell r="E25"/>
          <cell r="F25" t="str">
            <v>100</v>
          </cell>
          <cell r="G25" t="str">
            <v>100</v>
          </cell>
          <cell r="H25"/>
          <cell r="I25" t="str">
            <v>100.0</v>
          </cell>
          <cell r="J25" t="str">
            <v>Xuất Sắc</v>
          </cell>
        </row>
        <row r="26">
          <cell r="A26" t="str">
            <v>29206544698</v>
          </cell>
          <cell r="B26" t="str">
            <v>Nguyễn Ngọc Yến Như</v>
          </cell>
          <cell r="C26" t="str">
            <v>13/10/2005</v>
          </cell>
          <cell r="D26" t="str">
            <v>K29NTD2</v>
          </cell>
          <cell r="E26"/>
          <cell r="F26" t="str">
            <v>88</v>
          </cell>
          <cell r="G26" t="str">
            <v>83</v>
          </cell>
          <cell r="H26"/>
          <cell r="I26" t="str">
            <v>85.5</v>
          </cell>
          <cell r="J26" t="str">
            <v>Tốt</v>
          </cell>
        </row>
        <row r="27">
          <cell r="A27" t="str">
            <v>29206541072</v>
          </cell>
          <cell r="B27" t="str">
            <v>Lê Thị Ni Ni</v>
          </cell>
          <cell r="C27" t="str">
            <v>17/10/2005</v>
          </cell>
          <cell r="D27" t="str">
            <v>K29NTD2</v>
          </cell>
          <cell r="E27"/>
          <cell r="F27" t="str">
            <v>88</v>
          </cell>
          <cell r="G27" t="str">
            <v>75</v>
          </cell>
          <cell r="H27"/>
          <cell r="I27" t="str">
            <v>81.5</v>
          </cell>
          <cell r="J27" t="str">
            <v>Tốt</v>
          </cell>
        </row>
        <row r="28">
          <cell r="A28" t="str">
            <v>29203480383</v>
          </cell>
          <cell r="B28" t="str">
            <v>Nguyễn Thị Xuân Ny</v>
          </cell>
          <cell r="C28" t="str">
            <v>21/09/2005</v>
          </cell>
          <cell r="D28" t="str">
            <v>K29NTD1</v>
          </cell>
          <cell r="E28"/>
          <cell r="F28" t="str">
            <v>77</v>
          </cell>
          <cell r="G28" t="str">
            <v>80</v>
          </cell>
          <cell r="H28"/>
          <cell r="I28" t="str">
            <v>78.5</v>
          </cell>
          <cell r="J28" t="str">
            <v>Khá</v>
          </cell>
        </row>
        <row r="29">
          <cell r="A29" t="str">
            <v>29206765087</v>
          </cell>
          <cell r="B29" t="str">
            <v>Phan Thị Khánh Ny</v>
          </cell>
          <cell r="C29" t="str">
            <v>23/06/2005</v>
          </cell>
          <cell r="D29" t="str">
            <v>K29NTD2</v>
          </cell>
          <cell r="E29"/>
          <cell r="F29" t="str">
            <v>0</v>
          </cell>
          <cell r="G29" t="str">
            <v>83</v>
          </cell>
          <cell r="H29"/>
          <cell r="I29" t="str">
            <v>41.5</v>
          </cell>
          <cell r="J29" t="str">
            <v>Yếu</v>
          </cell>
        </row>
        <row r="30">
          <cell r="A30" t="str">
            <v>29206524629</v>
          </cell>
          <cell r="B30" t="str">
            <v>Nguyễn Hoàng Oanh</v>
          </cell>
          <cell r="C30" t="str">
            <v>08/03/2005</v>
          </cell>
          <cell r="D30" t="str">
            <v>K29NTD2</v>
          </cell>
          <cell r="E30"/>
          <cell r="F30" t="str">
            <v>100</v>
          </cell>
          <cell r="G30" t="str">
            <v>100</v>
          </cell>
          <cell r="H30"/>
          <cell r="I30" t="str">
            <v>100.0</v>
          </cell>
          <cell r="J30" t="str">
            <v>Xuất Sắc</v>
          </cell>
        </row>
        <row r="31">
          <cell r="A31" t="str">
            <v>29206544477</v>
          </cell>
          <cell r="B31" t="str">
            <v>Đào Nguyễn Kiều Oanh</v>
          </cell>
          <cell r="C31" t="str">
            <v>01/04/2005</v>
          </cell>
          <cell r="D31" t="str">
            <v>K29NTD1</v>
          </cell>
          <cell r="E31"/>
          <cell r="F31" t="str">
            <v>100</v>
          </cell>
          <cell r="G31" t="str">
            <v>100</v>
          </cell>
          <cell r="H31"/>
          <cell r="I31" t="str">
            <v>100.0</v>
          </cell>
          <cell r="J31" t="str">
            <v>Xuất Sắc</v>
          </cell>
        </row>
        <row r="32">
          <cell r="A32" t="str">
            <v>29206554342</v>
          </cell>
          <cell r="B32" t="str">
            <v>Lê Hoài Phương</v>
          </cell>
          <cell r="C32" t="str">
            <v>02/03/2005</v>
          </cell>
          <cell r="D32" t="str">
            <v>K29NTD1</v>
          </cell>
          <cell r="E32"/>
          <cell r="F32" t="str">
            <v>77</v>
          </cell>
          <cell r="G32" t="str">
            <v>80</v>
          </cell>
          <cell r="H32"/>
          <cell r="I32" t="str">
            <v>78.5</v>
          </cell>
          <cell r="J32" t="str">
            <v>Khá</v>
          </cell>
        </row>
        <row r="33">
          <cell r="A33" t="str">
            <v>29216554557</v>
          </cell>
          <cell r="B33" t="str">
            <v>Nguyễn Thanh Quân</v>
          </cell>
          <cell r="C33" t="str">
            <v>26/05/2005</v>
          </cell>
          <cell r="D33" t="str">
            <v>K29NTD2</v>
          </cell>
          <cell r="E33"/>
          <cell r="F33" t="str">
            <v>88</v>
          </cell>
          <cell r="G33" t="str">
            <v>80</v>
          </cell>
          <cell r="H33"/>
          <cell r="I33" t="str">
            <v>84.0</v>
          </cell>
          <cell r="J33" t="str">
            <v>Tốt</v>
          </cell>
        </row>
        <row r="34">
          <cell r="A34" t="str">
            <v>29206639867</v>
          </cell>
          <cell r="B34" t="str">
            <v>Nguyễn Thị Diễm Quỳnh</v>
          </cell>
          <cell r="C34" t="str">
            <v>24/12/2005</v>
          </cell>
          <cell r="D34" t="str">
            <v>K29NTD2</v>
          </cell>
          <cell r="E34"/>
          <cell r="F34" t="str">
            <v>55</v>
          </cell>
          <cell r="G34" t="str">
            <v>73</v>
          </cell>
          <cell r="H34"/>
          <cell r="I34" t="str">
            <v>64.0</v>
          </cell>
          <cell r="J34" t="str">
            <v>Trung Bình</v>
          </cell>
        </row>
        <row r="35">
          <cell r="A35" t="str">
            <v>29206564740</v>
          </cell>
          <cell r="B35" t="str">
            <v>Lê Hoàng Thủy Tần</v>
          </cell>
          <cell r="C35" t="str">
            <v>07/05/2005</v>
          </cell>
          <cell r="D35" t="str">
            <v>K29NTD2</v>
          </cell>
          <cell r="E35"/>
          <cell r="F35" t="str">
            <v>88</v>
          </cell>
          <cell r="G35" t="str">
            <v>87</v>
          </cell>
          <cell r="H35"/>
          <cell r="I35" t="str">
            <v>87.5</v>
          </cell>
          <cell r="J35" t="str">
            <v>Tốt</v>
          </cell>
        </row>
        <row r="36">
          <cell r="A36" t="str">
            <v>29216539054</v>
          </cell>
          <cell r="B36" t="str">
            <v>Trần Minh Thắng</v>
          </cell>
          <cell r="C36" t="str">
            <v>17/02/2005</v>
          </cell>
          <cell r="D36"/>
          <cell r="E36"/>
          <cell r="F36" t="str">
            <v>76</v>
          </cell>
          <cell r="G36" t="str">
            <v>82</v>
          </cell>
          <cell r="H36"/>
          <cell r="I36" t="str">
            <v>79.0</v>
          </cell>
          <cell r="J36" t="str">
            <v>Khá</v>
          </cell>
        </row>
        <row r="37">
          <cell r="A37" t="str">
            <v>29204361202</v>
          </cell>
          <cell r="B37" t="str">
            <v>Võ Thị Minh Thư</v>
          </cell>
          <cell r="C37" t="str">
            <v>07/08/2005</v>
          </cell>
          <cell r="D37" t="str">
            <v>K29NTD1</v>
          </cell>
          <cell r="E37"/>
          <cell r="F37" t="str">
            <v>77</v>
          </cell>
          <cell r="G37" t="str">
            <v>75</v>
          </cell>
          <cell r="H37"/>
          <cell r="I37" t="str">
            <v>76.0</v>
          </cell>
          <cell r="J37" t="str">
            <v>Khá</v>
          </cell>
        </row>
        <row r="38">
          <cell r="A38" t="str">
            <v>29206551875</v>
          </cell>
          <cell r="B38" t="str">
            <v>Trần Vũ Anh Thư</v>
          </cell>
          <cell r="C38" t="str">
            <v>03/08/2005</v>
          </cell>
          <cell r="D38" t="str">
            <v>K29NTD2</v>
          </cell>
          <cell r="E38"/>
          <cell r="F38" t="str">
            <v>90</v>
          </cell>
          <cell r="G38" t="str">
            <v>87</v>
          </cell>
          <cell r="H38"/>
          <cell r="I38" t="str">
            <v>88.5</v>
          </cell>
          <cell r="J38" t="str">
            <v>Tốt</v>
          </cell>
        </row>
        <row r="39">
          <cell r="A39" t="str">
            <v>29202722038</v>
          </cell>
          <cell r="B39" t="str">
            <v>Trần Thị Huyền Thương</v>
          </cell>
          <cell r="C39" t="str">
            <v>26/12/2005</v>
          </cell>
          <cell r="D39" t="str">
            <v>K29NTD2</v>
          </cell>
          <cell r="E39"/>
          <cell r="F39" t="str">
            <v>95</v>
          </cell>
          <cell r="G39" t="str">
            <v>87</v>
          </cell>
          <cell r="H39"/>
          <cell r="I39" t="str">
            <v>91.0</v>
          </cell>
          <cell r="J39" t="str">
            <v>Xuất Sắc</v>
          </cell>
        </row>
        <row r="40">
          <cell r="A40" t="str">
            <v>29206533345</v>
          </cell>
          <cell r="B40" t="str">
            <v>Phan Thị Ngọc Thùy</v>
          </cell>
          <cell r="C40" t="str">
            <v>23/06/2005</v>
          </cell>
          <cell r="D40" t="str">
            <v>K29NTD1</v>
          </cell>
          <cell r="E40"/>
          <cell r="F40" t="str">
            <v>77</v>
          </cell>
          <cell r="G40" t="str">
            <v>75</v>
          </cell>
          <cell r="H40"/>
          <cell r="I40" t="str">
            <v>76.0</v>
          </cell>
          <cell r="J40" t="str">
            <v>Khá</v>
          </cell>
        </row>
        <row r="41">
          <cell r="A41" t="str">
            <v>29206551511</v>
          </cell>
          <cell r="B41" t="str">
            <v>Trần Thị Mình Trang</v>
          </cell>
          <cell r="C41" t="str">
            <v>08/09/2005</v>
          </cell>
          <cell r="D41" t="str">
            <v>K29NTD1</v>
          </cell>
          <cell r="E41"/>
          <cell r="F41" t="str">
            <v>0</v>
          </cell>
          <cell r="G41" t="str">
            <v>70</v>
          </cell>
          <cell r="H41"/>
          <cell r="I41" t="str">
            <v>35.0</v>
          </cell>
          <cell r="J41" t="str">
            <v>Yếu</v>
          </cell>
        </row>
        <row r="42">
          <cell r="A42" t="str">
            <v>29206558981</v>
          </cell>
          <cell r="B42" t="str">
            <v>Ngô Mai Trang</v>
          </cell>
          <cell r="C42" t="str">
            <v>01/04/2005</v>
          </cell>
          <cell r="D42" t="str">
            <v>K29NTD1</v>
          </cell>
          <cell r="E42"/>
          <cell r="F42" t="str">
            <v>100</v>
          </cell>
          <cell r="G42" t="str">
            <v>100</v>
          </cell>
          <cell r="H42"/>
          <cell r="I42" t="str">
            <v>100.0</v>
          </cell>
          <cell r="J42" t="str">
            <v>Xuất Sắc</v>
          </cell>
        </row>
        <row r="43">
          <cell r="A43" t="str">
            <v>29203480382</v>
          </cell>
          <cell r="B43" t="str">
            <v>Nguyễn Thị Ái Trinh</v>
          </cell>
          <cell r="C43" t="str">
            <v>11/11/2005</v>
          </cell>
          <cell r="D43" t="str">
            <v>K29NTD1</v>
          </cell>
          <cell r="E43"/>
          <cell r="F43" t="str">
            <v>77</v>
          </cell>
          <cell r="G43" t="str">
            <v>80</v>
          </cell>
          <cell r="H43"/>
          <cell r="I43" t="str">
            <v>78.5</v>
          </cell>
          <cell r="J43" t="str">
            <v>Khá</v>
          </cell>
        </row>
        <row r="44">
          <cell r="A44" t="str">
            <v>29204534866</v>
          </cell>
          <cell r="B44" t="str">
            <v>Lê Thị Phương Trúc</v>
          </cell>
          <cell r="C44" t="str">
            <v>05/03/2005</v>
          </cell>
          <cell r="D44" t="str">
            <v>K29NTD1</v>
          </cell>
          <cell r="E44"/>
          <cell r="F44" t="str">
            <v>80</v>
          </cell>
          <cell r="G44" t="str">
            <v>75</v>
          </cell>
          <cell r="H44"/>
          <cell r="I44" t="str">
            <v>77.5</v>
          </cell>
          <cell r="J44" t="str">
            <v>Khá</v>
          </cell>
        </row>
        <row r="45">
          <cell r="A45" t="str">
            <v>29206537332</v>
          </cell>
          <cell r="B45" t="str">
            <v>Hồ Nhật Quỳnh Trúc</v>
          </cell>
          <cell r="C45" t="str">
            <v>09/11/2005</v>
          </cell>
          <cell r="D45" t="str">
            <v>K29NTD1</v>
          </cell>
          <cell r="E45"/>
          <cell r="F45" t="str">
            <v>90</v>
          </cell>
          <cell r="G45" t="str">
            <v>90</v>
          </cell>
          <cell r="H45"/>
          <cell r="I45" t="str">
            <v>90.0</v>
          </cell>
          <cell r="J45" t="str">
            <v>Xuất Sắc</v>
          </cell>
        </row>
        <row r="46">
          <cell r="A46" t="str">
            <v>29216558407</v>
          </cell>
          <cell r="B46" t="str">
            <v>Trương Vĩnh Tường</v>
          </cell>
          <cell r="C46" t="str">
            <v>16/03/2005</v>
          </cell>
          <cell r="D46"/>
          <cell r="E46"/>
          <cell r="F46" t="str">
            <v>0</v>
          </cell>
          <cell r="G46" t="str">
            <v>75</v>
          </cell>
          <cell r="H46"/>
          <cell r="I46" t="str">
            <v>37.5</v>
          </cell>
          <cell r="J46" t="str">
            <v>Yếu</v>
          </cell>
        </row>
        <row r="47">
          <cell r="A47" t="str">
            <v>29206553160</v>
          </cell>
          <cell r="B47" t="str">
            <v>Dương Hồng Nhật Tuyên</v>
          </cell>
          <cell r="C47" t="str">
            <v>11/01/2001</v>
          </cell>
          <cell r="D47" t="str">
            <v>K29NTD2</v>
          </cell>
          <cell r="E47"/>
          <cell r="F47" t="str">
            <v>98</v>
          </cell>
          <cell r="G47" t="str">
            <v>97</v>
          </cell>
          <cell r="H47"/>
          <cell r="I47" t="str">
            <v>97.5</v>
          </cell>
          <cell r="J47" t="str">
            <v>Xuất Sắc</v>
          </cell>
        </row>
        <row r="48">
          <cell r="A48" t="str">
            <v>29206521113</v>
          </cell>
          <cell r="B48" t="str">
            <v>Phạm Đỗ Thanh Vân</v>
          </cell>
          <cell r="C48" t="str">
            <v>21/09/2005</v>
          </cell>
          <cell r="D48" t="str">
            <v>K29NTD1</v>
          </cell>
          <cell r="E48"/>
          <cell r="F48" t="str">
            <v>90</v>
          </cell>
          <cell r="G48" t="str">
            <v>90</v>
          </cell>
          <cell r="H48"/>
          <cell r="I48" t="str">
            <v>90.0</v>
          </cell>
          <cell r="J48" t="str">
            <v>Xuất Sắc</v>
          </cell>
        </row>
        <row r="49">
          <cell r="A49" t="str">
            <v>29208139080</v>
          </cell>
          <cell r="B49" t="str">
            <v>Đoàn Thị Thùy Vân</v>
          </cell>
          <cell r="C49" t="str">
            <v>07/09/2005</v>
          </cell>
          <cell r="D49" t="str">
            <v>K29NTD1</v>
          </cell>
          <cell r="E49"/>
          <cell r="F49" t="str">
            <v>77</v>
          </cell>
          <cell r="G49" t="str">
            <v>85</v>
          </cell>
          <cell r="H49"/>
          <cell r="I49" t="str">
            <v>81.0</v>
          </cell>
          <cell r="J49" t="str">
            <v>Tốt</v>
          </cell>
        </row>
        <row r="50">
          <cell r="A50" t="str">
            <v>29206550129</v>
          </cell>
          <cell r="B50" t="str">
            <v>Nguyễn Thị Như Ý</v>
          </cell>
          <cell r="C50" t="str">
            <v>27/06/2005</v>
          </cell>
          <cell r="D50" t="str">
            <v>K29NTD1</v>
          </cell>
          <cell r="E50"/>
          <cell r="F50" t="str">
            <v>80</v>
          </cell>
          <cell r="G50" t="str">
            <v>75</v>
          </cell>
          <cell r="H50"/>
          <cell r="I50" t="str">
            <v>77.5</v>
          </cell>
          <cell r="J50" t="str">
            <v>Khá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29206524183</v>
          </cell>
          <cell r="B7" t="str">
            <v>Nguyễn Thị Hồng Duyên</v>
          </cell>
          <cell r="C7" t="str">
            <v>09/09/2000</v>
          </cell>
          <cell r="D7" t="str">
            <v>K29HP-NTQ</v>
          </cell>
          <cell r="E7"/>
          <cell r="F7" t="str">
            <v>90</v>
          </cell>
          <cell r="G7" t="str">
            <v>90</v>
          </cell>
          <cell r="H7"/>
          <cell r="I7" t="str">
            <v>90.0</v>
          </cell>
          <cell r="J7" t="str">
            <v>Xuất Sắc</v>
          </cell>
        </row>
        <row r="8">
          <cell r="A8" t="str">
            <v>29206223278</v>
          </cell>
          <cell r="B8" t="str">
            <v>Lê Ngọc Thảo My</v>
          </cell>
          <cell r="C8" t="str">
            <v>30/10/2005</v>
          </cell>
          <cell r="D8" t="str">
            <v>K29HP-NTQ</v>
          </cell>
          <cell r="E8"/>
          <cell r="F8" t="str">
            <v>83</v>
          </cell>
          <cell r="G8" t="str">
            <v>85</v>
          </cell>
          <cell r="H8"/>
          <cell r="I8" t="str">
            <v>84.0</v>
          </cell>
          <cell r="J8" t="str">
            <v>Tốt</v>
          </cell>
        </row>
        <row r="9">
          <cell r="A9" t="str">
            <v>29206552813</v>
          </cell>
          <cell r="B9" t="str">
            <v>Phạm Thị Thảo Nhi</v>
          </cell>
          <cell r="C9" t="str">
            <v>22/06/2005</v>
          </cell>
          <cell r="D9" t="str">
            <v>K29HP-NTQ</v>
          </cell>
          <cell r="E9"/>
          <cell r="F9" t="str">
            <v>86</v>
          </cell>
          <cell r="G9" t="str">
            <v>90</v>
          </cell>
          <cell r="H9"/>
          <cell r="I9" t="str">
            <v>88.0</v>
          </cell>
          <cell r="J9" t="str">
            <v>Tốt</v>
          </cell>
        </row>
        <row r="10">
          <cell r="A10" t="str">
            <v>29208063139</v>
          </cell>
          <cell r="B10" t="str">
            <v>Lưu Nguyễn Yến Nhi</v>
          </cell>
          <cell r="C10" t="str">
            <v>23/10/2005</v>
          </cell>
          <cell r="D10" t="str">
            <v>K29HP-NTQ</v>
          </cell>
          <cell r="E10"/>
          <cell r="F10" t="str">
            <v>80</v>
          </cell>
          <cell r="G10" t="str">
            <v>83</v>
          </cell>
          <cell r="H10"/>
          <cell r="I10" t="str">
            <v>81.5</v>
          </cell>
          <cell r="J10" t="str">
            <v>Tốt</v>
          </cell>
        </row>
        <row r="11">
          <cell r="A11" t="str">
            <v>29206559246</v>
          </cell>
          <cell r="B11" t="str">
            <v>Trần Hồ Trung Như</v>
          </cell>
          <cell r="C11" t="str">
            <v>06/11/2005</v>
          </cell>
          <cell r="D11" t="str">
            <v>K29HP-NTQ</v>
          </cell>
          <cell r="E11"/>
          <cell r="F11" t="str">
            <v>76</v>
          </cell>
          <cell r="G11" t="str">
            <v>83</v>
          </cell>
          <cell r="H11"/>
          <cell r="I11" t="str">
            <v>79.5</v>
          </cell>
          <cell r="J11" t="str">
            <v>Khá</v>
          </cell>
        </row>
        <row r="12">
          <cell r="A12" t="str">
            <v>29209535096</v>
          </cell>
          <cell r="B12" t="str">
            <v>Nguyễn Thị Mỹ Quyên</v>
          </cell>
          <cell r="C12" t="str">
            <v>10/09/2004</v>
          </cell>
          <cell r="D12" t="str">
            <v>K29HP-NTQ</v>
          </cell>
          <cell r="E12"/>
          <cell r="F12" t="str">
            <v>100</v>
          </cell>
          <cell r="G12" t="str">
            <v>100</v>
          </cell>
          <cell r="H12"/>
          <cell r="I12" t="str">
            <v>100.0</v>
          </cell>
          <cell r="J12" t="str">
            <v>Xuất Sắc</v>
          </cell>
        </row>
        <row r="13">
          <cell r="A13" t="str">
            <v>29206759212</v>
          </cell>
          <cell r="B13" t="str">
            <v>Phạm Lê Mai Quỳnh</v>
          </cell>
          <cell r="C13" t="str">
            <v>10/01/2005</v>
          </cell>
          <cell r="D13" t="str">
            <v>K29HP-NTQ</v>
          </cell>
          <cell r="E13"/>
          <cell r="F13" t="str">
            <v>81</v>
          </cell>
          <cell r="G13" t="str">
            <v>85</v>
          </cell>
          <cell r="H13"/>
          <cell r="I13" t="str">
            <v>83.0</v>
          </cell>
          <cell r="J13" t="str">
            <v>Tốt</v>
          </cell>
        </row>
        <row r="14">
          <cell r="A14" t="str">
            <v>29206538812</v>
          </cell>
          <cell r="B14" t="str">
            <v>Phan Thị Phương Thảo</v>
          </cell>
          <cell r="C14" t="str">
            <v>24/03/2004</v>
          </cell>
          <cell r="D14" t="str">
            <v>K29HP-NTQ</v>
          </cell>
          <cell r="E14"/>
          <cell r="F14" t="str">
            <v>94</v>
          </cell>
          <cell r="G14" t="str">
            <v>95</v>
          </cell>
          <cell r="H14"/>
          <cell r="I14" t="str">
            <v>94.5</v>
          </cell>
          <cell r="J14" t="str">
            <v>Xuất Sắc</v>
          </cell>
        </row>
        <row r="15">
          <cell r="A15" t="str">
            <v>29206500118</v>
          </cell>
          <cell r="B15" t="str">
            <v>Trần Thị Thủy</v>
          </cell>
          <cell r="C15" t="str">
            <v>10/02/2005</v>
          </cell>
          <cell r="D15" t="str">
            <v>K29HP-NTQ</v>
          </cell>
          <cell r="E15"/>
          <cell r="F15" t="str">
            <v>80</v>
          </cell>
          <cell r="G15" t="str">
            <v>90</v>
          </cell>
          <cell r="H15"/>
          <cell r="I15" t="str">
            <v>85.0</v>
          </cell>
          <cell r="J15" t="str">
            <v>Tốt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  <sheetName val="K28NTB_R"/>
      <sheetName val="k28ntt-r"/>
      <sheetName val="k28_clc_r"/>
      <sheetName val="k28ntd-r"/>
      <sheetName val="k29hp_r"/>
      <sheetName val="k29ntb"/>
      <sheetName val="k29ntd"/>
      <sheetName val="k28ntt_r"/>
      <sheetName val="K30 NTB-R"/>
      <sheetName val="K30NTD-r"/>
      <sheetName val="K30NTT-r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F6" t="str">
            <v>Điểm HK1</v>
          </cell>
          <cell r="G6" t="str">
            <v>Điểm HK2</v>
          </cell>
          <cell r="I6" t="str">
            <v>Điểm Cả Năm</v>
          </cell>
          <cell r="J6" t="str">
            <v>Xếp loại rèn luyện cả năm</v>
          </cell>
        </row>
        <row r="7">
          <cell r="A7" t="str">
            <v>30206655092</v>
          </cell>
          <cell r="B7" t="str">
            <v>Hoàng Thị Thúy An</v>
          </cell>
          <cell r="C7" t="str">
            <v>08/01/2006</v>
          </cell>
          <cell r="D7" t="str">
            <v>K30NTB4</v>
          </cell>
          <cell r="F7" t="str">
            <v>80</v>
          </cell>
          <cell r="G7" t="str">
            <v>90</v>
          </cell>
          <cell r="I7" t="str">
            <v>85.0</v>
          </cell>
          <cell r="J7" t="str">
            <v>Tốt</v>
          </cell>
        </row>
        <row r="8">
          <cell r="A8" t="str">
            <v>30206541322</v>
          </cell>
          <cell r="B8" t="str">
            <v>Phạm Hồng Anh</v>
          </cell>
          <cell r="C8" t="str">
            <v>05/10/2006</v>
          </cell>
          <cell r="D8" t="str">
            <v>K30NTB9</v>
          </cell>
          <cell r="F8" t="str">
            <v>0</v>
          </cell>
          <cell r="G8" t="str">
            <v>92</v>
          </cell>
          <cell r="I8" t="str">
            <v>46.0</v>
          </cell>
          <cell r="J8" t="str">
            <v>Yếu</v>
          </cell>
        </row>
        <row r="9">
          <cell r="A9" t="str">
            <v>30206552018</v>
          </cell>
          <cell r="B9" t="str">
            <v>Lưu Phan Hải Anh</v>
          </cell>
          <cell r="C9" t="str">
            <v>27/11/2006</v>
          </cell>
          <cell r="D9" t="str">
            <v>K30NTB6</v>
          </cell>
          <cell r="F9" t="str">
            <v>0</v>
          </cell>
          <cell r="G9" t="str">
            <v>92</v>
          </cell>
          <cell r="I9" t="str">
            <v>46.0</v>
          </cell>
          <cell r="J9" t="str">
            <v>Yếu</v>
          </cell>
        </row>
        <row r="10">
          <cell r="A10" t="str">
            <v>30206552127</v>
          </cell>
          <cell r="B10" t="str">
            <v>Bùi Viết Quỳnh Anh</v>
          </cell>
          <cell r="C10" t="str">
            <v>11/05/2006</v>
          </cell>
          <cell r="D10" t="str">
            <v>K30NTB3</v>
          </cell>
          <cell r="F10" t="str">
            <v>90</v>
          </cell>
          <cell r="G10" t="str">
            <v>90</v>
          </cell>
          <cell r="I10" t="str">
            <v>90.0</v>
          </cell>
          <cell r="J10" t="str">
            <v>Xuất Sắc</v>
          </cell>
        </row>
        <row r="11">
          <cell r="A11" t="str">
            <v>30206554455</v>
          </cell>
          <cell r="B11" t="str">
            <v>Bùi Thị Anh</v>
          </cell>
          <cell r="C11" t="str">
            <v>01/03/2006</v>
          </cell>
          <cell r="D11" t="str">
            <v>K30NTB13</v>
          </cell>
          <cell r="F11" t="str">
            <v>71</v>
          </cell>
          <cell r="G11" t="str">
            <v>0</v>
          </cell>
          <cell r="I11" t="str">
            <v>35.5</v>
          </cell>
          <cell r="J11" t="str">
            <v>Yếu</v>
          </cell>
        </row>
        <row r="12">
          <cell r="A12" t="str">
            <v>30206554457</v>
          </cell>
          <cell r="B12" t="str">
            <v>Đặng Thị Anh</v>
          </cell>
          <cell r="C12" t="str">
            <v>19/02/2006</v>
          </cell>
          <cell r="D12" t="str">
            <v>K30NTB12</v>
          </cell>
          <cell r="F12" t="str">
            <v>86</v>
          </cell>
          <cell r="G12" t="str">
            <v>77</v>
          </cell>
          <cell r="I12" t="str">
            <v>81.5</v>
          </cell>
          <cell r="J12" t="str">
            <v>Tốt</v>
          </cell>
        </row>
        <row r="13">
          <cell r="A13" t="str">
            <v>30206554458</v>
          </cell>
          <cell r="B13" t="str">
            <v>Lương Phạm Mỹ Anh</v>
          </cell>
          <cell r="C13" t="str">
            <v>06/02/2006</v>
          </cell>
          <cell r="D13" t="str">
            <v>K30NTB6</v>
          </cell>
          <cell r="F13" t="str">
            <v>88</v>
          </cell>
          <cell r="G13" t="str">
            <v>78</v>
          </cell>
          <cell r="I13" t="str">
            <v>83.0</v>
          </cell>
          <cell r="J13" t="str">
            <v>Tốt</v>
          </cell>
        </row>
        <row r="14">
          <cell r="A14" t="str">
            <v>30206558761</v>
          </cell>
          <cell r="B14" t="str">
            <v>Đặng Thị Minh Anh</v>
          </cell>
          <cell r="C14" t="str">
            <v>20/02/2006</v>
          </cell>
          <cell r="D14" t="str">
            <v>K30NTB5</v>
          </cell>
          <cell r="F14" t="str">
            <v>85</v>
          </cell>
          <cell r="G14" t="str">
            <v>82</v>
          </cell>
          <cell r="I14" t="str">
            <v>83.5</v>
          </cell>
          <cell r="J14" t="str">
            <v>Tốt</v>
          </cell>
        </row>
        <row r="15">
          <cell r="A15" t="str">
            <v>30206564775</v>
          </cell>
          <cell r="B15" t="str">
            <v>Đặng Hoàng Anh</v>
          </cell>
          <cell r="C15" t="str">
            <v>07/03/2006</v>
          </cell>
          <cell r="D15" t="str">
            <v>K30NTB14</v>
          </cell>
          <cell r="F15" t="str">
            <v>92</v>
          </cell>
          <cell r="G15" t="str">
            <v>90</v>
          </cell>
          <cell r="I15" t="str">
            <v>91.0</v>
          </cell>
          <cell r="J15" t="str">
            <v>Xuất Sắc</v>
          </cell>
        </row>
        <row r="16">
          <cell r="A16" t="str">
            <v>30206564997</v>
          </cell>
          <cell r="B16" t="str">
            <v>Hà Kiều Anh</v>
          </cell>
          <cell r="C16" t="str">
            <v>21/09/2006</v>
          </cell>
          <cell r="D16" t="str">
            <v>K30NTB13</v>
          </cell>
          <cell r="F16" t="str">
            <v>60</v>
          </cell>
          <cell r="G16" t="str">
            <v>72</v>
          </cell>
          <cell r="I16" t="str">
            <v>66.0</v>
          </cell>
          <cell r="J16" t="str">
            <v>Khá</v>
          </cell>
        </row>
        <row r="17">
          <cell r="A17" t="str">
            <v>30206655094</v>
          </cell>
          <cell r="B17" t="str">
            <v>Đặng Thị Lan Anh</v>
          </cell>
          <cell r="C17" t="str">
            <v>03/01/2006</v>
          </cell>
          <cell r="D17" t="str">
            <v>K30NTB14</v>
          </cell>
          <cell r="F17" t="str">
            <v>80</v>
          </cell>
          <cell r="G17" t="str">
            <v>84</v>
          </cell>
          <cell r="I17" t="str">
            <v>82.0</v>
          </cell>
          <cell r="J17" t="str">
            <v>Tốt</v>
          </cell>
        </row>
        <row r="18">
          <cell r="A18" t="str">
            <v>30206963623</v>
          </cell>
          <cell r="B18" t="str">
            <v>Võ Lê Trâm Anh</v>
          </cell>
          <cell r="C18" t="str">
            <v>11/09/2005</v>
          </cell>
          <cell r="D18" t="str">
            <v>K30NTB5</v>
          </cell>
          <cell r="F18" t="str">
            <v>82</v>
          </cell>
          <cell r="G18" t="str">
            <v>82</v>
          </cell>
          <cell r="I18" t="str">
            <v>82.0</v>
          </cell>
          <cell r="J18" t="str">
            <v>Tốt</v>
          </cell>
        </row>
        <row r="19">
          <cell r="A19" t="str">
            <v>30207237520</v>
          </cell>
          <cell r="B19" t="str">
            <v>Nguyễn Thị Trâm Anh</v>
          </cell>
          <cell r="C19" t="str">
            <v>18/05/2006</v>
          </cell>
          <cell r="D19" t="str">
            <v>K30NTB7</v>
          </cell>
          <cell r="F19" t="str">
            <v>80</v>
          </cell>
          <cell r="G19" t="str">
            <v>84</v>
          </cell>
          <cell r="I19" t="str">
            <v>82.0</v>
          </cell>
          <cell r="J19" t="str">
            <v>Tốt</v>
          </cell>
        </row>
        <row r="20">
          <cell r="A20" t="str">
            <v>30206533677</v>
          </cell>
          <cell r="B20" t="str">
            <v>Nguyễn Thị Kim Ánh</v>
          </cell>
          <cell r="C20" t="str">
            <v>03/07/2005</v>
          </cell>
          <cell r="D20" t="str">
            <v>K30NTB1</v>
          </cell>
          <cell r="F20" t="str">
            <v>94</v>
          </cell>
          <cell r="G20" t="str">
            <v>98</v>
          </cell>
          <cell r="I20" t="str">
            <v>96.0</v>
          </cell>
          <cell r="J20" t="str">
            <v>Xuất Sắc</v>
          </cell>
        </row>
        <row r="21">
          <cell r="A21" t="str">
            <v>30206554472</v>
          </cell>
          <cell r="B21" t="str">
            <v>Hà Thị Ngọc Ánh</v>
          </cell>
          <cell r="C21" t="str">
            <v>12/01/2006</v>
          </cell>
          <cell r="D21" t="str">
            <v>K30NTB11</v>
          </cell>
          <cell r="F21" t="str">
            <v>82</v>
          </cell>
          <cell r="G21" t="str">
            <v>100</v>
          </cell>
          <cell r="I21" t="str">
            <v>91.0</v>
          </cell>
          <cell r="J21" t="str">
            <v>Xuất Sắc</v>
          </cell>
        </row>
        <row r="22">
          <cell r="A22" t="str">
            <v>30206564133</v>
          </cell>
          <cell r="B22" t="str">
            <v>Lê Hồng Ánh</v>
          </cell>
          <cell r="C22" t="str">
            <v>04/02/2005</v>
          </cell>
          <cell r="D22" t="str">
            <v>K30NTB6</v>
          </cell>
          <cell r="F22" t="str">
            <v>0</v>
          </cell>
          <cell r="G22" t="str">
            <v>68</v>
          </cell>
          <cell r="I22" t="str">
            <v>34.0</v>
          </cell>
          <cell r="J22" t="str">
            <v>Kém</v>
          </cell>
        </row>
        <row r="23">
          <cell r="A23" t="str">
            <v>30206622837</v>
          </cell>
          <cell r="B23" t="str">
            <v>Nguyễn Thị Minh Ánh</v>
          </cell>
          <cell r="C23" t="str">
            <v>29/09/2006</v>
          </cell>
          <cell r="D23" t="str">
            <v>K30NTB6</v>
          </cell>
          <cell r="F23" t="str">
            <v>95</v>
          </cell>
          <cell r="G23" t="str">
            <v>87</v>
          </cell>
          <cell r="I23" t="str">
            <v>91.0</v>
          </cell>
          <cell r="J23" t="str">
            <v>Xuất Sắc</v>
          </cell>
        </row>
        <row r="24">
          <cell r="A24" t="str">
            <v>30206659631</v>
          </cell>
          <cell r="B24" t="str">
            <v>H' Rian - Ayŭn</v>
          </cell>
          <cell r="C24" t="str">
            <v>14/11/2006</v>
          </cell>
          <cell r="D24" t="str">
            <v>K30NTB13</v>
          </cell>
          <cell r="F24" t="str">
            <v>72</v>
          </cell>
          <cell r="G24" t="str">
            <v>0</v>
          </cell>
          <cell r="I24" t="str">
            <v>36.0</v>
          </cell>
          <cell r="J24" t="str">
            <v>Yếu</v>
          </cell>
        </row>
        <row r="25">
          <cell r="A25" t="str">
            <v>30216554474</v>
          </cell>
          <cell r="B25" t="str">
            <v>Nguyễn Hoàng Bảo</v>
          </cell>
          <cell r="C25" t="str">
            <v>24/10/2006</v>
          </cell>
          <cell r="D25" t="str">
            <v>K30NTB9</v>
          </cell>
          <cell r="F25" t="str">
            <v>76</v>
          </cell>
          <cell r="G25" t="str">
            <v>85</v>
          </cell>
          <cell r="I25" t="str">
            <v>80.5</v>
          </cell>
          <cell r="J25" t="str">
            <v>Tốt</v>
          </cell>
        </row>
        <row r="26">
          <cell r="A26" t="str">
            <v>30216554477</v>
          </cell>
          <cell r="B26" t="str">
            <v>Trần Trang Bin</v>
          </cell>
          <cell r="C26" t="str">
            <v>17/01/2006</v>
          </cell>
          <cell r="D26" t="str">
            <v>K30NTB10</v>
          </cell>
          <cell r="F26" t="str">
            <v>70</v>
          </cell>
          <cell r="G26" t="str">
            <v>61</v>
          </cell>
          <cell r="I26" t="str">
            <v>65.5</v>
          </cell>
          <cell r="J26" t="str">
            <v>Khá</v>
          </cell>
        </row>
        <row r="27">
          <cell r="A27" t="str">
            <v>30206525029</v>
          </cell>
          <cell r="B27" t="str">
            <v>Phan Thị Thu Cẩm</v>
          </cell>
          <cell r="C27" t="str">
            <v>14/08/2006</v>
          </cell>
          <cell r="D27" t="str">
            <v>K30NTB8</v>
          </cell>
          <cell r="F27" t="str">
            <v>90</v>
          </cell>
          <cell r="G27" t="str">
            <v>99</v>
          </cell>
          <cell r="I27" t="str">
            <v>94.5</v>
          </cell>
          <cell r="J27" t="str">
            <v>Xuất Sắc</v>
          </cell>
        </row>
        <row r="28">
          <cell r="A28" t="str">
            <v>30206540049</v>
          </cell>
          <cell r="B28" t="str">
            <v>Phạm Hồng Cẩm</v>
          </cell>
          <cell r="C28" t="str">
            <v>28/07/2006</v>
          </cell>
          <cell r="D28" t="str">
            <v>K30NTB1</v>
          </cell>
          <cell r="F28" t="str">
            <v>90</v>
          </cell>
          <cell r="G28" t="str">
            <v>98</v>
          </cell>
          <cell r="I28" t="str">
            <v>94.0</v>
          </cell>
          <cell r="J28" t="str">
            <v>Xuất Sắc</v>
          </cell>
        </row>
        <row r="29">
          <cell r="A29" t="str">
            <v>30206542043</v>
          </cell>
          <cell r="B29" t="str">
            <v>Phạm Thị Cẩm</v>
          </cell>
          <cell r="C29" t="str">
            <v>07/04/2006</v>
          </cell>
          <cell r="D29" t="str">
            <v>K30NTB12</v>
          </cell>
          <cell r="F29" t="str">
            <v>56</v>
          </cell>
          <cell r="G29" t="str">
            <v>76</v>
          </cell>
          <cell r="I29" t="str">
            <v>66.0</v>
          </cell>
          <cell r="J29" t="str">
            <v>Khá</v>
          </cell>
        </row>
        <row r="30">
          <cell r="A30" t="str">
            <v>30206554479</v>
          </cell>
          <cell r="B30" t="str">
            <v>Huỳnh Phan Hoài Cẩm</v>
          </cell>
          <cell r="C30" t="str">
            <v>02/11/2006</v>
          </cell>
          <cell r="D30" t="str">
            <v>K30NTB6</v>
          </cell>
          <cell r="F30" t="str">
            <v>74</v>
          </cell>
          <cell r="G30" t="str">
            <v>71</v>
          </cell>
          <cell r="I30" t="str">
            <v>72.5</v>
          </cell>
          <cell r="J30" t="str">
            <v>Khá</v>
          </cell>
        </row>
        <row r="31">
          <cell r="A31" t="str">
            <v>30206534441</v>
          </cell>
          <cell r="B31" t="str">
            <v>Hồ Thị Ngọc Châu</v>
          </cell>
          <cell r="C31" t="str">
            <v>03/04/2006</v>
          </cell>
          <cell r="D31" t="str">
            <v>K30NTB12</v>
          </cell>
          <cell r="F31" t="str">
            <v>66</v>
          </cell>
          <cell r="G31" t="str">
            <v>0</v>
          </cell>
          <cell r="I31" t="str">
            <v>33.0</v>
          </cell>
          <cell r="J31" t="str">
            <v>Kém</v>
          </cell>
        </row>
        <row r="32">
          <cell r="A32" t="str">
            <v>30206554483</v>
          </cell>
          <cell r="B32" t="str">
            <v>Ngô Thị Thanh Châu</v>
          </cell>
          <cell r="C32" t="str">
            <v>16/06/2006</v>
          </cell>
          <cell r="D32" t="str">
            <v>K30NTB6</v>
          </cell>
          <cell r="F32" t="str">
            <v>80</v>
          </cell>
          <cell r="G32" t="str">
            <v>80</v>
          </cell>
          <cell r="I32" t="str">
            <v>80.0</v>
          </cell>
          <cell r="J32" t="str">
            <v>Tốt</v>
          </cell>
        </row>
        <row r="33">
          <cell r="A33" t="str">
            <v>30206554484</v>
          </cell>
          <cell r="B33" t="str">
            <v>Trịnh Ngọc Minh Châu</v>
          </cell>
          <cell r="C33" t="str">
            <v>17/09/2006</v>
          </cell>
          <cell r="D33" t="str">
            <v>K30NTB4</v>
          </cell>
          <cell r="F33" t="str">
            <v>0</v>
          </cell>
          <cell r="G33" t="str">
            <v>90</v>
          </cell>
          <cell r="I33" t="str">
            <v>45.0</v>
          </cell>
          <cell r="J33" t="str">
            <v>Yếu</v>
          </cell>
        </row>
        <row r="34">
          <cell r="A34" t="str">
            <v>30206159745</v>
          </cell>
          <cell r="B34" t="str">
            <v>Phạm Thị Kim Chi</v>
          </cell>
          <cell r="C34" t="str">
            <v>08/07/2006</v>
          </cell>
          <cell r="D34" t="str">
            <v>K30NTB14</v>
          </cell>
          <cell r="F34" t="str">
            <v>77</v>
          </cell>
          <cell r="G34" t="str">
            <v>79</v>
          </cell>
          <cell r="I34" t="str">
            <v>78.0</v>
          </cell>
          <cell r="J34" t="str">
            <v>Khá</v>
          </cell>
        </row>
        <row r="35">
          <cell r="A35" t="str">
            <v>30206226429</v>
          </cell>
          <cell r="B35" t="str">
            <v>Trần Thị Kim Chi</v>
          </cell>
          <cell r="C35" t="str">
            <v>24/05/2006</v>
          </cell>
          <cell r="D35" t="str">
            <v>K30NTB13</v>
          </cell>
          <cell r="F35" t="str">
            <v>60</v>
          </cell>
          <cell r="G35" t="str">
            <v>64</v>
          </cell>
          <cell r="I35" t="str">
            <v>62.0</v>
          </cell>
          <cell r="J35" t="str">
            <v>Trung Bình</v>
          </cell>
        </row>
        <row r="36">
          <cell r="A36" t="str">
            <v>30206549917</v>
          </cell>
          <cell r="B36" t="str">
            <v>Lê Kim Chi</v>
          </cell>
          <cell r="C36" t="str">
            <v>26/02/2006</v>
          </cell>
          <cell r="D36" t="str">
            <v>K30NTB4</v>
          </cell>
          <cell r="F36" t="str">
            <v>85</v>
          </cell>
          <cell r="G36" t="str">
            <v>88</v>
          </cell>
          <cell r="I36" t="str">
            <v>86.5</v>
          </cell>
          <cell r="J36" t="str">
            <v>Tốt</v>
          </cell>
        </row>
        <row r="37">
          <cell r="A37" t="str">
            <v>30206554485</v>
          </cell>
          <cell r="B37" t="str">
            <v>Lê Ngọc Linh Chi</v>
          </cell>
          <cell r="C37" t="str">
            <v>11/05/2006</v>
          </cell>
          <cell r="D37" t="str">
            <v>K30NTB2</v>
          </cell>
          <cell r="F37" t="str">
            <v>85</v>
          </cell>
          <cell r="G37" t="str">
            <v>85</v>
          </cell>
          <cell r="I37" t="str">
            <v>85.0</v>
          </cell>
          <cell r="J37" t="str">
            <v>Tốt</v>
          </cell>
        </row>
        <row r="38">
          <cell r="A38" t="str">
            <v>30206554487</v>
          </cell>
          <cell r="B38" t="str">
            <v>Nguyễn Thị Linh Chi</v>
          </cell>
          <cell r="C38" t="str">
            <v>24/10/2006</v>
          </cell>
          <cell r="D38" t="str">
            <v>K30NTB14</v>
          </cell>
          <cell r="F38" t="str">
            <v>92</v>
          </cell>
          <cell r="G38" t="str">
            <v>97</v>
          </cell>
          <cell r="I38" t="str">
            <v>94.5</v>
          </cell>
          <cell r="J38" t="str">
            <v>Xuất Sắc</v>
          </cell>
        </row>
        <row r="39">
          <cell r="A39" t="str">
            <v>30216540367</v>
          </cell>
          <cell r="B39" t="str">
            <v>Trần Hải Đăng</v>
          </cell>
          <cell r="C39" t="str">
            <v>14/10/2001</v>
          </cell>
          <cell r="D39" t="str">
            <v>K30NTB9</v>
          </cell>
          <cell r="F39" t="str">
            <v>72</v>
          </cell>
          <cell r="G39" t="str">
            <v>80</v>
          </cell>
          <cell r="I39" t="str">
            <v>76.0</v>
          </cell>
          <cell r="J39" t="str">
            <v>Khá</v>
          </cell>
        </row>
        <row r="40">
          <cell r="A40" t="str">
            <v>30216528773</v>
          </cell>
          <cell r="B40" t="str">
            <v>Ngô Văn Thành Danh</v>
          </cell>
          <cell r="C40" t="str">
            <v>18/11/2006</v>
          </cell>
          <cell r="D40" t="str">
            <v>K30NTB11</v>
          </cell>
          <cell r="F40" t="str">
            <v>74</v>
          </cell>
          <cell r="G40" t="str">
            <v>88</v>
          </cell>
          <cell r="I40" t="str">
            <v>81.0</v>
          </cell>
          <cell r="J40" t="str">
            <v>Tốt</v>
          </cell>
        </row>
        <row r="41">
          <cell r="A41" t="str">
            <v>30206554509</v>
          </cell>
          <cell r="B41" t="str">
            <v>Phan Thị Kim Đào</v>
          </cell>
          <cell r="C41" t="str">
            <v>10/02/2006</v>
          </cell>
          <cell r="D41" t="str">
            <v>K30NTB10</v>
          </cell>
          <cell r="F41" t="str">
            <v>70</v>
          </cell>
          <cell r="G41" t="str">
            <v>0</v>
          </cell>
          <cell r="I41" t="str">
            <v>35.0</v>
          </cell>
          <cell r="J41" t="str">
            <v>Yếu</v>
          </cell>
        </row>
        <row r="42">
          <cell r="A42" t="str">
            <v>30206564333</v>
          </cell>
          <cell r="B42" t="str">
            <v>Nguyễn Thị Kim Đào</v>
          </cell>
          <cell r="C42" t="str">
            <v>08/06/2005</v>
          </cell>
          <cell r="D42" t="str">
            <v>K30NTB14</v>
          </cell>
          <cell r="F42" t="str">
            <v>77</v>
          </cell>
          <cell r="G42" t="str">
            <v>79</v>
          </cell>
          <cell r="I42" t="str">
            <v>78.0</v>
          </cell>
          <cell r="J42" t="str">
            <v>Khá</v>
          </cell>
        </row>
        <row r="43">
          <cell r="A43" t="str">
            <v>30206263787</v>
          </cell>
          <cell r="B43" t="str">
            <v>Lê Thị Thùy Diễm</v>
          </cell>
          <cell r="C43" t="str">
            <v>25/05/2006</v>
          </cell>
          <cell r="D43" t="str">
            <v>K30NTB12</v>
          </cell>
          <cell r="F43" t="str">
            <v>71</v>
          </cell>
          <cell r="G43" t="str">
            <v>61</v>
          </cell>
          <cell r="I43" t="str">
            <v>66.0</v>
          </cell>
          <cell r="J43" t="str">
            <v>Khá</v>
          </cell>
        </row>
        <row r="44">
          <cell r="A44" t="str">
            <v>30206523380</v>
          </cell>
          <cell r="B44" t="str">
            <v>Phạm Thị Huyền Diễm</v>
          </cell>
          <cell r="C44" t="str">
            <v>07/11/2006</v>
          </cell>
          <cell r="D44" t="str">
            <v>K30NTB4</v>
          </cell>
          <cell r="F44" t="str">
            <v>82</v>
          </cell>
          <cell r="G44" t="str">
            <v>88</v>
          </cell>
          <cell r="I44" t="str">
            <v>85.0</v>
          </cell>
          <cell r="J44" t="str">
            <v>Tốt</v>
          </cell>
        </row>
        <row r="45">
          <cell r="A45" t="str">
            <v>30206538131</v>
          </cell>
          <cell r="B45" t="str">
            <v>Mai Thị Như Diễm</v>
          </cell>
          <cell r="C45" t="str">
            <v>20/11/2006</v>
          </cell>
          <cell r="D45" t="str">
            <v>K30NTB10</v>
          </cell>
          <cell r="F45" t="str">
            <v>72</v>
          </cell>
          <cell r="G45" t="str">
            <v>0</v>
          </cell>
          <cell r="I45" t="str">
            <v>36.0</v>
          </cell>
          <cell r="J45" t="str">
            <v>Yếu</v>
          </cell>
        </row>
        <row r="46">
          <cell r="A46" t="str">
            <v>30206549895</v>
          </cell>
          <cell r="B46" t="str">
            <v>Trần Lê Diễm</v>
          </cell>
          <cell r="C46" t="str">
            <v>25/12/2006</v>
          </cell>
          <cell r="D46" t="str">
            <v>K30NTB9</v>
          </cell>
          <cell r="F46" t="str">
            <v>72</v>
          </cell>
          <cell r="G46" t="str">
            <v>85</v>
          </cell>
          <cell r="I46" t="str">
            <v>78.5</v>
          </cell>
          <cell r="J46" t="str">
            <v>Khá</v>
          </cell>
        </row>
        <row r="47">
          <cell r="A47" t="str">
            <v>30206551611</v>
          </cell>
          <cell r="B47" t="str">
            <v>Trần Thị Diễm</v>
          </cell>
          <cell r="C47" t="str">
            <v>02/01/2006</v>
          </cell>
          <cell r="D47" t="str">
            <v>K30NTB11</v>
          </cell>
          <cell r="F47" t="str">
            <v>74</v>
          </cell>
          <cell r="G47" t="str">
            <v>89</v>
          </cell>
          <cell r="I47" t="str">
            <v>81.5</v>
          </cell>
          <cell r="J47" t="str">
            <v>Tốt</v>
          </cell>
        </row>
        <row r="48">
          <cell r="A48" t="str">
            <v>30206554489</v>
          </cell>
          <cell r="B48" t="str">
            <v>Nguyễn Thị Diễm</v>
          </cell>
          <cell r="C48" t="str">
            <v>20/10/2006</v>
          </cell>
          <cell r="D48" t="str">
            <v>K30NTB14</v>
          </cell>
          <cell r="F48" t="str">
            <v>75</v>
          </cell>
          <cell r="G48" t="str">
            <v>79</v>
          </cell>
          <cell r="I48" t="str">
            <v>77.0</v>
          </cell>
          <cell r="J48" t="str">
            <v>Khá</v>
          </cell>
        </row>
        <row r="49">
          <cell r="A49" t="str">
            <v>30206564109</v>
          </cell>
          <cell r="B49" t="str">
            <v>Đặng Thị Phương Diễm</v>
          </cell>
          <cell r="C49" t="str">
            <v>01/01/2006</v>
          </cell>
          <cell r="D49" t="str">
            <v>K30NTB6</v>
          </cell>
          <cell r="F49" t="str">
            <v>74</v>
          </cell>
          <cell r="G49" t="str">
            <v>93</v>
          </cell>
          <cell r="I49" t="str">
            <v>83.5</v>
          </cell>
          <cell r="J49" t="str">
            <v>Tốt</v>
          </cell>
        </row>
        <row r="50">
          <cell r="A50" t="str">
            <v>30216533602</v>
          </cell>
          <cell r="B50" t="str">
            <v>Nguyễn Phú Điền</v>
          </cell>
          <cell r="C50" t="str">
            <v>20/10/2003</v>
          </cell>
          <cell r="D50" t="str">
            <v>K30NTB1</v>
          </cell>
          <cell r="F50" t="str">
            <v>70</v>
          </cell>
          <cell r="G50" t="str">
            <v>70</v>
          </cell>
          <cell r="I50" t="str">
            <v>70.0</v>
          </cell>
          <cell r="J50" t="str">
            <v>Khá</v>
          </cell>
        </row>
        <row r="51">
          <cell r="A51" t="str">
            <v>30208041165</v>
          </cell>
          <cell r="B51" t="str">
            <v>Nguyễn Thị Ngọc Diệp</v>
          </cell>
          <cell r="C51" t="str">
            <v>23/10/2006</v>
          </cell>
          <cell r="D51" t="str">
            <v>K30NTB8</v>
          </cell>
          <cell r="F51" t="str">
            <v>80</v>
          </cell>
          <cell r="G51" t="str">
            <v>85</v>
          </cell>
          <cell r="I51" t="str">
            <v>82.5</v>
          </cell>
          <cell r="J51" t="str">
            <v>Tốt</v>
          </cell>
        </row>
        <row r="52">
          <cell r="A52" t="str">
            <v>30206554139</v>
          </cell>
          <cell r="B52" t="str">
            <v>Nguyễn Hồng Diệu</v>
          </cell>
          <cell r="C52" t="str">
            <v>19/07/2006</v>
          </cell>
          <cell r="D52" t="str">
            <v>K30NTB1</v>
          </cell>
          <cell r="F52" t="str">
            <v>76</v>
          </cell>
          <cell r="G52" t="str">
            <v>84</v>
          </cell>
          <cell r="I52" t="str">
            <v>80.0</v>
          </cell>
          <cell r="J52" t="str">
            <v>Tốt</v>
          </cell>
        </row>
        <row r="53">
          <cell r="A53" t="str">
            <v>30206563041</v>
          </cell>
          <cell r="B53" t="str">
            <v>Đỗ Nữ Hoàng Diệu</v>
          </cell>
          <cell r="C53" t="str">
            <v>03/01/2006</v>
          </cell>
          <cell r="D53" t="str">
            <v>K30NTB7</v>
          </cell>
          <cell r="F53" t="str">
            <v>0</v>
          </cell>
          <cell r="G53" t="str">
            <v>84</v>
          </cell>
          <cell r="I53" t="str">
            <v>42.0</v>
          </cell>
          <cell r="J53" t="str">
            <v>Yếu</v>
          </cell>
        </row>
        <row r="54">
          <cell r="A54" t="str">
            <v>30216530264</v>
          </cell>
          <cell r="B54" t="str">
            <v>Lê Minh Đức</v>
          </cell>
          <cell r="C54" t="str">
            <v>23/12/2006</v>
          </cell>
          <cell r="D54" t="str">
            <v>K30NTB3</v>
          </cell>
          <cell r="F54" t="str">
            <v>0</v>
          </cell>
          <cell r="G54" t="str">
            <v>86</v>
          </cell>
          <cell r="I54" t="str">
            <v>43.0</v>
          </cell>
          <cell r="J54" t="str">
            <v>Yếu</v>
          </cell>
        </row>
        <row r="55">
          <cell r="A55" t="str">
            <v>30204764568</v>
          </cell>
          <cell r="B55" t="str">
            <v>Nguyễn Thị Kim Dung</v>
          </cell>
          <cell r="C55" t="str">
            <v>28/10/2006</v>
          </cell>
          <cell r="D55" t="str">
            <v>K30NTB14</v>
          </cell>
          <cell r="F55" t="str">
            <v>75</v>
          </cell>
          <cell r="G55" t="str">
            <v>79</v>
          </cell>
          <cell r="I55" t="str">
            <v>77.0</v>
          </cell>
          <cell r="J55" t="str">
            <v>Khá</v>
          </cell>
        </row>
        <row r="56">
          <cell r="A56" t="str">
            <v>30206528863</v>
          </cell>
          <cell r="B56" t="str">
            <v>Dương Thùy Dung</v>
          </cell>
          <cell r="C56" t="str">
            <v>07/01/2006</v>
          </cell>
          <cell r="D56" t="str">
            <v>K30NTB2</v>
          </cell>
          <cell r="F56" t="str">
            <v>85</v>
          </cell>
          <cell r="G56" t="str">
            <v>82</v>
          </cell>
          <cell r="I56" t="str">
            <v>83.5</v>
          </cell>
          <cell r="J56" t="str">
            <v>Tốt</v>
          </cell>
        </row>
        <row r="57">
          <cell r="A57" t="str">
            <v>30206544834</v>
          </cell>
          <cell r="B57" t="str">
            <v>Trần Thị Mỹ Dung</v>
          </cell>
          <cell r="C57" t="str">
            <v>22/10/2005</v>
          </cell>
          <cell r="D57" t="str">
            <v>K30NTB4</v>
          </cell>
          <cell r="F57" t="str">
            <v>0</v>
          </cell>
          <cell r="G57" t="str">
            <v>83</v>
          </cell>
          <cell r="I57" t="str">
            <v>41.5</v>
          </cell>
          <cell r="J57" t="str">
            <v>Yếu</v>
          </cell>
        </row>
        <row r="58">
          <cell r="A58" t="str">
            <v>30206551303</v>
          </cell>
          <cell r="B58" t="str">
            <v>Đỗ Thị Phương Dung</v>
          </cell>
          <cell r="C58" t="str">
            <v>28/12/2006</v>
          </cell>
          <cell r="D58" t="str">
            <v>K30NTB11</v>
          </cell>
          <cell r="F58" t="str">
            <v>72</v>
          </cell>
          <cell r="G58" t="str">
            <v>88</v>
          </cell>
          <cell r="I58" t="str">
            <v>80.0</v>
          </cell>
          <cell r="J58" t="str">
            <v>Tốt</v>
          </cell>
        </row>
        <row r="59">
          <cell r="A59" t="str">
            <v>30206554495</v>
          </cell>
          <cell r="B59" t="str">
            <v>Đoàn Thị Kiều Dung</v>
          </cell>
          <cell r="C59" t="str">
            <v>03/03/2006</v>
          </cell>
          <cell r="D59" t="str">
            <v>K30NTB2</v>
          </cell>
          <cell r="F59" t="str">
            <v>88</v>
          </cell>
          <cell r="G59" t="str">
            <v>85</v>
          </cell>
          <cell r="I59" t="str">
            <v>86.5</v>
          </cell>
          <cell r="J59" t="str">
            <v>Tốt</v>
          </cell>
        </row>
        <row r="60">
          <cell r="A60" t="str">
            <v>30206554496</v>
          </cell>
          <cell r="B60" t="str">
            <v>Lê Thị Ngọc Dung</v>
          </cell>
          <cell r="C60" t="str">
            <v>14/02/2006</v>
          </cell>
          <cell r="D60" t="str">
            <v>K30NTB4</v>
          </cell>
          <cell r="F60" t="str">
            <v>0</v>
          </cell>
          <cell r="G60" t="str">
            <v>90</v>
          </cell>
          <cell r="I60" t="str">
            <v>45.0</v>
          </cell>
          <cell r="J60" t="str">
            <v>Yếu</v>
          </cell>
        </row>
        <row r="61">
          <cell r="A61" t="str">
            <v>30206554497</v>
          </cell>
          <cell r="B61" t="str">
            <v>Nguyễn Thanh Dung</v>
          </cell>
          <cell r="C61" t="str">
            <v>10/06/2006</v>
          </cell>
          <cell r="D61" t="str">
            <v>K30NTB7</v>
          </cell>
          <cell r="F61" t="str">
            <v>81</v>
          </cell>
          <cell r="G61" t="str">
            <v>84</v>
          </cell>
          <cell r="I61" t="str">
            <v>82.5</v>
          </cell>
          <cell r="J61" t="str">
            <v>Tốt</v>
          </cell>
        </row>
        <row r="62">
          <cell r="A62" t="str">
            <v>30206554498</v>
          </cell>
          <cell r="B62" t="str">
            <v>Võ Hữu Dung</v>
          </cell>
          <cell r="C62" t="str">
            <v>13/07/2006</v>
          </cell>
          <cell r="D62" t="str">
            <v>K30NTB12</v>
          </cell>
          <cell r="F62" t="str">
            <v>74</v>
          </cell>
          <cell r="G62" t="str">
            <v>78</v>
          </cell>
          <cell r="I62" t="str">
            <v>76.0</v>
          </cell>
          <cell r="J62" t="str">
            <v>Khá</v>
          </cell>
        </row>
        <row r="63">
          <cell r="A63" t="str">
            <v>30206558792</v>
          </cell>
          <cell r="B63" t="str">
            <v>Nguyễn Thị Kim Dung</v>
          </cell>
          <cell r="C63" t="str">
            <v>22/10/2006</v>
          </cell>
          <cell r="D63" t="str">
            <v>K30NTB7</v>
          </cell>
          <cell r="F63" t="str">
            <v>80</v>
          </cell>
          <cell r="G63" t="str">
            <v>79</v>
          </cell>
          <cell r="I63" t="str">
            <v>79.5</v>
          </cell>
          <cell r="J63" t="str">
            <v>Khá</v>
          </cell>
        </row>
        <row r="64">
          <cell r="A64" t="str">
            <v>30206554506</v>
          </cell>
          <cell r="B64" t="str">
            <v>Nguyễn Thị Thùy Dương</v>
          </cell>
          <cell r="C64" t="str">
            <v>31/10/2006</v>
          </cell>
          <cell r="D64" t="str">
            <v>K30NTB8</v>
          </cell>
          <cell r="F64" t="str">
            <v>91</v>
          </cell>
          <cell r="G64" t="str">
            <v>93</v>
          </cell>
          <cell r="I64" t="str">
            <v>92.0</v>
          </cell>
          <cell r="J64" t="str">
            <v>Xuất Sắc</v>
          </cell>
        </row>
        <row r="65">
          <cell r="A65" t="str">
            <v>30216552874</v>
          </cell>
          <cell r="B65" t="str">
            <v>Văn Trần Thùy Dương</v>
          </cell>
          <cell r="C65" t="str">
            <v>10/10/2006</v>
          </cell>
          <cell r="D65" t="str">
            <v>K30NTB11</v>
          </cell>
          <cell r="F65" t="str">
            <v>75</v>
          </cell>
          <cell r="G65" t="str">
            <v>85</v>
          </cell>
          <cell r="I65" t="str">
            <v>80.0</v>
          </cell>
          <cell r="J65" t="str">
            <v>Tốt</v>
          </cell>
        </row>
        <row r="66">
          <cell r="A66" t="str">
            <v>30216563085</v>
          </cell>
          <cell r="B66" t="str">
            <v>Phan Nhật Duy</v>
          </cell>
          <cell r="C66" t="str">
            <v>25/05/2006</v>
          </cell>
          <cell r="D66" t="str">
            <v>K30NTB1</v>
          </cell>
          <cell r="F66" t="str">
            <v>0</v>
          </cell>
          <cell r="G66" t="str">
            <v>76</v>
          </cell>
          <cell r="I66" t="str">
            <v>38.0</v>
          </cell>
          <cell r="J66" t="str">
            <v>Yếu</v>
          </cell>
        </row>
        <row r="67">
          <cell r="A67" t="str">
            <v>30204331848</v>
          </cell>
          <cell r="B67" t="str">
            <v>Lê Phạm Mỹ Duyên</v>
          </cell>
          <cell r="C67" t="str">
            <v>07/12/2006</v>
          </cell>
          <cell r="D67" t="str">
            <v>K30NTB3</v>
          </cell>
          <cell r="F67" t="str">
            <v>0</v>
          </cell>
          <cell r="G67" t="str">
            <v>90</v>
          </cell>
          <cell r="I67" t="str">
            <v>45.0</v>
          </cell>
          <cell r="J67" t="str">
            <v>Yếu</v>
          </cell>
        </row>
        <row r="68">
          <cell r="A68" t="str">
            <v>30206522604</v>
          </cell>
          <cell r="B68" t="str">
            <v>Trần Thị Mỹ Duyên</v>
          </cell>
          <cell r="C68" t="str">
            <v>09/10/2006</v>
          </cell>
          <cell r="D68" t="str">
            <v>K30NTB1</v>
          </cell>
          <cell r="F68" t="str">
            <v>80</v>
          </cell>
          <cell r="G68" t="str">
            <v>88</v>
          </cell>
          <cell r="I68" t="str">
            <v>84.0</v>
          </cell>
          <cell r="J68" t="str">
            <v>Tốt</v>
          </cell>
        </row>
        <row r="69">
          <cell r="A69" t="str">
            <v>30206533870</v>
          </cell>
          <cell r="B69" t="str">
            <v>Nguyễn Thị Duyên</v>
          </cell>
          <cell r="C69" t="str">
            <v>04/01/2006</v>
          </cell>
          <cell r="D69" t="str">
            <v>K30NTB13</v>
          </cell>
          <cell r="F69" t="str">
            <v>70</v>
          </cell>
          <cell r="G69" t="str">
            <v>84</v>
          </cell>
          <cell r="I69" t="str">
            <v>77.0</v>
          </cell>
          <cell r="J69" t="str">
            <v>Khá</v>
          </cell>
        </row>
        <row r="70">
          <cell r="A70" t="str">
            <v>30206547779</v>
          </cell>
          <cell r="B70" t="str">
            <v>Nguyễn Thị Ngọc Duyên</v>
          </cell>
          <cell r="C70" t="str">
            <v>25/06/2006</v>
          </cell>
          <cell r="D70" t="str">
            <v>K30NTB5</v>
          </cell>
          <cell r="F70" t="str">
            <v>0</v>
          </cell>
          <cell r="G70" t="str">
            <v>0</v>
          </cell>
          <cell r="I70" t="str">
            <v>0.0</v>
          </cell>
          <cell r="J70" t="str">
            <v>Kém</v>
          </cell>
        </row>
        <row r="71">
          <cell r="A71" t="str">
            <v>30206554115</v>
          </cell>
          <cell r="B71" t="str">
            <v>Hoàng Thị Mỹ Duyên</v>
          </cell>
          <cell r="C71" t="str">
            <v>18/01/2006</v>
          </cell>
          <cell r="D71" t="str">
            <v>K30NTB11</v>
          </cell>
          <cell r="F71" t="str">
            <v>72</v>
          </cell>
          <cell r="G71" t="str">
            <v>0</v>
          </cell>
          <cell r="I71" t="str">
            <v>36.0</v>
          </cell>
          <cell r="J71" t="str">
            <v>Yếu</v>
          </cell>
        </row>
        <row r="72">
          <cell r="A72" t="str">
            <v>30206554499</v>
          </cell>
          <cell r="B72" t="str">
            <v>Lâm Thị Duyên</v>
          </cell>
          <cell r="C72" t="str">
            <v>21/12/2006</v>
          </cell>
          <cell r="D72" t="str">
            <v>K30NTB10</v>
          </cell>
          <cell r="F72" t="str">
            <v>72</v>
          </cell>
          <cell r="G72" t="str">
            <v>82</v>
          </cell>
          <cell r="I72" t="str">
            <v>77.0</v>
          </cell>
          <cell r="J72" t="str">
            <v>Khá</v>
          </cell>
        </row>
        <row r="73">
          <cell r="A73" t="str">
            <v>30206558795</v>
          </cell>
          <cell r="B73" t="str">
            <v>Nguyễn Thị Mỹ Duyên</v>
          </cell>
          <cell r="C73" t="str">
            <v>15/06/2006</v>
          </cell>
          <cell r="D73" t="str">
            <v>K30NTB12</v>
          </cell>
          <cell r="F73" t="str">
            <v>100</v>
          </cell>
          <cell r="G73" t="str">
            <v>100</v>
          </cell>
          <cell r="I73" t="str">
            <v>100.0</v>
          </cell>
          <cell r="J73" t="str">
            <v>Xuất Sắc</v>
          </cell>
        </row>
        <row r="74">
          <cell r="A74" t="str">
            <v>30206563798</v>
          </cell>
          <cell r="B74" t="str">
            <v>Bùi Thị Kiều Duyên</v>
          </cell>
          <cell r="C74" t="str">
            <v>12/06/2006</v>
          </cell>
          <cell r="D74" t="str">
            <v>K30NTB7</v>
          </cell>
          <cell r="F74" t="str">
            <v>78</v>
          </cell>
          <cell r="G74" t="str">
            <v>84</v>
          </cell>
          <cell r="I74" t="str">
            <v>81.0</v>
          </cell>
          <cell r="J74" t="str">
            <v>Tốt</v>
          </cell>
        </row>
        <row r="75">
          <cell r="A75" t="str">
            <v>30206526601</v>
          </cell>
          <cell r="B75" t="str">
            <v>Nguyễn Thị Trúc Giang</v>
          </cell>
          <cell r="C75" t="str">
            <v>24/10/2006</v>
          </cell>
          <cell r="D75" t="str">
            <v>K30NTB10</v>
          </cell>
          <cell r="F75" t="str">
            <v>70</v>
          </cell>
          <cell r="G75" t="str">
            <v>0</v>
          </cell>
          <cell r="I75" t="str">
            <v>35.0</v>
          </cell>
          <cell r="J75" t="str">
            <v>Yếu</v>
          </cell>
        </row>
        <row r="76">
          <cell r="A76" t="str">
            <v>30206541823</v>
          </cell>
          <cell r="B76" t="str">
            <v>Nguyễn Vương Giang</v>
          </cell>
          <cell r="C76" t="str">
            <v>26/02/2006</v>
          </cell>
          <cell r="D76" t="str">
            <v>K30NTB4</v>
          </cell>
          <cell r="F76" t="str">
            <v>0</v>
          </cell>
          <cell r="G76" t="str">
            <v>90</v>
          </cell>
          <cell r="I76" t="str">
            <v>45.0</v>
          </cell>
          <cell r="J76" t="str">
            <v>Yếu</v>
          </cell>
        </row>
        <row r="77">
          <cell r="A77" t="str">
            <v>30206554512</v>
          </cell>
          <cell r="B77" t="str">
            <v>Trịnh Thị Hương Giang</v>
          </cell>
          <cell r="C77" t="str">
            <v>27/08/2006</v>
          </cell>
          <cell r="D77" t="str">
            <v>K30NTB8</v>
          </cell>
          <cell r="F77" t="str">
            <v>86</v>
          </cell>
          <cell r="G77" t="str">
            <v>88</v>
          </cell>
          <cell r="I77" t="str">
            <v>87.0</v>
          </cell>
          <cell r="J77" t="str">
            <v>Tốt</v>
          </cell>
        </row>
        <row r="78">
          <cell r="A78" t="str">
            <v>30206558808</v>
          </cell>
          <cell r="B78" t="str">
            <v>Nguyễn Thị Hương Giang</v>
          </cell>
          <cell r="C78" t="str">
            <v>10/08/2006</v>
          </cell>
          <cell r="D78" t="str">
            <v>K30NTB14</v>
          </cell>
          <cell r="F78" t="str">
            <v>95</v>
          </cell>
          <cell r="G78" t="str">
            <v>94</v>
          </cell>
          <cell r="I78" t="str">
            <v>94.5</v>
          </cell>
          <cell r="J78" t="str">
            <v>Xuất Sắc</v>
          </cell>
        </row>
        <row r="79">
          <cell r="A79" t="str">
            <v>30206550182</v>
          </cell>
          <cell r="B79" t="str">
            <v>Lê Thị Quỳnh Giao</v>
          </cell>
          <cell r="C79" t="str">
            <v>06/04/2006</v>
          </cell>
          <cell r="D79" t="str">
            <v>K30NTB2</v>
          </cell>
          <cell r="F79" t="str">
            <v>90</v>
          </cell>
          <cell r="G79" t="str">
            <v>93</v>
          </cell>
          <cell r="I79" t="str">
            <v>91.5</v>
          </cell>
          <cell r="J79" t="str">
            <v>Xuất Sắc</v>
          </cell>
        </row>
        <row r="80">
          <cell r="A80" t="str">
            <v>30205156420</v>
          </cell>
          <cell r="B80" t="str">
            <v>Nguyễn Thị Hà</v>
          </cell>
          <cell r="C80" t="str">
            <v>06/11/2006</v>
          </cell>
          <cell r="D80" t="str">
            <v>K30NTB10</v>
          </cell>
          <cell r="F80" t="str">
            <v>70</v>
          </cell>
          <cell r="G80" t="str">
            <v>77</v>
          </cell>
          <cell r="I80" t="str">
            <v>73.5</v>
          </cell>
          <cell r="J80" t="str">
            <v>Khá</v>
          </cell>
        </row>
        <row r="81">
          <cell r="A81" t="str">
            <v>30206558812</v>
          </cell>
          <cell r="B81" t="str">
            <v>Đỗ Thị Thanh Hà</v>
          </cell>
          <cell r="C81" t="str">
            <v>15/03/2006</v>
          </cell>
          <cell r="D81" t="str">
            <v>K30NTB4</v>
          </cell>
          <cell r="F81" t="str">
            <v>82</v>
          </cell>
          <cell r="G81" t="str">
            <v>86</v>
          </cell>
          <cell r="I81" t="str">
            <v>84.0</v>
          </cell>
          <cell r="J81" t="str">
            <v>Tốt</v>
          </cell>
        </row>
        <row r="82">
          <cell r="A82" t="str">
            <v>30204726755</v>
          </cell>
          <cell r="B82" t="str">
            <v>Lê Thị Thúy Hạ</v>
          </cell>
          <cell r="C82" t="str">
            <v>18/05/2006</v>
          </cell>
          <cell r="D82" t="str">
            <v>K30NTB8</v>
          </cell>
          <cell r="F82" t="str">
            <v>86</v>
          </cell>
          <cell r="G82" t="str">
            <v>87</v>
          </cell>
          <cell r="I82" t="str">
            <v>86.5</v>
          </cell>
          <cell r="J82" t="str">
            <v>Tốt</v>
          </cell>
        </row>
        <row r="83">
          <cell r="A83" t="str">
            <v>30206537967</v>
          </cell>
          <cell r="B83" t="str">
            <v>Nguyễn Thị Hai</v>
          </cell>
          <cell r="C83" t="str">
            <v>18/01/2006</v>
          </cell>
          <cell r="D83" t="str">
            <v>K30NTB5</v>
          </cell>
          <cell r="F83" t="str">
            <v>79</v>
          </cell>
          <cell r="G83" t="str">
            <v>82</v>
          </cell>
          <cell r="I83" t="str">
            <v>80.5</v>
          </cell>
          <cell r="J83" t="str">
            <v>Tốt</v>
          </cell>
        </row>
        <row r="84">
          <cell r="A84" t="str">
            <v>30216550935</v>
          </cell>
          <cell r="B84" t="str">
            <v>Nguyễn Hoàng Hải</v>
          </cell>
          <cell r="C84" t="str">
            <v>12/10/2006</v>
          </cell>
          <cell r="D84" t="str">
            <v>K30NTB10</v>
          </cell>
          <cell r="F84" t="str">
            <v>74</v>
          </cell>
          <cell r="G84" t="str">
            <v>74</v>
          </cell>
          <cell r="I84" t="str">
            <v>74.0</v>
          </cell>
          <cell r="J84" t="str">
            <v>Khá</v>
          </cell>
        </row>
        <row r="85">
          <cell r="A85" t="str">
            <v>30204557343</v>
          </cell>
          <cell r="B85" t="str">
            <v>Phạm Gia Hân</v>
          </cell>
          <cell r="C85" t="str">
            <v>16/11/2006</v>
          </cell>
          <cell r="D85" t="str">
            <v>K30NTB8</v>
          </cell>
          <cell r="F85" t="str">
            <v>82</v>
          </cell>
          <cell r="G85" t="str">
            <v>85</v>
          </cell>
          <cell r="I85" t="str">
            <v>83.5</v>
          </cell>
          <cell r="J85" t="str">
            <v>Tốt</v>
          </cell>
        </row>
        <row r="86">
          <cell r="A86" t="str">
            <v>30204660071</v>
          </cell>
          <cell r="B86" t="str">
            <v>Đỗ Gia Hân</v>
          </cell>
          <cell r="C86" t="str">
            <v>01/01/2006</v>
          </cell>
          <cell r="D86" t="str">
            <v>K30NTB7</v>
          </cell>
          <cell r="F86" t="str">
            <v>94</v>
          </cell>
          <cell r="G86" t="str">
            <v>94</v>
          </cell>
          <cell r="I86" t="str">
            <v>94.0</v>
          </cell>
          <cell r="J86" t="str">
            <v>Xuất Sắc</v>
          </cell>
        </row>
        <row r="87">
          <cell r="A87" t="str">
            <v>30206549060</v>
          </cell>
          <cell r="B87" t="str">
            <v>Trương Thị Bảo Hân</v>
          </cell>
          <cell r="C87" t="str">
            <v>30/10/2006</v>
          </cell>
          <cell r="D87" t="str">
            <v>K30NTB7</v>
          </cell>
          <cell r="F87" t="str">
            <v>83</v>
          </cell>
          <cell r="G87" t="str">
            <v>84</v>
          </cell>
          <cell r="I87" t="str">
            <v>83.5</v>
          </cell>
          <cell r="J87" t="str">
            <v>Tốt</v>
          </cell>
        </row>
        <row r="88">
          <cell r="A88" t="str">
            <v>30206549096</v>
          </cell>
          <cell r="B88" t="str">
            <v>Trương Gia Hân</v>
          </cell>
          <cell r="C88" t="str">
            <v>15/05/2006</v>
          </cell>
          <cell r="D88" t="str">
            <v>K30NTB14</v>
          </cell>
          <cell r="F88" t="str">
            <v>80</v>
          </cell>
          <cell r="G88" t="str">
            <v>93</v>
          </cell>
          <cell r="I88" t="str">
            <v>86.5</v>
          </cell>
          <cell r="J88" t="str">
            <v>Tốt</v>
          </cell>
        </row>
        <row r="89">
          <cell r="A89" t="str">
            <v>30206554533</v>
          </cell>
          <cell r="B89" t="str">
            <v>Đỗ Lâm Ngọc Hân</v>
          </cell>
          <cell r="C89" t="str">
            <v>15/11/2006</v>
          </cell>
          <cell r="D89" t="str">
            <v>K30NTB3</v>
          </cell>
          <cell r="F89" t="str">
            <v>81</v>
          </cell>
          <cell r="G89" t="str">
            <v>85</v>
          </cell>
          <cell r="I89" t="str">
            <v>83.0</v>
          </cell>
          <cell r="J89" t="str">
            <v>Tốt</v>
          </cell>
        </row>
        <row r="90">
          <cell r="A90" t="str">
            <v>30206554534</v>
          </cell>
          <cell r="B90" t="str">
            <v>Đoàn Phan Bảo Hân</v>
          </cell>
          <cell r="C90" t="str">
            <v>13/02/2006</v>
          </cell>
          <cell r="D90" t="str">
            <v>K30NTB4</v>
          </cell>
          <cell r="F90" t="str">
            <v>0</v>
          </cell>
          <cell r="G90" t="str">
            <v>88</v>
          </cell>
          <cell r="I90" t="str">
            <v>44.0</v>
          </cell>
          <cell r="J90" t="str">
            <v>Yếu</v>
          </cell>
        </row>
        <row r="91">
          <cell r="A91" t="str">
            <v>30206554537</v>
          </cell>
          <cell r="B91" t="str">
            <v>Phan Thị Ngọc Hân</v>
          </cell>
          <cell r="C91" t="str">
            <v>22/11/2006</v>
          </cell>
          <cell r="D91" t="str">
            <v>K30NTB8</v>
          </cell>
          <cell r="F91" t="str">
            <v>82</v>
          </cell>
          <cell r="G91" t="str">
            <v>84</v>
          </cell>
          <cell r="I91" t="str">
            <v>83.0</v>
          </cell>
          <cell r="J91" t="str">
            <v>Tốt</v>
          </cell>
        </row>
        <row r="92">
          <cell r="A92" t="str">
            <v>30208157992</v>
          </cell>
          <cell r="B92" t="str">
            <v>Phan Hoàng Bảo Hân</v>
          </cell>
          <cell r="C92" t="str">
            <v>28/01/2006</v>
          </cell>
          <cell r="D92" t="str">
            <v>K30NTB13</v>
          </cell>
          <cell r="F92" t="str">
            <v>70</v>
          </cell>
          <cell r="G92" t="str">
            <v>80</v>
          </cell>
          <cell r="I92" t="str">
            <v>75.0</v>
          </cell>
          <cell r="J92" t="str">
            <v>Khá</v>
          </cell>
        </row>
        <row r="93">
          <cell r="A93" t="str">
            <v>30206553116</v>
          </cell>
          <cell r="B93" t="str">
            <v>Phạm Thị Mỹ Hằng</v>
          </cell>
          <cell r="C93" t="str">
            <v>28/02/2006</v>
          </cell>
          <cell r="D93" t="str">
            <v>K30NTB14</v>
          </cell>
          <cell r="F93" t="str">
            <v>75</v>
          </cell>
          <cell r="G93" t="str">
            <v>79</v>
          </cell>
          <cell r="I93" t="str">
            <v>77.0</v>
          </cell>
          <cell r="J93" t="str">
            <v>Khá</v>
          </cell>
        </row>
        <row r="94">
          <cell r="A94" t="str">
            <v>30206554527</v>
          </cell>
          <cell r="B94" t="str">
            <v>Lê Thị Ánh Hằng</v>
          </cell>
          <cell r="C94" t="str">
            <v>24/05/2006</v>
          </cell>
          <cell r="D94" t="str">
            <v>K30NTB8</v>
          </cell>
          <cell r="F94" t="str">
            <v>75</v>
          </cell>
          <cell r="G94" t="str">
            <v>0</v>
          </cell>
          <cell r="I94" t="str">
            <v>37.5</v>
          </cell>
          <cell r="J94" t="str">
            <v>Yếu</v>
          </cell>
        </row>
        <row r="95">
          <cell r="A95" t="str">
            <v>30206554528</v>
          </cell>
          <cell r="B95" t="str">
            <v>Lê Thị Thu Hằng</v>
          </cell>
          <cell r="C95" t="str">
            <v>12/07/2006</v>
          </cell>
          <cell r="D95" t="str">
            <v>K30NTB11</v>
          </cell>
          <cell r="F95" t="str">
            <v>80</v>
          </cell>
          <cell r="G95" t="str">
            <v>80</v>
          </cell>
          <cell r="I95" t="str">
            <v>80.0</v>
          </cell>
          <cell r="J95" t="str">
            <v>Tốt</v>
          </cell>
        </row>
        <row r="96">
          <cell r="A96" t="str">
            <v>30206554532</v>
          </cell>
          <cell r="B96" t="str">
            <v>Trần Thị Thuý Hằng</v>
          </cell>
          <cell r="C96" t="str">
            <v>03/11/2006</v>
          </cell>
          <cell r="D96" t="str">
            <v>K30NTB9</v>
          </cell>
          <cell r="F96" t="str">
            <v>72</v>
          </cell>
          <cell r="G96" t="str">
            <v>87</v>
          </cell>
          <cell r="I96" t="str">
            <v>79.5</v>
          </cell>
          <cell r="J96" t="str">
            <v>Khá</v>
          </cell>
        </row>
        <row r="97">
          <cell r="A97" t="str">
            <v>30206558818</v>
          </cell>
          <cell r="B97" t="str">
            <v>Hà Thị Thúy Hằng</v>
          </cell>
          <cell r="C97" t="str">
            <v>22/07/2006</v>
          </cell>
          <cell r="D97" t="str">
            <v>K30NTB8</v>
          </cell>
          <cell r="F97" t="str">
            <v>78</v>
          </cell>
          <cell r="G97" t="str">
            <v>85</v>
          </cell>
          <cell r="I97" t="str">
            <v>81.5</v>
          </cell>
          <cell r="J97" t="str">
            <v>Tốt</v>
          </cell>
        </row>
        <row r="98">
          <cell r="A98" t="str">
            <v>30206763825</v>
          </cell>
          <cell r="B98" t="str">
            <v>Lê Diệp Hằng</v>
          </cell>
          <cell r="C98" t="str">
            <v>01/12/2005</v>
          </cell>
          <cell r="D98" t="str">
            <v>K30NTB1</v>
          </cell>
          <cell r="F98" t="str">
            <v>84</v>
          </cell>
          <cell r="G98" t="str">
            <v>88</v>
          </cell>
          <cell r="I98" t="str">
            <v>86.0</v>
          </cell>
          <cell r="J98" t="str">
            <v>Tốt</v>
          </cell>
        </row>
        <row r="99">
          <cell r="A99" t="str">
            <v>30206526750</v>
          </cell>
          <cell r="B99" t="str">
            <v>Hà Thị Mỹ Hạnh</v>
          </cell>
          <cell r="C99" t="str">
            <v>22/12/2006</v>
          </cell>
          <cell r="D99" t="str">
            <v>K30NTB10</v>
          </cell>
          <cell r="F99" t="str">
            <v>77</v>
          </cell>
          <cell r="G99" t="str">
            <v>70</v>
          </cell>
          <cell r="I99" t="str">
            <v>73.5</v>
          </cell>
          <cell r="J99" t="str">
            <v>Khá</v>
          </cell>
        </row>
        <row r="100">
          <cell r="A100" t="str">
            <v>30206533121</v>
          </cell>
          <cell r="B100" t="str">
            <v>Trần Ngô Mỹ Hạnh</v>
          </cell>
          <cell r="C100" t="str">
            <v>26/12/2006</v>
          </cell>
          <cell r="D100" t="str">
            <v>K30NTB14</v>
          </cell>
          <cell r="F100" t="str">
            <v>84</v>
          </cell>
          <cell r="G100" t="str">
            <v>84</v>
          </cell>
          <cell r="I100" t="str">
            <v>84.0</v>
          </cell>
          <cell r="J100" t="str">
            <v>Tốt</v>
          </cell>
        </row>
        <row r="101">
          <cell r="A101" t="str">
            <v>30206554526</v>
          </cell>
          <cell r="B101" t="str">
            <v>Phạm Thị Mỹ Hạnh</v>
          </cell>
          <cell r="C101" t="str">
            <v>29/04/2006</v>
          </cell>
          <cell r="D101" t="str">
            <v>K30NTB3</v>
          </cell>
          <cell r="F101" t="str">
            <v>0</v>
          </cell>
          <cell r="G101" t="str">
            <v>88</v>
          </cell>
          <cell r="I101" t="str">
            <v>44.0</v>
          </cell>
          <cell r="J101" t="str">
            <v>Yếu</v>
          </cell>
        </row>
        <row r="102">
          <cell r="A102" t="str">
            <v>30206563665</v>
          </cell>
          <cell r="B102" t="str">
            <v>Hà Thị Kim Hạnh</v>
          </cell>
          <cell r="C102" t="str">
            <v>18/03/2006</v>
          </cell>
          <cell r="D102" t="str">
            <v>K30NTB9</v>
          </cell>
          <cell r="F102" t="str">
            <v>80</v>
          </cell>
          <cell r="G102" t="str">
            <v>84</v>
          </cell>
          <cell r="I102" t="str">
            <v>82.0</v>
          </cell>
          <cell r="J102" t="str">
            <v>Tốt</v>
          </cell>
        </row>
        <row r="103">
          <cell r="A103" t="str">
            <v>30208157988</v>
          </cell>
          <cell r="B103" t="str">
            <v>Nguyễn Thị Thúy Hạnh</v>
          </cell>
          <cell r="C103" t="str">
            <v>15/11/2006</v>
          </cell>
          <cell r="D103" t="str">
            <v>K30NTB4</v>
          </cell>
          <cell r="F103" t="str">
            <v>90</v>
          </cell>
          <cell r="G103" t="str">
            <v>85</v>
          </cell>
          <cell r="I103" t="str">
            <v>87.5</v>
          </cell>
          <cell r="J103" t="str">
            <v>Tốt</v>
          </cell>
        </row>
        <row r="104">
          <cell r="A104" t="str">
            <v>30206525030</v>
          </cell>
          <cell r="B104" t="str">
            <v>Huỳnh Thị Mỹ Hậu</v>
          </cell>
          <cell r="C104" t="str">
            <v>02/01/2006</v>
          </cell>
          <cell r="D104" t="str">
            <v>K30NTB9</v>
          </cell>
          <cell r="F104" t="str">
            <v>0</v>
          </cell>
          <cell r="G104" t="str">
            <v>90</v>
          </cell>
          <cell r="I104" t="str">
            <v>45.0</v>
          </cell>
          <cell r="J104" t="str">
            <v>Yếu</v>
          </cell>
        </row>
        <row r="105">
          <cell r="A105" t="str">
            <v>30206928118</v>
          </cell>
          <cell r="B105" t="str">
            <v>Lê Trần Hải Hậu</v>
          </cell>
          <cell r="C105" t="str">
            <v>04/06/2006</v>
          </cell>
          <cell r="D105" t="str">
            <v>K30NTB11</v>
          </cell>
          <cell r="F105" t="str">
            <v>0</v>
          </cell>
          <cell r="G105" t="str">
            <v>83</v>
          </cell>
          <cell r="I105" t="str">
            <v>41.5</v>
          </cell>
          <cell r="J105" t="str">
            <v>Yếu</v>
          </cell>
        </row>
        <row r="106">
          <cell r="A106" t="str">
            <v>30206554539</v>
          </cell>
          <cell r="B106" t="str">
            <v>Đặng Hoàng Thục Hiên</v>
          </cell>
          <cell r="C106" t="str">
            <v>22/03/2006</v>
          </cell>
          <cell r="D106" t="str">
            <v>K30NTB9</v>
          </cell>
          <cell r="F106" t="str">
            <v>0</v>
          </cell>
          <cell r="G106" t="str">
            <v>86</v>
          </cell>
          <cell r="I106" t="str">
            <v>43.0</v>
          </cell>
          <cell r="J106" t="str">
            <v>Yếu</v>
          </cell>
        </row>
        <row r="107">
          <cell r="A107" t="str">
            <v>30206521479</v>
          </cell>
          <cell r="B107" t="str">
            <v>Bùi Thị Thu Hiến</v>
          </cell>
          <cell r="C107" t="str">
            <v>21/10/2006</v>
          </cell>
          <cell r="D107" t="str">
            <v>K30NTB7</v>
          </cell>
          <cell r="F107" t="str">
            <v>80</v>
          </cell>
          <cell r="G107" t="str">
            <v>84</v>
          </cell>
          <cell r="I107" t="str">
            <v>82.0</v>
          </cell>
          <cell r="J107" t="str">
            <v>Tốt</v>
          </cell>
        </row>
        <row r="108">
          <cell r="A108" t="str">
            <v>30206254325</v>
          </cell>
          <cell r="B108" t="str">
            <v>Đổ Kim Hiền</v>
          </cell>
          <cell r="C108" t="str">
            <v>05/12/2006</v>
          </cell>
          <cell r="D108" t="str">
            <v>K30NTB1</v>
          </cell>
          <cell r="F108" t="str">
            <v>90</v>
          </cell>
          <cell r="G108" t="str">
            <v>90</v>
          </cell>
          <cell r="I108" t="str">
            <v>90.0</v>
          </cell>
          <cell r="J108" t="str">
            <v>Xuất Sắc</v>
          </cell>
        </row>
        <row r="109">
          <cell r="A109" t="str">
            <v>30206540411</v>
          </cell>
          <cell r="B109" t="str">
            <v>Nguyễn Thị Thu Hiền</v>
          </cell>
          <cell r="C109" t="str">
            <v>02/08/2006</v>
          </cell>
          <cell r="D109" t="str">
            <v>K30NTB6</v>
          </cell>
          <cell r="F109" t="str">
            <v>84</v>
          </cell>
          <cell r="G109" t="str">
            <v>79</v>
          </cell>
          <cell r="I109" t="str">
            <v>81.5</v>
          </cell>
          <cell r="J109" t="str">
            <v>Tốt</v>
          </cell>
        </row>
        <row r="110">
          <cell r="A110" t="str">
            <v>30206542991</v>
          </cell>
          <cell r="B110" t="str">
            <v>Hồ Thị Thu Hiền</v>
          </cell>
          <cell r="C110" t="str">
            <v>20/09/2006</v>
          </cell>
          <cell r="D110" t="str">
            <v>K30NTB7</v>
          </cell>
          <cell r="F110" t="str">
            <v>82</v>
          </cell>
          <cell r="G110" t="str">
            <v>86</v>
          </cell>
          <cell r="I110" t="str">
            <v>84.0</v>
          </cell>
          <cell r="J110" t="str">
            <v>Tốt</v>
          </cell>
        </row>
        <row r="111">
          <cell r="A111" t="str">
            <v>30206548530</v>
          </cell>
          <cell r="B111" t="str">
            <v>Nguyễn Thị Thu Hiền</v>
          </cell>
          <cell r="C111" t="str">
            <v>04/03/2006</v>
          </cell>
          <cell r="D111" t="str">
            <v>K30NTB3</v>
          </cell>
          <cell r="F111" t="str">
            <v>85</v>
          </cell>
          <cell r="G111" t="str">
            <v>90</v>
          </cell>
          <cell r="I111" t="str">
            <v>87.5</v>
          </cell>
          <cell r="J111" t="str">
            <v>Tốt</v>
          </cell>
        </row>
        <row r="112">
          <cell r="A112" t="str">
            <v>30206551829</v>
          </cell>
          <cell r="B112" t="str">
            <v>Đặng Thị Thu Hiền</v>
          </cell>
          <cell r="C112" t="str">
            <v>22/04/2006</v>
          </cell>
          <cell r="D112" t="str">
            <v>K30NTB11</v>
          </cell>
          <cell r="F112" t="str">
            <v>76</v>
          </cell>
          <cell r="G112" t="str">
            <v>0</v>
          </cell>
          <cell r="I112" t="str">
            <v>38.0</v>
          </cell>
          <cell r="J112" t="str">
            <v>Yếu</v>
          </cell>
        </row>
        <row r="113">
          <cell r="A113" t="str">
            <v>30206553754</v>
          </cell>
          <cell r="B113" t="str">
            <v>Ao Thị Xuân Hiền</v>
          </cell>
          <cell r="C113" t="str">
            <v>14/05/2006</v>
          </cell>
          <cell r="D113" t="str">
            <v>K30NTB2</v>
          </cell>
          <cell r="F113" t="str">
            <v>88</v>
          </cell>
          <cell r="G113" t="str">
            <v>87</v>
          </cell>
          <cell r="I113" t="str">
            <v>87.5</v>
          </cell>
          <cell r="J113" t="str">
            <v>Tốt</v>
          </cell>
        </row>
        <row r="114">
          <cell r="A114" t="str">
            <v>30206553902</v>
          </cell>
          <cell r="B114" t="str">
            <v>Nguyễn Thị Hiền</v>
          </cell>
          <cell r="C114" t="str">
            <v>23/09/2005</v>
          </cell>
          <cell r="D114" t="str">
            <v>K30NTB11</v>
          </cell>
          <cell r="F114" t="str">
            <v>75</v>
          </cell>
          <cell r="G114" t="str">
            <v>0</v>
          </cell>
          <cell r="I114" t="str">
            <v>37.5</v>
          </cell>
          <cell r="J114" t="str">
            <v>Yếu</v>
          </cell>
        </row>
        <row r="115">
          <cell r="A115" t="str">
            <v>30206554541</v>
          </cell>
          <cell r="B115" t="str">
            <v>Đào Thị Minh Hiền</v>
          </cell>
          <cell r="C115" t="str">
            <v>23/08/2006</v>
          </cell>
          <cell r="D115" t="str">
            <v>K30NTB5</v>
          </cell>
          <cell r="F115" t="str">
            <v>85</v>
          </cell>
          <cell r="G115" t="str">
            <v>70</v>
          </cell>
          <cell r="I115" t="str">
            <v>77.5</v>
          </cell>
          <cell r="J115" t="str">
            <v>Khá</v>
          </cell>
        </row>
        <row r="116">
          <cell r="A116" t="str">
            <v>30206554545</v>
          </cell>
          <cell r="B116" t="str">
            <v>Trần Thị Thu Hiền</v>
          </cell>
          <cell r="C116" t="str">
            <v>21/01/2006</v>
          </cell>
          <cell r="D116" t="str">
            <v>K30NTB9</v>
          </cell>
          <cell r="F116" t="str">
            <v>73</v>
          </cell>
          <cell r="G116" t="str">
            <v>87</v>
          </cell>
          <cell r="I116" t="str">
            <v>80.0</v>
          </cell>
          <cell r="J116" t="str">
            <v>Tốt</v>
          </cell>
        </row>
        <row r="117">
          <cell r="A117" t="str">
            <v>30206558835</v>
          </cell>
          <cell r="B117" t="str">
            <v>Phan Thị Thanh Hiền</v>
          </cell>
          <cell r="C117" t="str">
            <v>24/01/2006</v>
          </cell>
          <cell r="D117" t="str">
            <v>K30NTB3</v>
          </cell>
          <cell r="F117" t="str">
            <v>0</v>
          </cell>
          <cell r="G117" t="str">
            <v>82</v>
          </cell>
          <cell r="I117" t="str">
            <v>41.0</v>
          </cell>
          <cell r="J117" t="str">
            <v>Yếu</v>
          </cell>
        </row>
        <row r="118">
          <cell r="A118" t="str">
            <v>30206558836</v>
          </cell>
          <cell r="B118" t="str">
            <v>Vũ Thị Thanh Hiền</v>
          </cell>
          <cell r="C118" t="str">
            <v>03/03/2003</v>
          </cell>
          <cell r="D118" t="str">
            <v>K30NTB7</v>
          </cell>
          <cell r="F118" t="str">
            <v>87</v>
          </cell>
          <cell r="G118" t="str">
            <v>90</v>
          </cell>
          <cell r="I118" t="str">
            <v>88.5</v>
          </cell>
          <cell r="J118" t="str">
            <v>Tốt</v>
          </cell>
        </row>
        <row r="119">
          <cell r="A119" t="str">
            <v>30206553909</v>
          </cell>
          <cell r="B119" t="str">
            <v>Nguyễn Thị Hiệp</v>
          </cell>
          <cell r="C119" t="str">
            <v>20/02/2006</v>
          </cell>
          <cell r="D119" t="str">
            <v>K30NTB1</v>
          </cell>
          <cell r="F119" t="str">
            <v>80</v>
          </cell>
          <cell r="G119" t="str">
            <v>88</v>
          </cell>
          <cell r="I119" t="str">
            <v>84.0</v>
          </cell>
          <cell r="J119" t="str">
            <v>Tốt</v>
          </cell>
        </row>
        <row r="120">
          <cell r="A120" t="str">
            <v>30206558838</v>
          </cell>
          <cell r="B120" t="str">
            <v>Nguyễn Thị Hiếu</v>
          </cell>
          <cell r="C120" t="str">
            <v>30/03/2005</v>
          </cell>
          <cell r="D120" t="str">
            <v>K30NTB3</v>
          </cell>
          <cell r="F120" t="str">
            <v>87</v>
          </cell>
          <cell r="G120" t="str">
            <v>90</v>
          </cell>
          <cell r="I120" t="str">
            <v>88.5</v>
          </cell>
          <cell r="J120" t="str">
            <v>Tốt</v>
          </cell>
        </row>
        <row r="121">
          <cell r="A121" t="str">
            <v>30206554546</v>
          </cell>
          <cell r="B121" t="str">
            <v>Nguyễn Hồ Thanh Hoa</v>
          </cell>
          <cell r="C121" t="str">
            <v>23/10/2006</v>
          </cell>
          <cell r="D121" t="str">
            <v>K30NTB9</v>
          </cell>
          <cell r="F121" t="str">
            <v>96</v>
          </cell>
          <cell r="G121" t="str">
            <v>100</v>
          </cell>
          <cell r="I121" t="str">
            <v>98.0</v>
          </cell>
          <cell r="J121" t="str">
            <v>Xuất Sắc</v>
          </cell>
        </row>
        <row r="122">
          <cell r="A122" t="str">
            <v>30208158004</v>
          </cell>
          <cell r="B122" t="str">
            <v>Trần Thị Kim Hoa</v>
          </cell>
          <cell r="C122" t="str">
            <v>16/03/2006</v>
          </cell>
          <cell r="D122" t="str">
            <v>K30NTB12</v>
          </cell>
          <cell r="F122" t="str">
            <v>78</v>
          </cell>
          <cell r="G122" t="str">
            <v>84</v>
          </cell>
          <cell r="I122" t="str">
            <v>81.0</v>
          </cell>
          <cell r="J122" t="str">
            <v>Tốt</v>
          </cell>
        </row>
        <row r="123">
          <cell r="A123" t="str">
            <v>30206554547</v>
          </cell>
          <cell r="B123" t="str">
            <v>Nguyễn Thị Hòa</v>
          </cell>
          <cell r="C123" t="str">
            <v>11/03/2006</v>
          </cell>
          <cell r="D123" t="str">
            <v>K30NTB5</v>
          </cell>
          <cell r="F123" t="str">
            <v>81</v>
          </cell>
          <cell r="G123" t="str">
            <v>84</v>
          </cell>
          <cell r="I123" t="str">
            <v>82.5</v>
          </cell>
          <cell r="J123" t="str">
            <v>Tốt</v>
          </cell>
        </row>
        <row r="124">
          <cell r="A124" t="str">
            <v>30206554548</v>
          </cell>
          <cell r="B124" t="str">
            <v>Hoàng Thị Hoài</v>
          </cell>
          <cell r="C124" t="str">
            <v>01/04/2006</v>
          </cell>
          <cell r="D124" t="str">
            <v>K30NTB6</v>
          </cell>
          <cell r="F124" t="str">
            <v>73</v>
          </cell>
          <cell r="G124" t="str">
            <v>80</v>
          </cell>
          <cell r="I124" t="str">
            <v>76.5</v>
          </cell>
          <cell r="J124" t="str">
            <v>Khá</v>
          </cell>
        </row>
        <row r="125">
          <cell r="A125" t="str">
            <v>30206554549</v>
          </cell>
          <cell r="B125" t="str">
            <v>Nguyễn Thị Hoài</v>
          </cell>
          <cell r="C125" t="str">
            <v>14/10/2006</v>
          </cell>
          <cell r="D125" t="str">
            <v>K30NTB5</v>
          </cell>
          <cell r="F125" t="str">
            <v>84</v>
          </cell>
          <cell r="G125" t="str">
            <v>79</v>
          </cell>
          <cell r="I125" t="str">
            <v>81.5</v>
          </cell>
          <cell r="J125" t="str">
            <v>Tốt</v>
          </cell>
        </row>
        <row r="126">
          <cell r="A126" t="str">
            <v>30206554550</v>
          </cell>
          <cell r="B126" t="str">
            <v>Hồ Hân Hoan</v>
          </cell>
          <cell r="C126" t="str">
            <v>05/06/2006</v>
          </cell>
          <cell r="D126" t="str">
            <v>K30NTB3</v>
          </cell>
          <cell r="F126" t="str">
            <v>85</v>
          </cell>
          <cell r="G126" t="str">
            <v>90</v>
          </cell>
          <cell r="I126" t="str">
            <v>87.5</v>
          </cell>
          <cell r="J126" t="str">
            <v>Tốt</v>
          </cell>
        </row>
        <row r="127">
          <cell r="A127" t="str">
            <v>30206534189</v>
          </cell>
          <cell r="B127" t="str">
            <v>Lê Hà Minh Hoàng</v>
          </cell>
          <cell r="C127" t="str">
            <v>05/07/2006</v>
          </cell>
          <cell r="D127" t="str">
            <v>K30NTB4</v>
          </cell>
          <cell r="F127" t="str">
            <v>85</v>
          </cell>
          <cell r="G127" t="str">
            <v>88</v>
          </cell>
          <cell r="I127" t="str">
            <v>86.5</v>
          </cell>
          <cell r="J127" t="str">
            <v>Tốt</v>
          </cell>
        </row>
        <row r="128">
          <cell r="A128" t="str">
            <v>30206522312</v>
          </cell>
          <cell r="B128" t="str">
            <v>Đặng Thị Kiều Hoanh</v>
          </cell>
          <cell r="C128" t="str">
            <v>08/01/2006</v>
          </cell>
          <cell r="D128" t="str">
            <v>K30NTB8</v>
          </cell>
          <cell r="F128" t="str">
            <v>84</v>
          </cell>
          <cell r="G128" t="str">
            <v>82</v>
          </cell>
          <cell r="I128" t="str">
            <v>83.0</v>
          </cell>
          <cell r="J128" t="str">
            <v>Tốt</v>
          </cell>
        </row>
        <row r="129">
          <cell r="A129" t="str">
            <v>30206549939</v>
          </cell>
          <cell r="B129" t="str">
            <v>Nông Thị Hồng</v>
          </cell>
          <cell r="C129" t="str">
            <v>19/03/2006</v>
          </cell>
          <cell r="D129" t="str">
            <v>K30NTB9</v>
          </cell>
          <cell r="F129" t="str">
            <v>78</v>
          </cell>
          <cell r="G129" t="str">
            <v>77</v>
          </cell>
          <cell r="I129" t="str">
            <v>77.5</v>
          </cell>
          <cell r="J129" t="str">
            <v>Khá</v>
          </cell>
        </row>
        <row r="130">
          <cell r="A130" t="str">
            <v>30206521065</v>
          </cell>
          <cell r="B130" t="str">
            <v>Lê Nguyễn Kim Huệ</v>
          </cell>
          <cell r="C130" t="str">
            <v>01/07/2006</v>
          </cell>
          <cell r="D130" t="str">
            <v>K30NTB1</v>
          </cell>
          <cell r="F130" t="str">
            <v>70</v>
          </cell>
          <cell r="G130" t="str">
            <v>90</v>
          </cell>
          <cell r="I130" t="str">
            <v>80.0</v>
          </cell>
          <cell r="J130" t="str">
            <v>Tốt</v>
          </cell>
        </row>
        <row r="131">
          <cell r="A131" t="str">
            <v>30206531853</v>
          </cell>
          <cell r="B131" t="str">
            <v>Tống Phước Quỳnh Hương</v>
          </cell>
          <cell r="C131" t="str">
            <v>12/09/2006</v>
          </cell>
          <cell r="D131" t="str">
            <v>K30NTB3</v>
          </cell>
          <cell r="F131" t="str">
            <v>87</v>
          </cell>
          <cell r="G131" t="str">
            <v>90</v>
          </cell>
          <cell r="I131" t="str">
            <v>88.5</v>
          </cell>
          <cell r="J131" t="str">
            <v>Tốt</v>
          </cell>
        </row>
        <row r="132">
          <cell r="A132" t="str">
            <v>30206545801</v>
          </cell>
          <cell r="B132" t="str">
            <v>Trần Ngọc Hương</v>
          </cell>
          <cell r="C132" t="str">
            <v>23/06/2006</v>
          </cell>
          <cell r="D132" t="str">
            <v>K30NTB2</v>
          </cell>
          <cell r="F132" t="str">
            <v>85</v>
          </cell>
          <cell r="G132" t="str">
            <v>85</v>
          </cell>
          <cell r="I132" t="str">
            <v>85.0</v>
          </cell>
          <cell r="J132" t="str">
            <v>Tốt</v>
          </cell>
        </row>
        <row r="133">
          <cell r="A133" t="str">
            <v>30206554567</v>
          </cell>
          <cell r="B133" t="str">
            <v>Lê Thị Hương</v>
          </cell>
          <cell r="C133" t="str">
            <v>25/08/2005</v>
          </cell>
          <cell r="D133" t="str">
            <v>K30NTB11</v>
          </cell>
          <cell r="F133" t="str">
            <v>75</v>
          </cell>
          <cell r="G133" t="str">
            <v>88</v>
          </cell>
          <cell r="I133" t="str">
            <v>81.5</v>
          </cell>
          <cell r="J133" t="str">
            <v>Tốt</v>
          </cell>
        </row>
        <row r="134">
          <cell r="A134" t="str">
            <v>30206554569</v>
          </cell>
          <cell r="B134" t="str">
            <v>Nguyễn Thùy Hương</v>
          </cell>
          <cell r="C134" t="str">
            <v>27/07/2005</v>
          </cell>
          <cell r="D134" t="str">
            <v>K30NTB8</v>
          </cell>
          <cell r="F134" t="str">
            <v>0</v>
          </cell>
          <cell r="G134" t="str">
            <v>83</v>
          </cell>
          <cell r="I134" t="str">
            <v>41.5</v>
          </cell>
          <cell r="J134" t="str">
            <v>Yếu</v>
          </cell>
        </row>
        <row r="135">
          <cell r="A135" t="str">
            <v>30206554574</v>
          </cell>
          <cell r="B135" t="str">
            <v>Phan Thị Bích Hường</v>
          </cell>
          <cell r="C135" t="str">
            <v>09/03/2006</v>
          </cell>
          <cell r="D135" t="str">
            <v>K30NTB7</v>
          </cell>
          <cell r="F135" t="str">
            <v>90</v>
          </cell>
          <cell r="G135" t="str">
            <v>84</v>
          </cell>
          <cell r="I135" t="str">
            <v>87.0</v>
          </cell>
          <cell r="J135" t="str">
            <v>Tốt</v>
          </cell>
        </row>
        <row r="136">
          <cell r="A136" t="str">
            <v>30216552334</v>
          </cell>
          <cell r="B136" t="str">
            <v>Trần Hữu Huy</v>
          </cell>
          <cell r="C136" t="str">
            <v>25/02/2006</v>
          </cell>
          <cell r="D136" t="str">
            <v>K30NTB8</v>
          </cell>
          <cell r="F136" t="str">
            <v>0</v>
          </cell>
          <cell r="G136" t="str">
            <v>71</v>
          </cell>
          <cell r="I136" t="str">
            <v>35.5</v>
          </cell>
          <cell r="J136" t="str">
            <v>Yếu</v>
          </cell>
        </row>
        <row r="137">
          <cell r="A137" t="str">
            <v>30216552789</v>
          </cell>
          <cell r="B137" t="str">
            <v>Nguyễn Công Nhật Huy</v>
          </cell>
          <cell r="C137" t="str">
            <v>25/01/2006</v>
          </cell>
          <cell r="D137" t="str">
            <v>K30NTB8</v>
          </cell>
          <cell r="F137" t="str">
            <v>77</v>
          </cell>
          <cell r="G137" t="str">
            <v>86</v>
          </cell>
          <cell r="I137" t="str">
            <v>81.5</v>
          </cell>
          <cell r="J137" t="str">
            <v>Tốt</v>
          </cell>
        </row>
        <row r="138">
          <cell r="A138" t="str">
            <v>30216963096</v>
          </cell>
          <cell r="B138" t="str">
            <v>Trương Lê Huy</v>
          </cell>
          <cell r="C138" t="str">
            <v>24/07/2006</v>
          </cell>
          <cell r="D138" t="str">
            <v>K30NTB3</v>
          </cell>
          <cell r="F138" t="str">
            <v>87</v>
          </cell>
          <cell r="G138" t="str">
            <v>90</v>
          </cell>
          <cell r="I138" t="str">
            <v>88.5</v>
          </cell>
          <cell r="J138" t="str">
            <v>Tốt</v>
          </cell>
        </row>
        <row r="139">
          <cell r="A139" t="str">
            <v>30206524742</v>
          </cell>
          <cell r="B139" t="str">
            <v>Dương Thị Thu Huyền</v>
          </cell>
          <cell r="C139" t="str">
            <v>12/11/2006</v>
          </cell>
          <cell r="D139" t="str">
            <v>K30NTB10</v>
          </cell>
          <cell r="F139" t="str">
            <v>65</v>
          </cell>
          <cell r="G139" t="str">
            <v>76</v>
          </cell>
          <cell r="I139" t="str">
            <v>70.5</v>
          </cell>
          <cell r="J139" t="str">
            <v>Khá</v>
          </cell>
        </row>
        <row r="140">
          <cell r="A140" t="str">
            <v>30206543375</v>
          </cell>
          <cell r="B140" t="str">
            <v>Võ Ngọc Huyền</v>
          </cell>
          <cell r="C140" t="str">
            <v>04/07/2006</v>
          </cell>
          <cell r="D140" t="str">
            <v>K30NTB8</v>
          </cell>
          <cell r="F140" t="str">
            <v>84</v>
          </cell>
          <cell r="G140" t="str">
            <v>85</v>
          </cell>
          <cell r="I140" t="str">
            <v>84.5</v>
          </cell>
          <cell r="J140" t="str">
            <v>Tốt</v>
          </cell>
        </row>
        <row r="141">
          <cell r="A141" t="str">
            <v>30206547274</v>
          </cell>
          <cell r="B141" t="str">
            <v>Trần Ngọc Như Huyền</v>
          </cell>
          <cell r="C141" t="str">
            <v>07/01/2006</v>
          </cell>
          <cell r="D141" t="str">
            <v>K30NTB14</v>
          </cell>
          <cell r="F141" t="str">
            <v>75</v>
          </cell>
          <cell r="G141" t="str">
            <v>79</v>
          </cell>
          <cell r="I141" t="str">
            <v>77.0</v>
          </cell>
          <cell r="J141" t="str">
            <v>Khá</v>
          </cell>
        </row>
        <row r="142">
          <cell r="A142" t="str">
            <v>30206549305</v>
          </cell>
          <cell r="B142" t="str">
            <v>Nguyễn Thị Huyền</v>
          </cell>
          <cell r="C142" t="str">
            <v>11/09/2005</v>
          </cell>
          <cell r="D142" t="str">
            <v>K30NTB3</v>
          </cell>
          <cell r="F142" t="str">
            <v>83</v>
          </cell>
          <cell r="G142" t="str">
            <v>88</v>
          </cell>
          <cell r="I142" t="str">
            <v>85.5</v>
          </cell>
          <cell r="J142" t="str">
            <v>Tốt</v>
          </cell>
        </row>
        <row r="143">
          <cell r="A143" t="str">
            <v>30206553886</v>
          </cell>
          <cell r="B143" t="str">
            <v>Bùi Thị Lệ Huyền</v>
          </cell>
          <cell r="C143" t="str">
            <v>30/04/2006</v>
          </cell>
          <cell r="D143" t="str">
            <v>K30NTB2</v>
          </cell>
          <cell r="F143" t="str">
            <v>88</v>
          </cell>
          <cell r="G143" t="str">
            <v>85</v>
          </cell>
          <cell r="I143" t="str">
            <v>86.5</v>
          </cell>
          <cell r="J143" t="str">
            <v>Tốt</v>
          </cell>
        </row>
        <row r="144">
          <cell r="A144" t="str">
            <v>30206554557</v>
          </cell>
          <cell r="B144" t="str">
            <v>Bùi Thị Nhật Huyền</v>
          </cell>
          <cell r="C144" t="str">
            <v>20/04/2006</v>
          </cell>
          <cell r="D144" t="str">
            <v>K30NTB14</v>
          </cell>
          <cell r="F144" t="str">
            <v>75</v>
          </cell>
          <cell r="G144" t="str">
            <v>79</v>
          </cell>
          <cell r="I144" t="str">
            <v>77.0</v>
          </cell>
          <cell r="J144" t="str">
            <v>Khá</v>
          </cell>
        </row>
        <row r="145">
          <cell r="A145" t="str">
            <v>30206554566</v>
          </cell>
          <cell r="B145" t="str">
            <v>Võ Trần Khánh Huyền</v>
          </cell>
          <cell r="C145" t="str">
            <v>30/04/2006</v>
          </cell>
          <cell r="D145" t="str">
            <v>K30NTB7</v>
          </cell>
          <cell r="F145" t="str">
            <v>81</v>
          </cell>
          <cell r="G145" t="str">
            <v>84</v>
          </cell>
          <cell r="I145" t="str">
            <v>82.5</v>
          </cell>
          <cell r="J145" t="str">
            <v>Tốt</v>
          </cell>
        </row>
        <row r="146">
          <cell r="A146" t="str">
            <v>30206558846</v>
          </cell>
          <cell r="B146" t="str">
            <v>Nguyễn Ngọc Huyền</v>
          </cell>
          <cell r="C146" t="str">
            <v>08/06/2006</v>
          </cell>
          <cell r="D146" t="str">
            <v>K30NTB8</v>
          </cell>
          <cell r="F146" t="str">
            <v>0</v>
          </cell>
          <cell r="G146" t="str">
            <v>0</v>
          </cell>
          <cell r="I146" t="str">
            <v>0.0</v>
          </cell>
          <cell r="J146" t="str">
            <v>Kém</v>
          </cell>
        </row>
        <row r="147">
          <cell r="A147" t="str">
            <v>30206558851</v>
          </cell>
          <cell r="B147" t="str">
            <v>Trần Thị Minh Huyền</v>
          </cell>
          <cell r="C147" t="str">
            <v>08/03/2006</v>
          </cell>
          <cell r="D147" t="str">
            <v>K30NTB11</v>
          </cell>
          <cell r="F147" t="str">
            <v>0</v>
          </cell>
          <cell r="G147" t="str">
            <v>85</v>
          </cell>
          <cell r="I147" t="str">
            <v>42.5</v>
          </cell>
          <cell r="J147" t="str">
            <v>Yếu</v>
          </cell>
        </row>
        <row r="148">
          <cell r="A148" t="str">
            <v>30216533972</v>
          </cell>
          <cell r="B148" t="str">
            <v>Nguyễn Thị Diệu Huyền</v>
          </cell>
          <cell r="C148" t="str">
            <v>01/11/2006</v>
          </cell>
          <cell r="D148" t="str">
            <v>K30NTB6</v>
          </cell>
          <cell r="F148" t="str">
            <v>81</v>
          </cell>
          <cell r="G148" t="str">
            <v>81</v>
          </cell>
          <cell r="I148" t="str">
            <v>81.0</v>
          </cell>
          <cell r="J148" t="str">
            <v>Tốt</v>
          </cell>
        </row>
        <row r="149">
          <cell r="A149" t="str">
            <v>30216547250</v>
          </cell>
          <cell r="B149" t="str">
            <v>Nguyễn Thiệu Ngọc Khánh</v>
          </cell>
          <cell r="C149" t="str">
            <v>06/10/2006</v>
          </cell>
          <cell r="D149" t="str">
            <v>K30NTB3</v>
          </cell>
          <cell r="F149" t="str">
            <v>83</v>
          </cell>
          <cell r="G149" t="str">
            <v>76</v>
          </cell>
          <cell r="I149" t="str">
            <v>79.5</v>
          </cell>
          <cell r="J149" t="str">
            <v>Khá</v>
          </cell>
        </row>
        <row r="150">
          <cell r="A150" t="str">
            <v>29211135847</v>
          </cell>
          <cell r="B150" t="str">
            <v>Nguyễn Anh Kiệt</v>
          </cell>
          <cell r="C150" t="str">
            <v>01/11/2005</v>
          </cell>
          <cell r="F150" t="str">
            <v>75</v>
          </cell>
          <cell r="G150" t="str">
            <v>79</v>
          </cell>
          <cell r="I150" t="str">
            <v>77.0</v>
          </cell>
          <cell r="J150" t="str">
            <v>Khá</v>
          </cell>
        </row>
        <row r="151">
          <cell r="A151" t="str">
            <v>30216548587</v>
          </cell>
          <cell r="B151" t="str">
            <v>Dương Duy Kiệt</v>
          </cell>
          <cell r="C151" t="str">
            <v>26/12/2005</v>
          </cell>
          <cell r="D151" t="str">
            <v>K30NTB2</v>
          </cell>
          <cell r="F151" t="str">
            <v>0</v>
          </cell>
          <cell r="G151" t="str">
            <v>0</v>
          </cell>
          <cell r="I151" t="str">
            <v>0.0</v>
          </cell>
          <cell r="J151" t="str">
            <v>Kém</v>
          </cell>
        </row>
        <row r="152">
          <cell r="A152" t="str">
            <v>30206554578</v>
          </cell>
          <cell r="B152" t="str">
            <v>Đinh Thị Diễm Kiều</v>
          </cell>
          <cell r="C152" t="str">
            <v>19/05/2006</v>
          </cell>
          <cell r="D152" t="str">
            <v>K30NTB9</v>
          </cell>
          <cell r="F152" t="str">
            <v>74</v>
          </cell>
          <cell r="G152" t="str">
            <v>85</v>
          </cell>
          <cell r="I152" t="str">
            <v>79.5</v>
          </cell>
          <cell r="J152" t="str">
            <v>Khá</v>
          </cell>
        </row>
        <row r="153">
          <cell r="A153" t="str">
            <v>30206523800</v>
          </cell>
          <cell r="B153" t="str">
            <v>Trần Nguyễn Nhật Lam</v>
          </cell>
          <cell r="C153" t="str">
            <v>14/09/2006</v>
          </cell>
          <cell r="D153" t="str">
            <v>K30NTB7</v>
          </cell>
          <cell r="F153" t="str">
            <v>85</v>
          </cell>
          <cell r="G153" t="str">
            <v>86</v>
          </cell>
          <cell r="I153" t="str">
            <v>85.5</v>
          </cell>
          <cell r="J153" t="str">
            <v>Tốt</v>
          </cell>
        </row>
        <row r="154">
          <cell r="A154" t="str">
            <v>30206533197</v>
          </cell>
          <cell r="B154" t="str">
            <v>Đào Thị Thanh Lan</v>
          </cell>
          <cell r="C154" t="str">
            <v>25/08/2006</v>
          </cell>
          <cell r="D154" t="str">
            <v>K30NTB2</v>
          </cell>
          <cell r="F154" t="str">
            <v>0</v>
          </cell>
          <cell r="G154" t="str">
            <v>82</v>
          </cell>
          <cell r="I154" t="str">
            <v>41.0</v>
          </cell>
          <cell r="J154" t="str">
            <v>Yếu</v>
          </cell>
        </row>
        <row r="155">
          <cell r="A155" t="str">
            <v>30206554580</v>
          </cell>
          <cell r="B155" t="str">
            <v>Nguyễn Mai Lan</v>
          </cell>
          <cell r="C155" t="str">
            <v>12/05/2006</v>
          </cell>
          <cell r="D155" t="str">
            <v>K30NTB3</v>
          </cell>
          <cell r="F155" t="str">
            <v>85</v>
          </cell>
          <cell r="G155" t="str">
            <v>88</v>
          </cell>
          <cell r="I155" t="str">
            <v>86.5</v>
          </cell>
          <cell r="J155" t="str">
            <v>Tốt</v>
          </cell>
        </row>
        <row r="156">
          <cell r="A156" t="str">
            <v>30206554581</v>
          </cell>
          <cell r="B156" t="str">
            <v>Nguyễn Thị Phương Lan</v>
          </cell>
          <cell r="C156" t="str">
            <v>18/11/2006</v>
          </cell>
          <cell r="D156" t="str">
            <v>K30NTB12</v>
          </cell>
          <cell r="F156" t="str">
            <v>0</v>
          </cell>
          <cell r="G156" t="str">
            <v>76</v>
          </cell>
          <cell r="I156" t="str">
            <v>38.0</v>
          </cell>
          <cell r="J156" t="str">
            <v>Yếu</v>
          </cell>
        </row>
        <row r="157">
          <cell r="A157" t="str">
            <v>30206563088</v>
          </cell>
          <cell r="B157" t="str">
            <v>Nguyễn Thị Ngọc Lan</v>
          </cell>
          <cell r="C157" t="str">
            <v>22/06/2006</v>
          </cell>
          <cell r="D157" t="str">
            <v>K30NTB1</v>
          </cell>
          <cell r="F157" t="str">
            <v>70</v>
          </cell>
          <cell r="G157" t="str">
            <v>80</v>
          </cell>
          <cell r="I157" t="str">
            <v>75.0</v>
          </cell>
          <cell r="J157" t="str">
            <v>Khá</v>
          </cell>
        </row>
        <row r="158">
          <cell r="A158" t="str">
            <v>30206720809</v>
          </cell>
          <cell r="B158" t="str">
            <v>Lê Thị Hoàng Lan</v>
          </cell>
          <cell r="C158" t="str">
            <v>22/10/2006</v>
          </cell>
          <cell r="D158" t="str">
            <v>K30NTB13</v>
          </cell>
          <cell r="F158" t="str">
            <v>72</v>
          </cell>
          <cell r="G158" t="str">
            <v>80</v>
          </cell>
          <cell r="I158" t="str">
            <v>76.0</v>
          </cell>
          <cell r="J158" t="str">
            <v>Khá</v>
          </cell>
        </row>
        <row r="159">
          <cell r="A159" t="str">
            <v>30206551947</v>
          </cell>
          <cell r="B159" t="str">
            <v>Vũ Thị Lành</v>
          </cell>
          <cell r="C159" t="str">
            <v>19/06/2006</v>
          </cell>
          <cell r="D159" t="str">
            <v>K30NTB11</v>
          </cell>
          <cell r="F159" t="str">
            <v>74</v>
          </cell>
          <cell r="G159" t="str">
            <v>83</v>
          </cell>
          <cell r="I159" t="str">
            <v>78.5</v>
          </cell>
          <cell r="J159" t="str">
            <v>Khá</v>
          </cell>
        </row>
        <row r="160">
          <cell r="A160" t="str">
            <v>30206554585</v>
          </cell>
          <cell r="B160" t="str">
            <v>Phạm Thị Nhật Lệ</v>
          </cell>
          <cell r="C160" t="str">
            <v>08/12/2006</v>
          </cell>
          <cell r="D160" t="str">
            <v>K30NTB5</v>
          </cell>
          <cell r="F160" t="str">
            <v>84</v>
          </cell>
          <cell r="G160" t="str">
            <v>84</v>
          </cell>
          <cell r="I160" t="str">
            <v>84.0</v>
          </cell>
          <cell r="J160" t="str">
            <v>Tốt</v>
          </cell>
        </row>
        <row r="161">
          <cell r="A161" t="str">
            <v>30206558863</v>
          </cell>
          <cell r="B161" t="str">
            <v>Phạm Hoàng Thị Kim Liên</v>
          </cell>
          <cell r="C161" t="str">
            <v>14/02/2006</v>
          </cell>
          <cell r="D161" t="str">
            <v>K30NTB9</v>
          </cell>
          <cell r="F161" t="str">
            <v>72</v>
          </cell>
          <cell r="G161" t="str">
            <v>86</v>
          </cell>
          <cell r="I161" t="str">
            <v>79.0</v>
          </cell>
          <cell r="J161" t="str">
            <v>Khá</v>
          </cell>
        </row>
        <row r="162">
          <cell r="A162" t="str">
            <v>30205041421</v>
          </cell>
          <cell r="B162" t="str">
            <v>Ngô Thuỳ Linh</v>
          </cell>
          <cell r="C162" t="str">
            <v>16/09/2006</v>
          </cell>
          <cell r="D162" t="str">
            <v>K30NTB1</v>
          </cell>
          <cell r="F162" t="str">
            <v>76</v>
          </cell>
          <cell r="G162" t="str">
            <v>88</v>
          </cell>
          <cell r="I162" t="str">
            <v>82.0</v>
          </cell>
          <cell r="J162" t="str">
            <v>Tốt</v>
          </cell>
        </row>
        <row r="163">
          <cell r="A163" t="str">
            <v>30206159766</v>
          </cell>
          <cell r="B163" t="str">
            <v>Đỗ Nguyễn Thục Linh</v>
          </cell>
          <cell r="C163" t="str">
            <v>17/11/2006</v>
          </cell>
          <cell r="D163" t="str">
            <v>K30NTB1</v>
          </cell>
          <cell r="F163" t="str">
            <v>86</v>
          </cell>
          <cell r="G163" t="str">
            <v>84</v>
          </cell>
          <cell r="I163" t="str">
            <v>85.0</v>
          </cell>
          <cell r="J163" t="str">
            <v>Tốt</v>
          </cell>
        </row>
        <row r="164">
          <cell r="A164" t="str">
            <v>30206529660</v>
          </cell>
          <cell r="B164" t="str">
            <v>Nguyễn Khánh Linh</v>
          </cell>
          <cell r="C164" t="str">
            <v>11/01/2005</v>
          </cell>
          <cell r="D164" t="str">
            <v>K30NTB2</v>
          </cell>
          <cell r="F164" t="str">
            <v>90</v>
          </cell>
          <cell r="G164" t="str">
            <v>87</v>
          </cell>
          <cell r="I164" t="str">
            <v>88.5</v>
          </cell>
          <cell r="J164" t="str">
            <v>Tốt</v>
          </cell>
        </row>
        <row r="165">
          <cell r="A165" t="str">
            <v>30206534132</v>
          </cell>
          <cell r="B165" t="str">
            <v>Nguyễn Thị Thùy Linh</v>
          </cell>
          <cell r="C165" t="str">
            <v>23/09/2006</v>
          </cell>
          <cell r="D165" t="str">
            <v>K30NTB11</v>
          </cell>
          <cell r="F165" t="str">
            <v>0</v>
          </cell>
          <cell r="G165" t="str">
            <v>0</v>
          </cell>
          <cell r="I165" t="str">
            <v>0.0</v>
          </cell>
          <cell r="J165" t="str">
            <v>Kém</v>
          </cell>
        </row>
        <row r="166">
          <cell r="A166" t="str">
            <v>30206545979</v>
          </cell>
          <cell r="B166" t="str">
            <v>Mai Thị Phương Linh</v>
          </cell>
          <cell r="C166" t="str">
            <v>24/10/2006</v>
          </cell>
          <cell r="D166" t="str">
            <v>K30NTB4</v>
          </cell>
          <cell r="F166" t="str">
            <v>100</v>
          </cell>
          <cell r="G166" t="str">
            <v>98</v>
          </cell>
          <cell r="I166" t="str">
            <v>99.0</v>
          </cell>
          <cell r="J166" t="str">
            <v>Xuất Sắc</v>
          </cell>
        </row>
        <row r="167">
          <cell r="A167" t="str">
            <v>30206546050</v>
          </cell>
          <cell r="B167" t="str">
            <v>Nguyễn Thị Khánh Linh</v>
          </cell>
          <cell r="C167" t="str">
            <v>12/09/2006</v>
          </cell>
          <cell r="D167" t="str">
            <v>K30NTB1</v>
          </cell>
          <cell r="F167" t="str">
            <v>80</v>
          </cell>
          <cell r="G167" t="str">
            <v>76</v>
          </cell>
          <cell r="I167" t="str">
            <v>78.0</v>
          </cell>
          <cell r="J167" t="str">
            <v>Khá</v>
          </cell>
        </row>
        <row r="168">
          <cell r="A168" t="str">
            <v>30206551923</v>
          </cell>
          <cell r="B168" t="str">
            <v>Nguyễn Thị Huyền Linh</v>
          </cell>
          <cell r="C168" t="str">
            <v>13/09/2006</v>
          </cell>
          <cell r="D168" t="str">
            <v>K30NTB13</v>
          </cell>
          <cell r="F168" t="str">
            <v>73</v>
          </cell>
          <cell r="G168" t="str">
            <v>77</v>
          </cell>
          <cell r="I168" t="str">
            <v>75.0</v>
          </cell>
          <cell r="J168" t="str">
            <v>Khá</v>
          </cell>
        </row>
        <row r="169">
          <cell r="A169" t="str">
            <v>30206553784</v>
          </cell>
          <cell r="B169" t="str">
            <v>Hoàng Thị Hương Linh</v>
          </cell>
          <cell r="C169" t="str">
            <v>06/09/2006</v>
          </cell>
          <cell r="D169" t="str">
            <v>K30NTB5</v>
          </cell>
          <cell r="F169" t="str">
            <v>0</v>
          </cell>
          <cell r="G169" t="str">
            <v>85</v>
          </cell>
          <cell r="I169" t="str">
            <v>42.5</v>
          </cell>
          <cell r="J169" t="str">
            <v>Yếu</v>
          </cell>
        </row>
        <row r="170">
          <cell r="A170" t="str">
            <v>30206554113</v>
          </cell>
          <cell r="B170" t="str">
            <v>Hoàng Thị Mỹ Linh</v>
          </cell>
          <cell r="C170" t="str">
            <v>23/05/2006</v>
          </cell>
          <cell r="D170" t="str">
            <v>K30NTB13</v>
          </cell>
          <cell r="F170" t="str">
            <v>71</v>
          </cell>
          <cell r="G170" t="str">
            <v>79</v>
          </cell>
          <cell r="I170" t="str">
            <v>75.0</v>
          </cell>
          <cell r="J170" t="str">
            <v>Khá</v>
          </cell>
        </row>
        <row r="171">
          <cell r="A171" t="str">
            <v>30206554125</v>
          </cell>
          <cell r="B171" t="str">
            <v>Trần Thị Mỹ Linh</v>
          </cell>
          <cell r="C171" t="str">
            <v>10/01/2006</v>
          </cell>
          <cell r="D171" t="str">
            <v>K30NTB7</v>
          </cell>
          <cell r="F171" t="str">
            <v>79</v>
          </cell>
          <cell r="G171" t="str">
            <v>84</v>
          </cell>
          <cell r="I171" t="str">
            <v>81.5</v>
          </cell>
          <cell r="J171" t="str">
            <v>Tốt</v>
          </cell>
        </row>
        <row r="172">
          <cell r="A172" t="str">
            <v>30206554597</v>
          </cell>
          <cell r="B172" t="str">
            <v>Nguyễn Thị Mỹ Linh</v>
          </cell>
          <cell r="C172" t="str">
            <v>30/10/2006</v>
          </cell>
          <cell r="D172" t="str">
            <v>K30NTB7</v>
          </cell>
          <cell r="F172" t="str">
            <v>82</v>
          </cell>
          <cell r="G172" t="str">
            <v>84</v>
          </cell>
          <cell r="I172" t="str">
            <v>83.0</v>
          </cell>
          <cell r="J172" t="str">
            <v>Tốt</v>
          </cell>
        </row>
        <row r="173">
          <cell r="A173" t="str">
            <v>30206554600</v>
          </cell>
          <cell r="B173" t="str">
            <v>Nguyễn Thị Thùy Linh</v>
          </cell>
          <cell r="C173" t="str">
            <v>08/08/2006</v>
          </cell>
          <cell r="D173" t="str">
            <v>K30NTB6</v>
          </cell>
          <cell r="F173" t="str">
            <v>0</v>
          </cell>
          <cell r="G173" t="str">
            <v>81</v>
          </cell>
          <cell r="I173" t="str">
            <v>40.5</v>
          </cell>
          <cell r="J173" t="str">
            <v>Yếu</v>
          </cell>
        </row>
        <row r="174">
          <cell r="A174" t="str">
            <v>30206558879</v>
          </cell>
          <cell r="B174" t="str">
            <v>Võ Thị Huệ Linh</v>
          </cell>
          <cell r="C174" t="str">
            <v>28/08/2006</v>
          </cell>
          <cell r="D174" t="str">
            <v>K30NTB11</v>
          </cell>
          <cell r="F174" t="str">
            <v>0</v>
          </cell>
          <cell r="G174" t="str">
            <v>0</v>
          </cell>
          <cell r="I174" t="str">
            <v>0.0</v>
          </cell>
          <cell r="J174" t="str">
            <v>Kém</v>
          </cell>
        </row>
        <row r="175">
          <cell r="A175" t="str">
            <v>30206563930</v>
          </cell>
          <cell r="B175" t="str">
            <v>Đỗ Trần Nhật Linh</v>
          </cell>
          <cell r="C175" t="str">
            <v>13/08/2006</v>
          </cell>
          <cell r="D175" t="str">
            <v>K30NTB10</v>
          </cell>
          <cell r="F175" t="str">
            <v>70</v>
          </cell>
          <cell r="G175" t="str">
            <v>77</v>
          </cell>
          <cell r="I175" t="str">
            <v>73.5</v>
          </cell>
          <cell r="J175" t="str">
            <v>Khá</v>
          </cell>
        </row>
        <row r="176">
          <cell r="A176" t="str">
            <v>30206659513</v>
          </cell>
          <cell r="B176" t="str">
            <v>Trần Khánh Linh</v>
          </cell>
          <cell r="C176" t="str">
            <v>18/03/2006</v>
          </cell>
          <cell r="D176" t="str">
            <v>K30NTB5</v>
          </cell>
          <cell r="F176" t="str">
            <v>84</v>
          </cell>
          <cell r="G176" t="str">
            <v>81</v>
          </cell>
          <cell r="I176" t="str">
            <v>82.5</v>
          </cell>
          <cell r="J176" t="str">
            <v>Tốt</v>
          </cell>
        </row>
        <row r="177">
          <cell r="A177" t="str">
            <v>30216550698</v>
          </cell>
          <cell r="B177" t="str">
            <v>Thái Ngọc Thuỳ Linh</v>
          </cell>
          <cell r="C177" t="str">
            <v>29/05/2006</v>
          </cell>
          <cell r="D177" t="str">
            <v>K30NTB10</v>
          </cell>
          <cell r="F177" t="str">
            <v>70</v>
          </cell>
          <cell r="G177" t="str">
            <v>75</v>
          </cell>
          <cell r="I177" t="str">
            <v>72.5</v>
          </cell>
          <cell r="J177" t="str">
            <v>Khá</v>
          </cell>
        </row>
        <row r="178">
          <cell r="A178" t="str">
            <v>30206522482</v>
          </cell>
          <cell r="B178" t="str">
            <v>Võ Thị Thúy Loan</v>
          </cell>
          <cell r="C178" t="str">
            <v>09/07/2006</v>
          </cell>
          <cell r="D178" t="str">
            <v>K30NTB5</v>
          </cell>
          <cell r="F178" t="str">
            <v>78</v>
          </cell>
          <cell r="G178" t="str">
            <v>85</v>
          </cell>
          <cell r="I178" t="str">
            <v>81.5</v>
          </cell>
          <cell r="J178" t="str">
            <v>Tốt</v>
          </cell>
        </row>
        <row r="179">
          <cell r="A179" t="str">
            <v>30216534044</v>
          </cell>
          <cell r="B179" t="str">
            <v>Hoàng Bảo Long</v>
          </cell>
          <cell r="C179" t="str">
            <v>01/09/2006</v>
          </cell>
          <cell r="D179" t="str">
            <v>K30NTB2</v>
          </cell>
          <cell r="F179" t="str">
            <v>88</v>
          </cell>
          <cell r="G179" t="str">
            <v>85</v>
          </cell>
          <cell r="I179" t="str">
            <v>86.5</v>
          </cell>
          <cell r="J179" t="str">
            <v>Tốt</v>
          </cell>
        </row>
        <row r="180">
          <cell r="A180" t="str">
            <v>30206547836</v>
          </cell>
          <cell r="B180" t="str">
            <v>Nguyễn Hiền Lương</v>
          </cell>
          <cell r="C180" t="str">
            <v>07/11/2006</v>
          </cell>
          <cell r="D180" t="str">
            <v>K30NTB10</v>
          </cell>
          <cell r="F180" t="str">
            <v>70</v>
          </cell>
          <cell r="G180" t="str">
            <v>72</v>
          </cell>
          <cell r="I180" t="str">
            <v>71.0</v>
          </cell>
          <cell r="J180" t="str">
            <v>Khá</v>
          </cell>
        </row>
        <row r="181">
          <cell r="A181" t="str">
            <v>30206548805</v>
          </cell>
          <cell r="B181" t="str">
            <v>Phạm Thị Luyến</v>
          </cell>
          <cell r="C181" t="str">
            <v>27/05/2006</v>
          </cell>
          <cell r="D181" t="str">
            <v>K30NTB13</v>
          </cell>
          <cell r="F181" t="str">
            <v>66</v>
          </cell>
          <cell r="G181" t="str">
            <v>88</v>
          </cell>
          <cell r="I181" t="str">
            <v>77.0</v>
          </cell>
          <cell r="J181" t="str">
            <v>Khá</v>
          </cell>
        </row>
        <row r="182">
          <cell r="A182" t="str">
            <v>30204321313</v>
          </cell>
          <cell r="B182" t="str">
            <v>Ưng Thị Yến Ly</v>
          </cell>
          <cell r="C182" t="str">
            <v>20/03/2005</v>
          </cell>
          <cell r="D182" t="str">
            <v>K30NTB5</v>
          </cell>
          <cell r="F182" t="str">
            <v>78</v>
          </cell>
          <cell r="G182" t="str">
            <v>84</v>
          </cell>
          <cell r="I182" t="str">
            <v>81.0</v>
          </cell>
          <cell r="J182" t="str">
            <v>Tốt</v>
          </cell>
        </row>
        <row r="183">
          <cell r="A183" t="str">
            <v>30204860509</v>
          </cell>
          <cell r="B183" t="str">
            <v>Nguyễn Thị Khánh Ly</v>
          </cell>
          <cell r="C183" t="str">
            <v>16/03/2006</v>
          </cell>
          <cell r="D183" t="str">
            <v>K30NTB10</v>
          </cell>
          <cell r="F183" t="str">
            <v>0</v>
          </cell>
          <cell r="G183" t="str">
            <v>73</v>
          </cell>
          <cell r="I183" t="str">
            <v>36.5</v>
          </cell>
          <cell r="J183" t="str">
            <v>Yếu</v>
          </cell>
        </row>
        <row r="184">
          <cell r="A184" t="str">
            <v>30206520856</v>
          </cell>
          <cell r="B184" t="str">
            <v>Phạm Thị Mỹ Ly</v>
          </cell>
          <cell r="C184" t="str">
            <v>16/10/2005</v>
          </cell>
          <cell r="D184" t="str">
            <v>K30NTB2</v>
          </cell>
          <cell r="F184" t="str">
            <v>98</v>
          </cell>
          <cell r="G184" t="str">
            <v>100</v>
          </cell>
          <cell r="I184" t="str">
            <v>99.0</v>
          </cell>
          <cell r="J184" t="str">
            <v>Xuất Sắc</v>
          </cell>
        </row>
        <row r="185">
          <cell r="A185" t="str">
            <v>30206533352</v>
          </cell>
          <cell r="B185" t="str">
            <v>Nguyễn Thị Thảo Ly</v>
          </cell>
          <cell r="C185" t="str">
            <v>14/06/2005</v>
          </cell>
          <cell r="D185" t="str">
            <v>K30NTB9</v>
          </cell>
          <cell r="F185" t="str">
            <v>74</v>
          </cell>
          <cell r="G185" t="str">
            <v>90</v>
          </cell>
          <cell r="I185" t="str">
            <v>82.0</v>
          </cell>
          <cell r="J185" t="str">
            <v>Tốt</v>
          </cell>
        </row>
        <row r="186">
          <cell r="A186" t="str">
            <v>30206540468</v>
          </cell>
          <cell r="B186" t="str">
            <v>Trần Thị Cẩm Ly</v>
          </cell>
          <cell r="C186" t="str">
            <v>24/03/2006</v>
          </cell>
          <cell r="D186" t="str">
            <v>K30NTB7</v>
          </cell>
          <cell r="F186" t="str">
            <v>84</v>
          </cell>
          <cell r="G186" t="str">
            <v>84</v>
          </cell>
          <cell r="I186" t="str">
            <v>84.0</v>
          </cell>
          <cell r="J186" t="str">
            <v>Tốt</v>
          </cell>
        </row>
        <row r="187">
          <cell r="A187" t="str">
            <v>30206545645</v>
          </cell>
          <cell r="B187" t="str">
            <v>Ngô Thuý Ly</v>
          </cell>
          <cell r="C187" t="str">
            <v>05/01/2006</v>
          </cell>
          <cell r="D187" t="str">
            <v>K30NTB7</v>
          </cell>
          <cell r="F187" t="str">
            <v>0</v>
          </cell>
          <cell r="G187" t="str">
            <v>84</v>
          </cell>
          <cell r="I187" t="str">
            <v>42.0</v>
          </cell>
          <cell r="J187" t="str">
            <v>Yếu</v>
          </cell>
        </row>
        <row r="188">
          <cell r="A188" t="str">
            <v>30206546515</v>
          </cell>
          <cell r="B188" t="str">
            <v>Võ Ly Ly</v>
          </cell>
          <cell r="C188" t="str">
            <v>28/05/2006</v>
          </cell>
          <cell r="D188" t="str">
            <v>K30NTB5</v>
          </cell>
          <cell r="F188" t="str">
            <v>84</v>
          </cell>
          <cell r="G188" t="str">
            <v>75</v>
          </cell>
          <cell r="I188" t="str">
            <v>79.5</v>
          </cell>
          <cell r="J188" t="str">
            <v>Khá</v>
          </cell>
        </row>
        <row r="189">
          <cell r="A189" t="str">
            <v>30206549028</v>
          </cell>
          <cell r="B189" t="str">
            <v>Huỳnh Thị Diễm Ly</v>
          </cell>
          <cell r="C189" t="str">
            <v>28/07/2006</v>
          </cell>
          <cell r="D189" t="str">
            <v>K30NTB12</v>
          </cell>
          <cell r="F189" t="str">
            <v>69</v>
          </cell>
          <cell r="G189" t="str">
            <v>0</v>
          </cell>
          <cell r="I189" t="str">
            <v>34.5</v>
          </cell>
          <cell r="J189" t="str">
            <v>Kém</v>
          </cell>
        </row>
        <row r="190">
          <cell r="A190" t="str">
            <v>30206553922</v>
          </cell>
          <cell r="B190" t="str">
            <v>Ngô Thị Bảo Ly</v>
          </cell>
          <cell r="C190" t="str">
            <v>04/09/2006</v>
          </cell>
          <cell r="D190" t="str">
            <v>K30NTB4</v>
          </cell>
          <cell r="F190" t="str">
            <v>82</v>
          </cell>
          <cell r="G190" t="str">
            <v>86</v>
          </cell>
          <cell r="I190" t="str">
            <v>84.0</v>
          </cell>
          <cell r="J190" t="str">
            <v>Tốt</v>
          </cell>
        </row>
        <row r="191">
          <cell r="A191" t="str">
            <v>30206554607</v>
          </cell>
          <cell r="B191" t="str">
            <v>Bùi Thị Khánh Ly</v>
          </cell>
          <cell r="C191" t="str">
            <v>27/07/2004</v>
          </cell>
          <cell r="D191" t="str">
            <v>K30NTB14</v>
          </cell>
          <cell r="F191" t="str">
            <v>84</v>
          </cell>
          <cell r="G191" t="str">
            <v>98</v>
          </cell>
          <cell r="I191" t="str">
            <v>91.0</v>
          </cell>
          <cell r="J191" t="str">
            <v>Xuất Sắc</v>
          </cell>
        </row>
        <row r="192">
          <cell r="A192" t="str">
            <v>30206554613</v>
          </cell>
          <cell r="B192" t="str">
            <v>Nguyễn Thị Trúc Ly</v>
          </cell>
          <cell r="C192" t="str">
            <v>11/01/2006</v>
          </cell>
          <cell r="D192" t="str">
            <v>K30NTB12</v>
          </cell>
          <cell r="F192" t="str">
            <v>77</v>
          </cell>
          <cell r="G192" t="str">
            <v>78</v>
          </cell>
          <cell r="I192" t="str">
            <v>77.5</v>
          </cell>
          <cell r="J192" t="str">
            <v>Khá</v>
          </cell>
        </row>
        <row r="193">
          <cell r="A193" t="str">
            <v>30206558889</v>
          </cell>
          <cell r="B193" t="str">
            <v>La Thị Khánh Ly</v>
          </cell>
          <cell r="C193" t="str">
            <v>28/11/2006</v>
          </cell>
          <cell r="D193" t="str">
            <v>K30NTB3</v>
          </cell>
          <cell r="F193" t="str">
            <v>0</v>
          </cell>
          <cell r="G193" t="str">
            <v>90</v>
          </cell>
          <cell r="I193" t="str">
            <v>45.0</v>
          </cell>
          <cell r="J193" t="str">
            <v>Yếu</v>
          </cell>
        </row>
        <row r="194">
          <cell r="A194" t="str">
            <v>30206558892</v>
          </cell>
          <cell r="B194" t="str">
            <v>Nguyễn Bùi Kim Ly</v>
          </cell>
          <cell r="C194" t="str">
            <v>20/05/2006</v>
          </cell>
          <cell r="D194" t="str">
            <v>K30NTB12</v>
          </cell>
          <cell r="F194" t="str">
            <v>73</v>
          </cell>
          <cell r="G194" t="str">
            <v>77</v>
          </cell>
          <cell r="I194" t="str">
            <v>75.0</v>
          </cell>
          <cell r="J194" t="str">
            <v>Khá</v>
          </cell>
        </row>
        <row r="195">
          <cell r="A195" t="str">
            <v>30206563462</v>
          </cell>
          <cell r="B195" t="str">
            <v>Trần Thị Cẩm Ly</v>
          </cell>
          <cell r="C195" t="str">
            <v>05/07/2006</v>
          </cell>
          <cell r="D195" t="str">
            <v>K30NTB8</v>
          </cell>
          <cell r="F195" t="str">
            <v>80</v>
          </cell>
          <cell r="G195" t="str">
            <v>83</v>
          </cell>
          <cell r="I195" t="str">
            <v>81.5</v>
          </cell>
          <cell r="J195" t="str">
            <v>Tốt</v>
          </cell>
        </row>
        <row r="196">
          <cell r="A196" t="str">
            <v>30208163770</v>
          </cell>
          <cell r="B196" t="str">
            <v>Lê Thị Hồng Ly</v>
          </cell>
          <cell r="C196" t="str">
            <v>06/04/2006</v>
          </cell>
          <cell r="F196" t="str">
            <v>0</v>
          </cell>
          <cell r="G196" t="str">
            <v>93</v>
          </cell>
          <cell r="I196" t="str">
            <v>46.5</v>
          </cell>
          <cell r="J196" t="str">
            <v>Yếu</v>
          </cell>
        </row>
        <row r="197">
          <cell r="A197" t="str">
            <v>30206521191</v>
          </cell>
          <cell r="B197" t="str">
            <v>Lê Hồng Hoa Lý</v>
          </cell>
          <cell r="C197" t="str">
            <v>09/12/2006</v>
          </cell>
          <cell r="D197" t="str">
            <v>K30NTB12</v>
          </cell>
          <cell r="F197" t="str">
            <v>100</v>
          </cell>
          <cell r="G197" t="str">
            <v>100</v>
          </cell>
          <cell r="I197" t="str">
            <v>100.0</v>
          </cell>
          <cell r="J197" t="str">
            <v>Xuất Sắc</v>
          </cell>
        </row>
        <row r="198">
          <cell r="A198" t="str">
            <v>30204930245</v>
          </cell>
          <cell r="B198" t="str">
            <v>Nguyễn Lê Xuân Mai</v>
          </cell>
          <cell r="C198" t="str">
            <v>18/04/2006</v>
          </cell>
          <cell r="D198" t="str">
            <v>K30NTB2</v>
          </cell>
          <cell r="F198" t="str">
            <v>0</v>
          </cell>
          <cell r="G198" t="str">
            <v>87</v>
          </cell>
          <cell r="I198" t="str">
            <v>43.5</v>
          </cell>
          <cell r="J198" t="str">
            <v>Yếu</v>
          </cell>
        </row>
        <row r="199">
          <cell r="A199" t="str">
            <v>30206228104</v>
          </cell>
          <cell r="B199" t="str">
            <v>Nguyễn Thị Thanh Mai</v>
          </cell>
          <cell r="C199" t="str">
            <v>29/08/2006</v>
          </cell>
          <cell r="D199" t="str">
            <v>K30NTB1</v>
          </cell>
          <cell r="F199" t="str">
            <v>63</v>
          </cell>
          <cell r="G199" t="str">
            <v>88</v>
          </cell>
          <cell r="I199" t="str">
            <v>75.5</v>
          </cell>
          <cell r="J199" t="str">
            <v>Khá</v>
          </cell>
        </row>
        <row r="200">
          <cell r="A200" t="str">
            <v>30206522146</v>
          </cell>
          <cell r="B200" t="str">
            <v>Ngô Phương Mai</v>
          </cell>
          <cell r="C200" t="str">
            <v>11/10/2006</v>
          </cell>
          <cell r="D200" t="str">
            <v>K30NTB3</v>
          </cell>
          <cell r="F200" t="str">
            <v>83</v>
          </cell>
          <cell r="G200" t="str">
            <v>85</v>
          </cell>
          <cell r="I200" t="str">
            <v>84.0</v>
          </cell>
          <cell r="J200" t="str">
            <v>Tốt</v>
          </cell>
        </row>
        <row r="201">
          <cell r="A201" t="str">
            <v>30206544445</v>
          </cell>
          <cell r="B201" t="str">
            <v>Nguyễn Thị Phương Mai</v>
          </cell>
          <cell r="C201" t="str">
            <v>05/11/2006</v>
          </cell>
          <cell r="D201" t="str">
            <v>K30NTB3</v>
          </cell>
          <cell r="F201" t="str">
            <v>0</v>
          </cell>
          <cell r="G201" t="str">
            <v>90</v>
          </cell>
          <cell r="I201" t="str">
            <v>45.0</v>
          </cell>
          <cell r="J201" t="str">
            <v>Yếu</v>
          </cell>
        </row>
        <row r="202">
          <cell r="A202" t="str">
            <v>30206551832</v>
          </cell>
          <cell r="B202" t="str">
            <v>Hà Vũ Phương Mai</v>
          </cell>
          <cell r="C202" t="str">
            <v>03/02/2006</v>
          </cell>
          <cell r="D202" t="str">
            <v>K30NTB13</v>
          </cell>
          <cell r="F202" t="str">
            <v>73</v>
          </cell>
          <cell r="G202" t="str">
            <v>74</v>
          </cell>
          <cell r="I202" t="str">
            <v>73.5</v>
          </cell>
          <cell r="J202" t="str">
            <v>Khá</v>
          </cell>
        </row>
        <row r="203">
          <cell r="A203" t="str">
            <v>30206553272</v>
          </cell>
          <cell r="B203" t="str">
            <v>Ngô Hoàng Ngọc Mai</v>
          </cell>
          <cell r="C203" t="str">
            <v>16/11/2006</v>
          </cell>
          <cell r="D203" t="str">
            <v>K30NTB9</v>
          </cell>
          <cell r="F203" t="str">
            <v>72</v>
          </cell>
          <cell r="G203" t="str">
            <v>87</v>
          </cell>
          <cell r="I203" t="str">
            <v>79.5</v>
          </cell>
          <cell r="J203" t="str">
            <v>Khá</v>
          </cell>
        </row>
        <row r="204">
          <cell r="A204" t="str">
            <v>30206729068</v>
          </cell>
          <cell r="B204" t="str">
            <v>Nguyễn Thị Quỳnh Mai</v>
          </cell>
          <cell r="C204" t="str">
            <v>11/04/2006</v>
          </cell>
          <cell r="D204" t="str">
            <v>K30NTB11</v>
          </cell>
          <cell r="F204" t="str">
            <v>73</v>
          </cell>
          <cell r="G204" t="str">
            <v>88</v>
          </cell>
          <cell r="I204" t="str">
            <v>80.5</v>
          </cell>
          <cell r="J204" t="str">
            <v>Tốt</v>
          </cell>
        </row>
        <row r="205">
          <cell r="A205" t="str">
            <v>30206548121</v>
          </cell>
          <cell r="B205" t="str">
            <v>Lê Thị Trà My</v>
          </cell>
          <cell r="C205" t="str">
            <v>20/01/2006</v>
          </cell>
          <cell r="D205" t="str">
            <v>K30NTB11</v>
          </cell>
          <cell r="F205" t="str">
            <v>74</v>
          </cell>
          <cell r="G205" t="str">
            <v>0</v>
          </cell>
          <cell r="I205" t="str">
            <v>37.0</v>
          </cell>
          <cell r="J205" t="str">
            <v>Yếu</v>
          </cell>
        </row>
        <row r="206">
          <cell r="A206" t="str">
            <v>30206554623</v>
          </cell>
          <cell r="B206" t="str">
            <v>Cao Ngọc Quỳnh My</v>
          </cell>
          <cell r="C206" t="str">
            <v>15/07/2006</v>
          </cell>
          <cell r="D206" t="str">
            <v>K30NTB5</v>
          </cell>
          <cell r="F206" t="str">
            <v>76</v>
          </cell>
          <cell r="G206" t="str">
            <v>80</v>
          </cell>
          <cell r="I206" t="str">
            <v>78.0</v>
          </cell>
          <cell r="J206" t="str">
            <v>Khá</v>
          </cell>
        </row>
        <row r="207">
          <cell r="A207" t="str">
            <v>30206554625</v>
          </cell>
          <cell r="B207" t="str">
            <v>Lê Thị Diễm My</v>
          </cell>
          <cell r="C207" t="str">
            <v>12/08/2006</v>
          </cell>
          <cell r="D207" t="str">
            <v>K30NTB2</v>
          </cell>
          <cell r="F207" t="str">
            <v>0</v>
          </cell>
          <cell r="G207" t="str">
            <v>86</v>
          </cell>
          <cell r="I207" t="str">
            <v>43.0</v>
          </cell>
          <cell r="J207" t="str">
            <v>Yếu</v>
          </cell>
        </row>
        <row r="208">
          <cell r="A208" t="str">
            <v>30206554627</v>
          </cell>
          <cell r="B208" t="str">
            <v>Ngô Thị Thảo My</v>
          </cell>
          <cell r="C208" t="str">
            <v>07/08/2006</v>
          </cell>
          <cell r="D208" t="str">
            <v>K30NTB7</v>
          </cell>
          <cell r="F208" t="str">
            <v>90</v>
          </cell>
          <cell r="G208" t="str">
            <v>80</v>
          </cell>
          <cell r="I208" t="str">
            <v>85.0</v>
          </cell>
          <cell r="J208" t="str">
            <v>Tốt</v>
          </cell>
        </row>
        <row r="209">
          <cell r="A209" t="str">
            <v>30206554628</v>
          </cell>
          <cell r="B209" t="str">
            <v>Nguyễn Phương Trà My</v>
          </cell>
          <cell r="C209" t="str">
            <v>23/04/2006</v>
          </cell>
          <cell r="D209" t="str">
            <v>K30NTB5</v>
          </cell>
          <cell r="F209" t="str">
            <v>0</v>
          </cell>
          <cell r="G209" t="str">
            <v>77</v>
          </cell>
          <cell r="I209" t="str">
            <v>38.5</v>
          </cell>
          <cell r="J209" t="str">
            <v>Yếu</v>
          </cell>
        </row>
        <row r="210">
          <cell r="A210" t="str">
            <v>30206554630</v>
          </cell>
          <cell r="B210" t="str">
            <v>Trịnh La My</v>
          </cell>
          <cell r="C210" t="str">
            <v>03/02/2006</v>
          </cell>
          <cell r="D210" t="str">
            <v>K30NTB2</v>
          </cell>
          <cell r="F210" t="str">
            <v>85</v>
          </cell>
          <cell r="G210" t="str">
            <v>87</v>
          </cell>
          <cell r="I210" t="str">
            <v>86.0</v>
          </cell>
          <cell r="J210" t="str">
            <v>Tốt</v>
          </cell>
        </row>
        <row r="211">
          <cell r="A211" t="str">
            <v>30206554631</v>
          </cell>
          <cell r="B211" t="str">
            <v>Trương Lê Kiều My</v>
          </cell>
          <cell r="C211" t="str">
            <v>05/06/2006</v>
          </cell>
          <cell r="D211" t="str">
            <v>K30NTB9</v>
          </cell>
          <cell r="F211" t="str">
            <v>76</v>
          </cell>
          <cell r="G211" t="str">
            <v>85</v>
          </cell>
          <cell r="I211" t="str">
            <v>80.5</v>
          </cell>
          <cell r="J211" t="str">
            <v>Tốt</v>
          </cell>
        </row>
        <row r="212">
          <cell r="A212" t="str">
            <v>30206564650</v>
          </cell>
          <cell r="B212" t="str">
            <v>Phan Thị Kiều My</v>
          </cell>
          <cell r="C212" t="str">
            <v>01/12/2006</v>
          </cell>
          <cell r="D212" t="str">
            <v>K30NTB14</v>
          </cell>
          <cell r="F212" t="str">
            <v>80</v>
          </cell>
          <cell r="G212" t="str">
            <v>79</v>
          </cell>
          <cell r="I212" t="str">
            <v>79.5</v>
          </cell>
          <cell r="J212" t="str">
            <v>Khá</v>
          </cell>
        </row>
        <row r="213">
          <cell r="A213" t="str">
            <v>30206554637</v>
          </cell>
          <cell r="B213" t="str">
            <v>Nguyễn Thị Ly Na</v>
          </cell>
          <cell r="C213" t="str">
            <v>12/08/2006</v>
          </cell>
          <cell r="D213" t="str">
            <v>K30NTB2</v>
          </cell>
          <cell r="F213" t="str">
            <v>85</v>
          </cell>
          <cell r="G213" t="str">
            <v>0</v>
          </cell>
          <cell r="I213" t="str">
            <v>42.5</v>
          </cell>
          <cell r="J213" t="str">
            <v>Yếu</v>
          </cell>
        </row>
        <row r="214">
          <cell r="A214" t="str">
            <v>30206554638</v>
          </cell>
          <cell r="B214" t="str">
            <v>Nguyễn Thị Thùy Na</v>
          </cell>
          <cell r="C214" t="str">
            <v>18/12/2006</v>
          </cell>
          <cell r="D214" t="str">
            <v>K30NTB9</v>
          </cell>
          <cell r="F214" t="str">
            <v>72</v>
          </cell>
          <cell r="G214" t="str">
            <v>83</v>
          </cell>
          <cell r="I214" t="str">
            <v>77.5</v>
          </cell>
          <cell r="J214" t="str">
            <v>Khá</v>
          </cell>
        </row>
        <row r="215">
          <cell r="A215" t="str">
            <v>30206554639</v>
          </cell>
          <cell r="B215" t="str">
            <v>Phan Thị Bích Na</v>
          </cell>
          <cell r="C215" t="str">
            <v>06/10/2006</v>
          </cell>
          <cell r="D215" t="str">
            <v>K30NTB11</v>
          </cell>
          <cell r="F215" t="str">
            <v>74</v>
          </cell>
          <cell r="G215" t="str">
            <v>87</v>
          </cell>
          <cell r="I215" t="str">
            <v>80.5</v>
          </cell>
          <cell r="J215" t="str">
            <v>Tốt</v>
          </cell>
        </row>
        <row r="216">
          <cell r="A216" t="str">
            <v>30206558914</v>
          </cell>
          <cell r="B216" t="str">
            <v>Nguyễn Lê Na</v>
          </cell>
          <cell r="C216" t="str">
            <v>10/06/2006</v>
          </cell>
          <cell r="D216" t="str">
            <v>K30NTB8</v>
          </cell>
          <cell r="F216" t="str">
            <v>90</v>
          </cell>
          <cell r="G216" t="str">
            <v>87</v>
          </cell>
          <cell r="I216" t="str">
            <v>88.5</v>
          </cell>
          <cell r="J216" t="str">
            <v>Tốt</v>
          </cell>
        </row>
        <row r="217">
          <cell r="A217" t="str">
            <v>30206563788</v>
          </cell>
          <cell r="B217" t="str">
            <v>Phan Thị Ly Na</v>
          </cell>
          <cell r="C217" t="str">
            <v>01/03/2006</v>
          </cell>
          <cell r="D217" t="str">
            <v>K30NTB6</v>
          </cell>
          <cell r="F217" t="str">
            <v>80</v>
          </cell>
          <cell r="G217" t="str">
            <v>79</v>
          </cell>
          <cell r="I217" t="str">
            <v>79.5</v>
          </cell>
          <cell r="J217" t="str">
            <v>Khá</v>
          </cell>
        </row>
        <row r="218">
          <cell r="A218" t="str">
            <v>30216520798</v>
          </cell>
          <cell r="B218" t="str">
            <v>Lục Văn Nam</v>
          </cell>
          <cell r="C218" t="str">
            <v>22/03/2006</v>
          </cell>
          <cell r="D218" t="str">
            <v>K30NTB13</v>
          </cell>
          <cell r="F218" t="str">
            <v>70</v>
          </cell>
          <cell r="G218" t="str">
            <v>0</v>
          </cell>
          <cell r="I218" t="str">
            <v>35.0</v>
          </cell>
          <cell r="J218" t="str">
            <v>Yếu</v>
          </cell>
        </row>
        <row r="219">
          <cell r="A219" t="str">
            <v>30216545571</v>
          </cell>
          <cell r="B219" t="str">
            <v>Đào Đức Nam</v>
          </cell>
          <cell r="C219" t="str">
            <v>19/01/2006</v>
          </cell>
          <cell r="D219" t="str">
            <v>K30NTB14</v>
          </cell>
          <cell r="F219" t="str">
            <v>77</v>
          </cell>
          <cell r="G219" t="str">
            <v>79</v>
          </cell>
          <cell r="I219" t="str">
            <v>78.0</v>
          </cell>
          <cell r="J219" t="str">
            <v>Khá</v>
          </cell>
        </row>
        <row r="220">
          <cell r="A220" t="str">
            <v>30206526118</v>
          </cell>
          <cell r="B220" t="str">
            <v>Nguyễn Thị Thuý Nga</v>
          </cell>
          <cell r="C220" t="str">
            <v>15/05/2006</v>
          </cell>
          <cell r="D220" t="str">
            <v>K30NTB11</v>
          </cell>
          <cell r="F220" t="str">
            <v>78</v>
          </cell>
          <cell r="G220" t="str">
            <v>93</v>
          </cell>
          <cell r="I220" t="str">
            <v>85.5</v>
          </cell>
          <cell r="J220" t="str">
            <v>Tốt</v>
          </cell>
        </row>
        <row r="221">
          <cell r="A221" t="str">
            <v>30206529619</v>
          </cell>
          <cell r="B221" t="str">
            <v>Lộ Thị Kiều Nga</v>
          </cell>
          <cell r="C221" t="str">
            <v>08/11/2006</v>
          </cell>
          <cell r="D221" t="str">
            <v>K30NTB10</v>
          </cell>
          <cell r="F221" t="str">
            <v>66</v>
          </cell>
          <cell r="G221" t="str">
            <v>70</v>
          </cell>
          <cell r="I221" t="str">
            <v>68.0</v>
          </cell>
          <cell r="J221" t="str">
            <v>Khá</v>
          </cell>
        </row>
        <row r="222">
          <cell r="A222" t="str">
            <v>30206533730</v>
          </cell>
          <cell r="B222" t="str">
            <v>Đỗ Thị Phương Nga</v>
          </cell>
          <cell r="C222" t="str">
            <v>25/03/2005</v>
          </cell>
          <cell r="D222" t="str">
            <v>K30NTB13</v>
          </cell>
          <cell r="F222" t="str">
            <v>76</v>
          </cell>
          <cell r="G222" t="str">
            <v>0</v>
          </cell>
          <cell r="I222" t="str">
            <v>38.0</v>
          </cell>
          <cell r="J222" t="str">
            <v>Yếu</v>
          </cell>
        </row>
        <row r="223">
          <cell r="A223" t="str">
            <v>30206534030</v>
          </cell>
          <cell r="B223" t="str">
            <v>Nguyễn Thị Thanh Nga</v>
          </cell>
          <cell r="C223" t="str">
            <v>12/07/2006</v>
          </cell>
          <cell r="D223" t="str">
            <v>K30NTB6</v>
          </cell>
          <cell r="F223" t="str">
            <v>80</v>
          </cell>
          <cell r="G223" t="str">
            <v>85</v>
          </cell>
          <cell r="I223" t="str">
            <v>82.5</v>
          </cell>
          <cell r="J223" t="str">
            <v>Tốt</v>
          </cell>
        </row>
        <row r="224">
          <cell r="A224" t="str">
            <v>30206554643</v>
          </cell>
          <cell r="B224" t="str">
            <v>Nguyễn Nữ Tố Nga</v>
          </cell>
          <cell r="C224" t="str">
            <v>08/11/2006</v>
          </cell>
          <cell r="D224" t="str">
            <v>K30NTB5</v>
          </cell>
          <cell r="F224" t="str">
            <v>94</v>
          </cell>
          <cell r="G224" t="str">
            <v>100</v>
          </cell>
          <cell r="I224" t="str">
            <v>97.0</v>
          </cell>
          <cell r="J224" t="str">
            <v>Xuất Sắc</v>
          </cell>
        </row>
        <row r="225">
          <cell r="A225" t="str">
            <v>30206554645</v>
          </cell>
          <cell r="B225" t="str">
            <v>Trần Thị Phương Nga</v>
          </cell>
          <cell r="C225" t="str">
            <v>20/09/2006</v>
          </cell>
          <cell r="D225" t="str">
            <v>K30NTB13</v>
          </cell>
          <cell r="F225" t="str">
            <v>75</v>
          </cell>
          <cell r="G225" t="str">
            <v>90</v>
          </cell>
          <cell r="I225" t="str">
            <v>82.5</v>
          </cell>
          <cell r="J225" t="str">
            <v>Tốt</v>
          </cell>
        </row>
        <row r="226">
          <cell r="A226" t="str">
            <v>30206558922</v>
          </cell>
          <cell r="B226" t="str">
            <v>Nguyễn Thị Quỳnh Nga</v>
          </cell>
          <cell r="C226" t="str">
            <v>21/07/2005</v>
          </cell>
          <cell r="D226" t="str">
            <v>K30NTB12</v>
          </cell>
          <cell r="F226" t="str">
            <v>82</v>
          </cell>
          <cell r="G226" t="str">
            <v>89</v>
          </cell>
          <cell r="I226" t="str">
            <v>85.5</v>
          </cell>
          <cell r="J226" t="str">
            <v>Tốt</v>
          </cell>
        </row>
        <row r="227">
          <cell r="A227" t="str">
            <v>30206558923</v>
          </cell>
          <cell r="B227" t="str">
            <v>Nguyễn Thị Thanh Nga</v>
          </cell>
          <cell r="C227" t="str">
            <v>07/08/2006</v>
          </cell>
          <cell r="D227" t="str">
            <v>K30NTB10</v>
          </cell>
          <cell r="F227" t="str">
            <v>72</v>
          </cell>
          <cell r="G227" t="str">
            <v>80</v>
          </cell>
          <cell r="I227" t="str">
            <v>76.0</v>
          </cell>
          <cell r="J227" t="str">
            <v>Khá</v>
          </cell>
        </row>
        <row r="228">
          <cell r="A228" t="str">
            <v>30206550986</v>
          </cell>
          <cell r="B228" t="str">
            <v>Đồng Thị Ngãi</v>
          </cell>
          <cell r="C228" t="str">
            <v>17/11/2003</v>
          </cell>
          <cell r="D228" t="str">
            <v>K30NTB2</v>
          </cell>
          <cell r="F228" t="str">
            <v>0</v>
          </cell>
          <cell r="G228" t="str">
            <v>87</v>
          </cell>
          <cell r="I228" t="str">
            <v>43.5</v>
          </cell>
          <cell r="J228" t="str">
            <v>Yếu</v>
          </cell>
        </row>
        <row r="229">
          <cell r="A229" t="str">
            <v>30206520758</v>
          </cell>
          <cell r="B229" t="str">
            <v>Võ Thảo Ngân</v>
          </cell>
          <cell r="C229" t="str">
            <v>02/07/2006</v>
          </cell>
          <cell r="D229" t="str">
            <v>K30NTB9</v>
          </cell>
          <cell r="F229" t="str">
            <v>72</v>
          </cell>
          <cell r="G229" t="str">
            <v>84</v>
          </cell>
          <cell r="I229" t="str">
            <v>78.0</v>
          </cell>
          <cell r="J229" t="str">
            <v>Khá</v>
          </cell>
        </row>
        <row r="230">
          <cell r="A230" t="str">
            <v>30206525618</v>
          </cell>
          <cell r="B230" t="str">
            <v>Huỳnh Thị Tuyết Ngân</v>
          </cell>
          <cell r="C230" t="str">
            <v>20/05/2006</v>
          </cell>
          <cell r="D230" t="str">
            <v>K30NTB11</v>
          </cell>
          <cell r="F230" t="str">
            <v>72</v>
          </cell>
          <cell r="G230" t="str">
            <v>0</v>
          </cell>
          <cell r="I230" t="str">
            <v>36.0</v>
          </cell>
          <cell r="J230" t="str">
            <v>Yếu</v>
          </cell>
        </row>
        <row r="231">
          <cell r="A231" t="str">
            <v>30206526070</v>
          </cell>
          <cell r="B231" t="str">
            <v>Ngô Thị Hồng Ngân</v>
          </cell>
          <cell r="C231" t="str">
            <v>16/03/2005</v>
          </cell>
          <cell r="D231" t="str">
            <v>K30NTB5</v>
          </cell>
          <cell r="F231" t="str">
            <v>82</v>
          </cell>
          <cell r="G231" t="str">
            <v>83</v>
          </cell>
          <cell r="I231" t="str">
            <v>82.5</v>
          </cell>
          <cell r="J231" t="str">
            <v>Tốt</v>
          </cell>
        </row>
        <row r="232">
          <cell r="A232" t="str">
            <v>30206533347</v>
          </cell>
          <cell r="B232" t="str">
            <v>Hồ Thị Ngân</v>
          </cell>
          <cell r="C232" t="str">
            <v>18/06/2006</v>
          </cell>
          <cell r="D232" t="str">
            <v>K30NTB4</v>
          </cell>
          <cell r="F232" t="str">
            <v>76</v>
          </cell>
          <cell r="G232" t="str">
            <v>81</v>
          </cell>
          <cell r="I232" t="str">
            <v>78.5</v>
          </cell>
          <cell r="J232" t="str">
            <v>Khá</v>
          </cell>
        </row>
        <row r="233">
          <cell r="A233" t="str">
            <v>30206544076</v>
          </cell>
          <cell r="B233" t="str">
            <v>Lê Thị Ngân</v>
          </cell>
          <cell r="C233" t="str">
            <v>03/05/2006</v>
          </cell>
          <cell r="D233" t="str">
            <v>K30NTB6</v>
          </cell>
          <cell r="F233" t="str">
            <v>71</v>
          </cell>
          <cell r="G233" t="str">
            <v>80</v>
          </cell>
          <cell r="I233" t="str">
            <v>75.5</v>
          </cell>
          <cell r="J233" t="str">
            <v>Khá</v>
          </cell>
        </row>
        <row r="234">
          <cell r="A234" t="str">
            <v>30206550688</v>
          </cell>
          <cell r="B234" t="str">
            <v>Lê Thị Tuyết Ngân</v>
          </cell>
          <cell r="C234" t="str">
            <v>19/10/2005</v>
          </cell>
          <cell r="D234" t="str">
            <v>K30NTB14</v>
          </cell>
          <cell r="F234" t="str">
            <v>80</v>
          </cell>
          <cell r="G234" t="str">
            <v>84</v>
          </cell>
          <cell r="I234" t="str">
            <v>82.0</v>
          </cell>
          <cell r="J234" t="str">
            <v>Tốt</v>
          </cell>
        </row>
        <row r="235">
          <cell r="A235" t="str">
            <v>30206553268</v>
          </cell>
          <cell r="B235" t="str">
            <v>Huỳnh Thảo Ngân</v>
          </cell>
          <cell r="C235" t="str">
            <v>12/10/2006</v>
          </cell>
          <cell r="D235" t="str">
            <v>K30NTB12</v>
          </cell>
          <cell r="F235" t="str">
            <v>76</v>
          </cell>
          <cell r="G235" t="str">
            <v>83</v>
          </cell>
          <cell r="I235" t="str">
            <v>79.5</v>
          </cell>
          <cell r="J235" t="str">
            <v>Khá</v>
          </cell>
        </row>
        <row r="236">
          <cell r="A236" t="str">
            <v>30206521996</v>
          </cell>
          <cell r="B236" t="str">
            <v>Quách Thị Như Ngọc</v>
          </cell>
          <cell r="C236" t="str">
            <v>19/10/2006</v>
          </cell>
          <cell r="D236" t="str">
            <v>K30NTB9</v>
          </cell>
          <cell r="F236" t="str">
            <v>72</v>
          </cell>
          <cell r="G236" t="str">
            <v>83</v>
          </cell>
          <cell r="I236" t="str">
            <v>77.5</v>
          </cell>
          <cell r="J236" t="str">
            <v>Khá</v>
          </cell>
        </row>
        <row r="237">
          <cell r="A237" t="str">
            <v>30206531648</v>
          </cell>
          <cell r="B237" t="str">
            <v>Võ Thị Như Ngọc</v>
          </cell>
          <cell r="C237" t="str">
            <v>17/05/2006</v>
          </cell>
          <cell r="D237" t="str">
            <v>K30NTB2</v>
          </cell>
          <cell r="F237" t="str">
            <v>85</v>
          </cell>
          <cell r="G237" t="str">
            <v>85</v>
          </cell>
          <cell r="I237" t="str">
            <v>85.0</v>
          </cell>
          <cell r="J237" t="str">
            <v>Tốt</v>
          </cell>
        </row>
        <row r="238">
          <cell r="A238" t="str">
            <v>30206550598</v>
          </cell>
          <cell r="B238" t="str">
            <v>Đinh Thị Như Ngọc</v>
          </cell>
          <cell r="C238" t="str">
            <v>16/10/2006</v>
          </cell>
          <cell r="D238" t="str">
            <v>K30NTB10</v>
          </cell>
          <cell r="F238" t="str">
            <v>95</v>
          </cell>
          <cell r="G238" t="str">
            <v>0</v>
          </cell>
          <cell r="I238" t="str">
            <v>47.5</v>
          </cell>
          <cell r="J238" t="str">
            <v>Yếu</v>
          </cell>
        </row>
        <row r="239">
          <cell r="A239" t="str">
            <v>30206554655</v>
          </cell>
          <cell r="B239" t="str">
            <v>Lê Như Ngọc</v>
          </cell>
          <cell r="C239" t="str">
            <v>25/12/2006</v>
          </cell>
          <cell r="D239" t="str">
            <v>K30NTB6</v>
          </cell>
          <cell r="F239" t="str">
            <v>71</v>
          </cell>
          <cell r="G239" t="str">
            <v>76</v>
          </cell>
          <cell r="I239" t="str">
            <v>73.5</v>
          </cell>
          <cell r="J239" t="str">
            <v>Khá</v>
          </cell>
        </row>
        <row r="240">
          <cell r="A240" t="str">
            <v>30206554660</v>
          </cell>
          <cell r="B240" t="str">
            <v>Trần Bảo Ngọc</v>
          </cell>
          <cell r="C240" t="str">
            <v>16/06/2006</v>
          </cell>
          <cell r="D240" t="str">
            <v>K30NTB3</v>
          </cell>
          <cell r="F240" t="str">
            <v>0</v>
          </cell>
          <cell r="G240" t="str">
            <v>76</v>
          </cell>
          <cell r="I240" t="str">
            <v>38.0</v>
          </cell>
          <cell r="J240" t="str">
            <v>Yếu</v>
          </cell>
        </row>
        <row r="241">
          <cell r="A241" t="str">
            <v>30206563602</v>
          </cell>
          <cell r="B241" t="str">
            <v>Phạm Thị Thảo Ngọc</v>
          </cell>
          <cell r="C241" t="str">
            <v>10/07/2006</v>
          </cell>
          <cell r="D241" t="str">
            <v>K30NTB14</v>
          </cell>
          <cell r="F241" t="str">
            <v>80</v>
          </cell>
          <cell r="G241" t="str">
            <v>84</v>
          </cell>
          <cell r="I241" t="str">
            <v>82.0</v>
          </cell>
          <cell r="J241" t="str">
            <v>Tốt</v>
          </cell>
        </row>
        <row r="242">
          <cell r="A242" t="str">
            <v>30206522104</v>
          </cell>
          <cell r="B242" t="str">
            <v>Đỗ Khả Nguyên</v>
          </cell>
          <cell r="C242" t="str">
            <v>03/08/2006</v>
          </cell>
          <cell r="D242" t="str">
            <v>K30NTB10</v>
          </cell>
          <cell r="F242" t="str">
            <v>71</v>
          </cell>
          <cell r="G242" t="str">
            <v>78</v>
          </cell>
          <cell r="I242" t="str">
            <v>74.5</v>
          </cell>
          <cell r="J242" t="str">
            <v>Khá</v>
          </cell>
        </row>
        <row r="243">
          <cell r="A243" t="str">
            <v>30206541065</v>
          </cell>
          <cell r="B243" t="str">
            <v>Nguyễn Thị Hạnh Nguyên</v>
          </cell>
          <cell r="C243" t="str">
            <v>04/03/2006</v>
          </cell>
          <cell r="D243" t="str">
            <v>K30NTB8</v>
          </cell>
          <cell r="F243" t="str">
            <v>85</v>
          </cell>
          <cell r="G243" t="str">
            <v>83</v>
          </cell>
          <cell r="I243" t="str">
            <v>84.0</v>
          </cell>
          <cell r="J243" t="str">
            <v>Tốt</v>
          </cell>
        </row>
        <row r="244">
          <cell r="A244" t="str">
            <v>30206558949</v>
          </cell>
          <cell r="B244" t="str">
            <v>Nguyễn Ngọc Bảo Nguyên</v>
          </cell>
          <cell r="C244" t="str">
            <v>16/03/2006</v>
          </cell>
          <cell r="D244" t="str">
            <v>K30NTB13</v>
          </cell>
          <cell r="F244" t="str">
            <v>71</v>
          </cell>
          <cell r="G244" t="str">
            <v>79</v>
          </cell>
          <cell r="I244" t="str">
            <v>75.0</v>
          </cell>
          <cell r="J244" t="str">
            <v>Khá</v>
          </cell>
        </row>
        <row r="245">
          <cell r="A245" t="str">
            <v>30216553121</v>
          </cell>
          <cell r="B245" t="str">
            <v>Lê Đình Nguyện</v>
          </cell>
          <cell r="C245" t="str">
            <v>02/04/2006</v>
          </cell>
          <cell r="D245" t="str">
            <v>K30NTB3</v>
          </cell>
          <cell r="F245" t="str">
            <v>81</v>
          </cell>
          <cell r="G245" t="str">
            <v>85</v>
          </cell>
          <cell r="I245" t="str">
            <v>83.0</v>
          </cell>
          <cell r="J245" t="str">
            <v>Tốt</v>
          </cell>
        </row>
        <row r="246">
          <cell r="A246" t="str">
            <v>30206552286</v>
          </cell>
          <cell r="B246" t="str">
            <v>Đậu Thị Ái Nhân</v>
          </cell>
          <cell r="C246" t="str">
            <v>31/05/2006</v>
          </cell>
          <cell r="D246" t="str">
            <v>K30NTB11</v>
          </cell>
          <cell r="F246" t="str">
            <v>75</v>
          </cell>
          <cell r="G246" t="str">
            <v>88</v>
          </cell>
          <cell r="I246" t="str">
            <v>81.5</v>
          </cell>
          <cell r="J246" t="str">
            <v>Tốt</v>
          </cell>
        </row>
        <row r="247">
          <cell r="A247" t="str">
            <v>30206521840</v>
          </cell>
          <cell r="B247" t="str">
            <v>Phan Thị Băng Nhạn</v>
          </cell>
          <cell r="C247" t="str">
            <v>10/04/2005</v>
          </cell>
          <cell r="D247" t="str">
            <v>K30NTB2</v>
          </cell>
          <cell r="F247" t="str">
            <v>85</v>
          </cell>
          <cell r="G247" t="str">
            <v>85</v>
          </cell>
          <cell r="I247" t="str">
            <v>85.0</v>
          </cell>
          <cell r="J247" t="str">
            <v>Tốt</v>
          </cell>
        </row>
        <row r="248">
          <cell r="A248" t="str">
            <v>30206524915</v>
          </cell>
          <cell r="B248" t="str">
            <v>Diêm Thị Yến Nhi</v>
          </cell>
          <cell r="C248" t="str">
            <v>22/01/2006</v>
          </cell>
          <cell r="D248" t="str">
            <v>K30NTB4</v>
          </cell>
          <cell r="F248" t="str">
            <v>85</v>
          </cell>
          <cell r="G248" t="str">
            <v>90</v>
          </cell>
          <cell r="I248" t="str">
            <v>87.5</v>
          </cell>
          <cell r="J248" t="str">
            <v>Tốt</v>
          </cell>
        </row>
        <row r="249">
          <cell r="A249" t="str">
            <v>30206527100</v>
          </cell>
          <cell r="B249" t="str">
            <v>Đào Thị Uyển Nhi</v>
          </cell>
          <cell r="C249" t="str">
            <v>04/02/2006</v>
          </cell>
          <cell r="D249" t="str">
            <v>K30NTB5</v>
          </cell>
          <cell r="F249" t="str">
            <v>0</v>
          </cell>
          <cell r="G249" t="str">
            <v>0</v>
          </cell>
          <cell r="I249" t="str">
            <v>0.0</v>
          </cell>
          <cell r="J249" t="str">
            <v>Kém</v>
          </cell>
        </row>
        <row r="250">
          <cell r="A250" t="str">
            <v>30206530244</v>
          </cell>
          <cell r="B250" t="str">
            <v>Trương Quỳnh Nhi</v>
          </cell>
          <cell r="C250" t="str">
            <v>24/12/2005</v>
          </cell>
          <cell r="D250" t="str">
            <v>K30NTB5</v>
          </cell>
          <cell r="F250" t="str">
            <v>82</v>
          </cell>
          <cell r="G250" t="str">
            <v>83</v>
          </cell>
          <cell r="I250" t="str">
            <v>82.5</v>
          </cell>
          <cell r="J250" t="str">
            <v>Tốt</v>
          </cell>
        </row>
        <row r="251">
          <cell r="A251" t="str">
            <v>30206537869</v>
          </cell>
          <cell r="B251" t="str">
            <v>Nguyễn Hà Yến Nhi</v>
          </cell>
          <cell r="C251" t="str">
            <v>26/03/2006</v>
          </cell>
          <cell r="D251" t="str">
            <v>K30NTB1</v>
          </cell>
          <cell r="F251" t="str">
            <v>75</v>
          </cell>
          <cell r="G251" t="str">
            <v>80</v>
          </cell>
          <cell r="I251" t="str">
            <v>77.5</v>
          </cell>
          <cell r="J251" t="str">
            <v>Khá</v>
          </cell>
        </row>
        <row r="252">
          <cell r="A252" t="str">
            <v>30206540369</v>
          </cell>
          <cell r="B252" t="str">
            <v>Dương Thị Nhi</v>
          </cell>
          <cell r="C252" t="str">
            <v>27/09/2006</v>
          </cell>
          <cell r="D252" t="str">
            <v>K30NTB14</v>
          </cell>
          <cell r="F252" t="str">
            <v>97</v>
          </cell>
          <cell r="G252" t="str">
            <v>100</v>
          </cell>
          <cell r="I252" t="str">
            <v>98.5</v>
          </cell>
          <cell r="J252" t="str">
            <v>Xuất Sắc</v>
          </cell>
        </row>
        <row r="253">
          <cell r="A253" t="str">
            <v>30206540606</v>
          </cell>
          <cell r="B253" t="str">
            <v>Hồ Thị Yến Nhi</v>
          </cell>
          <cell r="C253" t="str">
            <v>14/07/2006</v>
          </cell>
          <cell r="D253" t="str">
            <v>K30NTB13</v>
          </cell>
          <cell r="F253" t="str">
            <v>71</v>
          </cell>
          <cell r="G253" t="str">
            <v>84</v>
          </cell>
          <cell r="I253" t="str">
            <v>77.5</v>
          </cell>
          <cell r="J253" t="str">
            <v>Khá</v>
          </cell>
        </row>
        <row r="254">
          <cell r="A254" t="str">
            <v>30206541841</v>
          </cell>
          <cell r="B254" t="str">
            <v>Nguyễn Hoàng Bảo Nhi</v>
          </cell>
          <cell r="C254" t="str">
            <v>24/10/2006</v>
          </cell>
          <cell r="D254" t="str">
            <v>K30NTB9</v>
          </cell>
          <cell r="F254" t="str">
            <v>76</v>
          </cell>
          <cell r="G254" t="str">
            <v>90</v>
          </cell>
          <cell r="I254" t="str">
            <v>83.0</v>
          </cell>
          <cell r="J254" t="str">
            <v>Tốt</v>
          </cell>
        </row>
        <row r="255">
          <cell r="A255" t="str">
            <v>30206541871</v>
          </cell>
          <cell r="B255" t="str">
            <v>Nguyễn Thị Yến Nhi</v>
          </cell>
          <cell r="C255" t="str">
            <v>08/12/2006</v>
          </cell>
          <cell r="D255" t="str">
            <v>K30NTB1</v>
          </cell>
          <cell r="F255" t="str">
            <v>76</v>
          </cell>
          <cell r="G255" t="str">
            <v>88</v>
          </cell>
          <cell r="I255" t="str">
            <v>82.0</v>
          </cell>
          <cell r="J255" t="str">
            <v>Tốt</v>
          </cell>
        </row>
        <row r="256">
          <cell r="A256" t="str">
            <v>30206546541</v>
          </cell>
          <cell r="B256" t="str">
            <v>Lê Thị Yến Nhi</v>
          </cell>
          <cell r="C256" t="str">
            <v>18/04/2005</v>
          </cell>
          <cell r="D256" t="str">
            <v>K30NTB1</v>
          </cell>
          <cell r="F256" t="str">
            <v>84</v>
          </cell>
          <cell r="G256" t="str">
            <v>84</v>
          </cell>
          <cell r="I256" t="str">
            <v>84.0</v>
          </cell>
          <cell r="J256" t="str">
            <v>Tốt</v>
          </cell>
        </row>
        <row r="257">
          <cell r="A257" t="str">
            <v>30206551171</v>
          </cell>
          <cell r="B257" t="str">
            <v>Nguyễn Phương Nhi</v>
          </cell>
          <cell r="C257" t="str">
            <v>22/07/2006</v>
          </cell>
          <cell r="D257" t="str">
            <v>K30NTB13</v>
          </cell>
          <cell r="F257" t="str">
            <v>70</v>
          </cell>
          <cell r="G257" t="str">
            <v>80</v>
          </cell>
          <cell r="I257" t="str">
            <v>75.0</v>
          </cell>
          <cell r="J257" t="str">
            <v>Khá</v>
          </cell>
        </row>
        <row r="258">
          <cell r="A258" t="str">
            <v>30206553761</v>
          </cell>
          <cell r="B258" t="str">
            <v>Lê Thị Uyển Nhi</v>
          </cell>
          <cell r="C258" t="str">
            <v>15/10/2006</v>
          </cell>
          <cell r="D258" t="str">
            <v>K30NTB11</v>
          </cell>
          <cell r="F258" t="str">
            <v>73</v>
          </cell>
          <cell r="G258" t="str">
            <v>83</v>
          </cell>
          <cell r="I258" t="str">
            <v>78.0</v>
          </cell>
          <cell r="J258" t="str">
            <v>Khá</v>
          </cell>
        </row>
        <row r="259">
          <cell r="A259" t="str">
            <v>30206553769</v>
          </cell>
          <cell r="B259" t="str">
            <v>Phạm Thị Yến Nhi</v>
          </cell>
          <cell r="C259" t="str">
            <v>05/10/2006</v>
          </cell>
          <cell r="D259" t="str">
            <v>K30NTB12</v>
          </cell>
          <cell r="F259" t="str">
            <v>74</v>
          </cell>
          <cell r="G259" t="str">
            <v>71</v>
          </cell>
          <cell r="I259" t="str">
            <v>72.5</v>
          </cell>
          <cell r="J259" t="str">
            <v>Khá</v>
          </cell>
        </row>
        <row r="260">
          <cell r="A260" t="str">
            <v>30206554670</v>
          </cell>
          <cell r="B260" t="str">
            <v>Bùi Thị Uyển Nhi</v>
          </cell>
          <cell r="C260" t="str">
            <v>15/08/2006</v>
          </cell>
          <cell r="D260" t="str">
            <v>K30NTB6</v>
          </cell>
          <cell r="F260" t="str">
            <v>0</v>
          </cell>
          <cell r="G260" t="str">
            <v>80</v>
          </cell>
          <cell r="I260" t="str">
            <v>40.0</v>
          </cell>
          <cell r="J260" t="str">
            <v>Yếu</v>
          </cell>
        </row>
        <row r="261">
          <cell r="A261" t="str">
            <v>30206554671</v>
          </cell>
          <cell r="B261" t="str">
            <v>Đặng Hán Bảo Nhi</v>
          </cell>
          <cell r="C261" t="str">
            <v>29/09/2006</v>
          </cell>
          <cell r="D261" t="str">
            <v>K30NTB13</v>
          </cell>
          <cell r="F261" t="str">
            <v>70</v>
          </cell>
          <cell r="G261" t="str">
            <v>72</v>
          </cell>
          <cell r="I261" t="str">
            <v>71.0</v>
          </cell>
          <cell r="J261" t="str">
            <v>Khá</v>
          </cell>
        </row>
        <row r="262">
          <cell r="A262" t="str">
            <v>30206554678</v>
          </cell>
          <cell r="B262" t="str">
            <v>Nguyễn Thị Thảo Nhi</v>
          </cell>
          <cell r="C262" t="str">
            <v>07/08/2006</v>
          </cell>
          <cell r="D262" t="str">
            <v>K30NTB5</v>
          </cell>
          <cell r="F262" t="str">
            <v>89</v>
          </cell>
          <cell r="G262" t="str">
            <v>84</v>
          </cell>
          <cell r="I262" t="str">
            <v>86.5</v>
          </cell>
          <cell r="J262" t="str">
            <v>Tốt</v>
          </cell>
        </row>
        <row r="263">
          <cell r="A263" t="str">
            <v>30206554679</v>
          </cell>
          <cell r="B263" t="str">
            <v>Nguyễn Thị Yến Nhi</v>
          </cell>
          <cell r="C263" t="str">
            <v>05/05/2006</v>
          </cell>
          <cell r="D263" t="str">
            <v>K30NTB7</v>
          </cell>
          <cell r="F263" t="str">
            <v>84</v>
          </cell>
          <cell r="G263" t="str">
            <v>84</v>
          </cell>
          <cell r="I263" t="str">
            <v>84.0</v>
          </cell>
          <cell r="J263" t="str">
            <v>Tốt</v>
          </cell>
        </row>
        <row r="264">
          <cell r="A264" t="str">
            <v>30206554680</v>
          </cell>
          <cell r="B264" t="str">
            <v>Nguyễn Yến Nhi</v>
          </cell>
          <cell r="C264" t="str">
            <v>07/09/2006</v>
          </cell>
          <cell r="D264" t="str">
            <v>K30NTB11</v>
          </cell>
          <cell r="F264" t="str">
            <v>73</v>
          </cell>
          <cell r="G264" t="str">
            <v>88</v>
          </cell>
          <cell r="I264" t="str">
            <v>80.5</v>
          </cell>
          <cell r="J264" t="str">
            <v>Tốt</v>
          </cell>
        </row>
        <row r="265">
          <cell r="A265" t="str">
            <v>30206554682</v>
          </cell>
          <cell r="B265" t="str">
            <v>Phạm Thị Yến Nhi</v>
          </cell>
          <cell r="C265" t="str">
            <v>04/03/2006</v>
          </cell>
          <cell r="D265" t="str">
            <v>K30NTB8</v>
          </cell>
          <cell r="F265" t="str">
            <v>78</v>
          </cell>
          <cell r="G265" t="str">
            <v>85</v>
          </cell>
          <cell r="I265" t="str">
            <v>81.5</v>
          </cell>
          <cell r="J265" t="str">
            <v>Tốt</v>
          </cell>
        </row>
        <row r="266">
          <cell r="A266" t="str">
            <v>30206554686</v>
          </cell>
          <cell r="B266" t="str">
            <v>Trần Thị Tuyết Nhi</v>
          </cell>
          <cell r="C266" t="str">
            <v>26/06/2006</v>
          </cell>
          <cell r="D266" t="str">
            <v>K30NTB6</v>
          </cell>
          <cell r="F266" t="str">
            <v>0</v>
          </cell>
          <cell r="G266" t="str">
            <v>83</v>
          </cell>
          <cell r="I266" t="str">
            <v>41.5</v>
          </cell>
          <cell r="J266" t="str">
            <v>Yếu</v>
          </cell>
        </row>
        <row r="267">
          <cell r="A267" t="str">
            <v>30206554687</v>
          </cell>
          <cell r="B267" t="str">
            <v>Trần Thị Ý Nhi</v>
          </cell>
          <cell r="C267" t="str">
            <v>01/01/2006</v>
          </cell>
          <cell r="D267" t="str">
            <v>K30NTB4</v>
          </cell>
          <cell r="F267" t="str">
            <v>83</v>
          </cell>
          <cell r="G267" t="str">
            <v>100</v>
          </cell>
          <cell r="I267" t="str">
            <v>91.5</v>
          </cell>
          <cell r="J267" t="str">
            <v>Xuất Sắc</v>
          </cell>
        </row>
        <row r="268">
          <cell r="A268" t="str">
            <v>30206554689</v>
          </cell>
          <cell r="B268" t="str">
            <v>Trần Thị Yến Nhi</v>
          </cell>
          <cell r="C268" t="str">
            <v>20/07/2006</v>
          </cell>
          <cell r="D268" t="str">
            <v>K30NTB14</v>
          </cell>
          <cell r="F268" t="str">
            <v>80</v>
          </cell>
          <cell r="G268" t="str">
            <v>79</v>
          </cell>
          <cell r="I268" t="str">
            <v>79.5</v>
          </cell>
          <cell r="J268" t="str">
            <v>Khá</v>
          </cell>
        </row>
        <row r="269">
          <cell r="A269" t="str">
            <v>30206554690</v>
          </cell>
          <cell r="B269" t="str">
            <v>Võ Thị Ngọc Nhi</v>
          </cell>
          <cell r="C269" t="str">
            <v>04/12/2006</v>
          </cell>
          <cell r="D269" t="str">
            <v>K30NTB10</v>
          </cell>
          <cell r="F269" t="str">
            <v>75</v>
          </cell>
          <cell r="G269" t="str">
            <v>77</v>
          </cell>
          <cell r="I269" t="str">
            <v>76.0</v>
          </cell>
          <cell r="J269" t="str">
            <v>Khá</v>
          </cell>
        </row>
        <row r="270">
          <cell r="A270" t="str">
            <v>30206558972</v>
          </cell>
          <cell r="B270" t="str">
            <v>Võ Trần Vân Nhi</v>
          </cell>
          <cell r="C270" t="str">
            <v>04/05/2006</v>
          </cell>
          <cell r="D270" t="str">
            <v>K30NTB1</v>
          </cell>
          <cell r="F270" t="str">
            <v>80</v>
          </cell>
          <cell r="G270" t="str">
            <v>84</v>
          </cell>
          <cell r="I270" t="str">
            <v>82.0</v>
          </cell>
          <cell r="J270" t="str">
            <v>Tốt</v>
          </cell>
        </row>
        <row r="271">
          <cell r="A271" t="str">
            <v>30206563091</v>
          </cell>
          <cell r="B271" t="str">
            <v>Nguyễn Thị Hà Nhi</v>
          </cell>
          <cell r="C271" t="str">
            <v>25/09/2006</v>
          </cell>
          <cell r="D271" t="str">
            <v>K30NTB5</v>
          </cell>
          <cell r="F271" t="str">
            <v>87</v>
          </cell>
          <cell r="G271" t="str">
            <v>90</v>
          </cell>
          <cell r="I271" t="str">
            <v>88.5</v>
          </cell>
          <cell r="J271" t="str">
            <v>Tốt</v>
          </cell>
        </row>
        <row r="272">
          <cell r="A272" t="str">
            <v>30206564253</v>
          </cell>
          <cell r="B272" t="str">
            <v>Đinh Thị Thanh Nhi</v>
          </cell>
          <cell r="C272" t="str">
            <v>30/10/2006</v>
          </cell>
          <cell r="D272" t="str">
            <v>K30NTB11</v>
          </cell>
          <cell r="F272" t="str">
            <v>72</v>
          </cell>
          <cell r="G272" t="str">
            <v>87</v>
          </cell>
          <cell r="I272" t="str">
            <v>79.5</v>
          </cell>
          <cell r="J272" t="str">
            <v>Khá</v>
          </cell>
        </row>
        <row r="273">
          <cell r="A273" t="str">
            <v>30206564615</v>
          </cell>
          <cell r="B273" t="str">
            <v>Nguyễn Thị Yến Nhi</v>
          </cell>
          <cell r="C273" t="str">
            <v>22/04/2006</v>
          </cell>
          <cell r="D273" t="str">
            <v>K30NTB14</v>
          </cell>
          <cell r="F273" t="str">
            <v>75</v>
          </cell>
          <cell r="G273" t="str">
            <v>79</v>
          </cell>
          <cell r="I273" t="str">
            <v>77.0</v>
          </cell>
          <cell r="J273" t="str">
            <v>Khá</v>
          </cell>
        </row>
        <row r="274">
          <cell r="A274" t="str">
            <v>30206952401</v>
          </cell>
          <cell r="B274" t="str">
            <v>Phan Nguyễn Yến Nhi</v>
          </cell>
          <cell r="C274" t="str">
            <v>22/12/2006</v>
          </cell>
          <cell r="D274" t="str">
            <v>K30NTB8</v>
          </cell>
          <cell r="F274" t="str">
            <v>90</v>
          </cell>
          <cell r="G274" t="str">
            <v>85</v>
          </cell>
          <cell r="I274" t="str">
            <v>87.5</v>
          </cell>
          <cell r="J274" t="str">
            <v>Tốt</v>
          </cell>
        </row>
        <row r="275">
          <cell r="A275" t="str">
            <v>30208242098</v>
          </cell>
          <cell r="B275" t="str">
            <v>Phạm Thị Yến Nhi</v>
          </cell>
          <cell r="C275" t="str">
            <v>13/11/2006</v>
          </cell>
          <cell r="D275" t="str">
            <v>K30NTB11</v>
          </cell>
          <cell r="F275" t="str">
            <v>0</v>
          </cell>
          <cell r="G275" t="str">
            <v>83</v>
          </cell>
          <cell r="I275" t="str">
            <v>41.5</v>
          </cell>
          <cell r="J275" t="str">
            <v>Yếu</v>
          </cell>
        </row>
        <row r="276">
          <cell r="A276" t="str">
            <v>30206524764</v>
          </cell>
          <cell r="B276" t="str">
            <v>Lê Thị Kim Nhị</v>
          </cell>
          <cell r="C276" t="str">
            <v>10/09/2006</v>
          </cell>
          <cell r="D276" t="str">
            <v>K30NTB10</v>
          </cell>
          <cell r="F276" t="str">
            <v>70</v>
          </cell>
          <cell r="G276" t="str">
            <v>76</v>
          </cell>
          <cell r="I276" t="str">
            <v>73.0</v>
          </cell>
          <cell r="J276" t="str">
            <v>Khá</v>
          </cell>
        </row>
        <row r="277">
          <cell r="A277" t="str">
            <v>30204863370</v>
          </cell>
          <cell r="B277" t="str">
            <v>Nguyễn Thị Quỳnh Như</v>
          </cell>
          <cell r="C277" t="str">
            <v>05/08/2006</v>
          </cell>
          <cell r="D277" t="str">
            <v>K30NTB2</v>
          </cell>
          <cell r="F277" t="str">
            <v>85</v>
          </cell>
          <cell r="G277" t="str">
            <v>88</v>
          </cell>
          <cell r="I277" t="str">
            <v>86.5</v>
          </cell>
          <cell r="J277" t="str">
            <v>Tốt</v>
          </cell>
        </row>
        <row r="278">
          <cell r="A278" t="str">
            <v>30206520690</v>
          </cell>
          <cell r="B278" t="str">
            <v>Nguyễn Thị Quỳnh Như</v>
          </cell>
          <cell r="C278" t="str">
            <v>02/01/2006</v>
          </cell>
          <cell r="D278" t="str">
            <v>K30NTB4</v>
          </cell>
          <cell r="F278" t="str">
            <v>84</v>
          </cell>
          <cell r="G278" t="str">
            <v>90</v>
          </cell>
          <cell r="I278" t="str">
            <v>87.0</v>
          </cell>
          <cell r="J278" t="str">
            <v>Tốt</v>
          </cell>
        </row>
        <row r="279">
          <cell r="A279" t="str">
            <v>30206521475</v>
          </cell>
          <cell r="B279" t="str">
            <v>Đinh Thị Khánh Như</v>
          </cell>
          <cell r="C279" t="str">
            <v>13/12/2006</v>
          </cell>
          <cell r="D279" t="str">
            <v>K30NTB8</v>
          </cell>
          <cell r="F279" t="str">
            <v>0</v>
          </cell>
          <cell r="G279" t="str">
            <v>83</v>
          </cell>
          <cell r="I279" t="str">
            <v>41.5</v>
          </cell>
          <cell r="J279" t="str">
            <v>Yếu</v>
          </cell>
        </row>
        <row r="280">
          <cell r="A280" t="str">
            <v>30206522841</v>
          </cell>
          <cell r="B280" t="str">
            <v>Thái Thị Quỳnh Như</v>
          </cell>
          <cell r="C280" t="str">
            <v>06/01/2006</v>
          </cell>
          <cell r="D280" t="str">
            <v>K30NTB4</v>
          </cell>
          <cell r="F280" t="str">
            <v>0</v>
          </cell>
          <cell r="G280" t="str">
            <v>90</v>
          </cell>
          <cell r="I280" t="str">
            <v>45.0</v>
          </cell>
          <cell r="J280" t="str">
            <v>Yếu</v>
          </cell>
        </row>
        <row r="281">
          <cell r="A281" t="str">
            <v>30206533565</v>
          </cell>
          <cell r="B281" t="str">
            <v>Nguyễn Ngọc Quỳnh Như</v>
          </cell>
          <cell r="C281" t="str">
            <v>06/03/2006</v>
          </cell>
          <cell r="D281" t="str">
            <v>K30NTB8</v>
          </cell>
          <cell r="F281" t="str">
            <v>80</v>
          </cell>
          <cell r="G281" t="str">
            <v>74</v>
          </cell>
          <cell r="I281" t="str">
            <v>77.0</v>
          </cell>
          <cell r="J281" t="str">
            <v>Khá</v>
          </cell>
        </row>
        <row r="282">
          <cell r="A282" t="str">
            <v>30206548624</v>
          </cell>
          <cell r="B282" t="str">
            <v>Phạm Thị Quỳnh Như</v>
          </cell>
          <cell r="C282" t="str">
            <v>16/11/2006</v>
          </cell>
          <cell r="D282" t="str">
            <v>K30NTB8</v>
          </cell>
          <cell r="F282" t="str">
            <v>78</v>
          </cell>
          <cell r="G282" t="str">
            <v>87</v>
          </cell>
          <cell r="I282" t="str">
            <v>82.5</v>
          </cell>
          <cell r="J282" t="str">
            <v>Tốt</v>
          </cell>
        </row>
        <row r="283">
          <cell r="A283" t="str">
            <v>30206554126</v>
          </cell>
          <cell r="B283" t="str">
            <v>Nguyễn Thị Như</v>
          </cell>
          <cell r="C283" t="str">
            <v>09/10/2006</v>
          </cell>
          <cell r="D283" t="str">
            <v>K30NTB3</v>
          </cell>
          <cell r="F283" t="str">
            <v>87</v>
          </cell>
          <cell r="G283" t="str">
            <v>90</v>
          </cell>
          <cell r="I283" t="str">
            <v>88.5</v>
          </cell>
          <cell r="J283" t="str">
            <v>Tốt</v>
          </cell>
        </row>
        <row r="284">
          <cell r="A284" t="str">
            <v>30206554693</v>
          </cell>
          <cell r="B284" t="str">
            <v>Bùi Thị Tâm Như</v>
          </cell>
          <cell r="C284" t="str">
            <v>08/01/2006</v>
          </cell>
          <cell r="D284" t="str">
            <v>K30NTB1</v>
          </cell>
          <cell r="F284" t="str">
            <v>88</v>
          </cell>
          <cell r="G284" t="str">
            <v>84</v>
          </cell>
          <cell r="I284" t="str">
            <v>86.0</v>
          </cell>
          <cell r="J284" t="str">
            <v>Tốt</v>
          </cell>
        </row>
        <row r="285">
          <cell r="A285" t="str">
            <v>30206554696</v>
          </cell>
          <cell r="B285" t="str">
            <v>Phan Thị Như</v>
          </cell>
          <cell r="C285" t="str">
            <v>07/10/2006</v>
          </cell>
          <cell r="D285" t="str">
            <v>K30NTB11</v>
          </cell>
          <cell r="F285" t="str">
            <v>74</v>
          </cell>
          <cell r="G285" t="str">
            <v>88</v>
          </cell>
          <cell r="I285" t="str">
            <v>81.0</v>
          </cell>
          <cell r="J285" t="str">
            <v>Tốt</v>
          </cell>
        </row>
        <row r="286">
          <cell r="A286" t="str">
            <v>30206554698</v>
          </cell>
          <cell r="B286" t="str">
            <v>Trương Ngọc Quỳnh Như</v>
          </cell>
          <cell r="C286" t="str">
            <v>04/11/2006</v>
          </cell>
          <cell r="D286" t="str">
            <v>K30NTB12</v>
          </cell>
          <cell r="F286" t="str">
            <v>65</v>
          </cell>
          <cell r="G286" t="str">
            <v>77</v>
          </cell>
          <cell r="I286" t="str">
            <v>71.0</v>
          </cell>
          <cell r="J286" t="str">
            <v>Khá</v>
          </cell>
        </row>
        <row r="287">
          <cell r="A287" t="str">
            <v>30206652430</v>
          </cell>
          <cell r="B287" t="str">
            <v>Phan Thị Quỳnh Như</v>
          </cell>
          <cell r="C287" t="str">
            <v>16/02/2006</v>
          </cell>
          <cell r="D287" t="str">
            <v>K30NTB14</v>
          </cell>
          <cell r="F287" t="str">
            <v>75</v>
          </cell>
          <cell r="G287" t="str">
            <v>79</v>
          </cell>
          <cell r="I287" t="str">
            <v>77.0</v>
          </cell>
          <cell r="J287" t="str">
            <v>Khá</v>
          </cell>
        </row>
        <row r="288">
          <cell r="A288" t="str">
            <v>30206521514</v>
          </cell>
          <cell r="B288" t="str">
            <v>Võ Thị Hồng Nhung</v>
          </cell>
          <cell r="C288" t="str">
            <v>26/10/2005</v>
          </cell>
          <cell r="D288" t="str">
            <v>K30NTB8</v>
          </cell>
          <cell r="F288" t="str">
            <v>82</v>
          </cell>
          <cell r="G288" t="str">
            <v>85</v>
          </cell>
          <cell r="I288" t="str">
            <v>83.5</v>
          </cell>
          <cell r="J288" t="str">
            <v>Tốt</v>
          </cell>
        </row>
        <row r="289">
          <cell r="A289" t="str">
            <v>30206549059</v>
          </cell>
          <cell r="B289" t="str">
            <v>Phạm Thị Nhung</v>
          </cell>
          <cell r="C289" t="str">
            <v>24/05/2006</v>
          </cell>
          <cell r="D289" t="str">
            <v>K30NTB11</v>
          </cell>
          <cell r="F289" t="str">
            <v>72</v>
          </cell>
          <cell r="G289" t="str">
            <v>83</v>
          </cell>
          <cell r="I289" t="str">
            <v>77.5</v>
          </cell>
          <cell r="J289" t="str">
            <v>Khá</v>
          </cell>
        </row>
        <row r="290">
          <cell r="A290" t="str">
            <v>30206558975</v>
          </cell>
          <cell r="B290" t="str">
            <v>Đinh Thị Hồng Nhung</v>
          </cell>
          <cell r="C290" t="str">
            <v>19/06/2006</v>
          </cell>
          <cell r="D290" t="str">
            <v>K30NTB1</v>
          </cell>
          <cell r="F290" t="str">
            <v>88</v>
          </cell>
          <cell r="G290" t="str">
            <v>84</v>
          </cell>
          <cell r="I290" t="str">
            <v>86.0</v>
          </cell>
          <cell r="J290" t="str">
            <v>Tốt</v>
          </cell>
        </row>
        <row r="291">
          <cell r="A291" t="str">
            <v>30206543369</v>
          </cell>
          <cell r="B291" t="str">
            <v>Trần Thị Kim Oanh</v>
          </cell>
          <cell r="C291" t="str">
            <v>02/08/2006</v>
          </cell>
          <cell r="D291" t="str">
            <v>K30NTB7</v>
          </cell>
          <cell r="F291" t="str">
            <v>82</v>
          </cell>
          <cell r="G291" t="str">
            <v>84</v>
          </cell>
          <cell r="I291" t="str">
            <v>83.0</v>
          </cell>
          <cell r="J291" t="str">
            <v>Tốt</v>
          </cell>
        </row>
        <row r="292">
          <cell r="A292" t="str">
            <v>30206551699</v>
          </cell>
          <cell r="B292" t="str">
            <v>Huỳnh Thị Kiều Oanh</v>
          </cell>
          <cell r="C292" t="str">
            <v>23/05/2006</v>
          </cell>
          <cell r="D292" t="str">
            <v>K30NTB12</v>
          </cell>
          <cell r="F292" t="str">
            <v>78</v>
          </cell>
          <cell r="G292" t="str">
            <v>77</v>
          </cell>
          <cell r="I292" t="str">
            <v>77.5</v>
          </cell>
          <cell r="J292" t="str">
            <v>Khá</v>
          </cell>
        </row>
        <row r="293">
          <cell r="A293" t="str">
            <v>30206554699</v>
          </cell>
          <cell r="B293" t="str">
            <v>Nguyễn Hoàng Kim Oanh</v>
          </cell>
          <cell r="C293" t="str">
            <v>12/06/2006</v>
          </cell>
          <cell r="D293" t="str">
            <v>K30NTB13</v>
          </cell>
          <cell r="F293" t="str">
            <v>100</v>
          </cell>
          <cell r="G293" t="str">
            <v>100</v>
          </cell>
          <cell r="I293" t="str">
            <v>100.0</v>
          </cell>
          <cell r="J293" t="str">
            <v>Xuất Sắc</v>
          </cell>
        </row>
        <row r="294">
          <cell r="A294" t="str">
            <v>30206554701</v>
          </cell>
          <cell r="B294" t="str">
            <v>Trần Tú Oanh</v>
          </cell>
          <cell r="C294" t="str">
            <v>12/08/2006</v>
          </cell>
          <cell r="D294" t="str">
            <v>K30NTB10</v>
          </cell>
          <cell r="F294" t="str">
            <v>95</v>
          </cell>
          <cell r="G294" t="str">
            <v>100</v>
          </cell>
          <cell r="I294" t="str">
            <v>97.5</v>
          </cell>
          <cell r="J294" t="str">
            <v>Xuất Sắc</v>
          </cell>
        </row>
        <row r="295">
          <cell r="A295" t="str">
            <v>30206563012</v>
          </cell>
          <cell r="B295" t="str">
            <v>Nguyễn Hoàng Oanh</v>
          </cell>
          <cell r="C295" t="str">
            <v>25/07/2006</v>
          </cell>
          <cell r="D295" t="str">
            <v>K30NTB4</v>
          </cell>
          <cell r="F295" t="str">
            <v>0</v>
          </cell>
          <cell r="G295" t="str">
            <v>88</v>
          </cell>
          <cell r="I295" t="str">
            <v>44.0</v>
          </cell>
          <cell r="J295" t="str">
            <v>Yếu</v>
          </cell>
        </row>
        <row r="296">
          <cell r="A296" t="str">
            <v>30206564319</v>
          </cell>
          <cell r="B296" t="str">
            <v>Hồ Thị Kiều Oanh</v>
          </cell>
          <cell r="C296" t="str">
            <v>14/01/2006</v>
          </cell>
          <cell r="D296" t="str">
            <v>K30NTB14</v>
          </cell>
          <cell r="F296" t="str">
            <v>75</v>
          </cell>
          <cell r="G296" t="str">
            <v>79</v>
          </cell>
          <cell r="I296" t="str">
            <v>77.0</v>
          </cell>
          <cell r="J296" t="str">
            <v>Khá</v>
          </cell>
        </row>
        <row r="297">
          <cell r="A297" t="str">
            <v>30216554703</v>
          </cell>
          <cell r="B297" t="str">
            <v>Nguyễn Văn Thành Phong</v>
          </cell>
          <cell r="C297" t="str">
            <v>26/10/2006</v>
          </cell>
          <cell r="D297" t="str">
            <v>K30NTB6</v>
          </cell>
          <cell r="F297" t="str">
            <v>80</v>
          </cell>
          <cell r="G297" t="str">
            <v>83</v>
          </cell>
          <cell r="I297" t="str">
            <v>81.5</v>
          </cell>
          <cell r="J297" t="str">
            <v>Tốt</v>
          </cell>
        </row>
        <row r="298">
          <cell r="A298" t="str">
            <v>30216551662</v>
          </cell>
          <cell r="B298" t="str">
            <v>Nguyễn Đăng Phước</v>
          </cell>
          <cell r="C298" t="str">
            <v>01/06/2006</v>
          </cell>
          <cell r="D298" t="str">
            <v>K30NTB10</v>
          </cell>
          <cell r="F298" t="str">
            <v>70</v>
          </cell>
          <cell r="G298" t="str">
            <v>81</v>
          </cell>
          <cell r="I298" t="str">
            <v>75.5</v>
          </cell>
          <cell r="J298" t="str">
            <v>Khá</v>
          </cell>
        </row>
        <row r="299">
          <cell r="A299" t="str">
            <v>30216563986</v>
          </cell>
          <cell r="B299" t="str">
            <v>Phạm Hữu Phước</v>
          </cell>
          <cell r="C299" t="str">
            <v>26/04/2006</v>
          </cell>
          <cell r="D299" t="str">
            <v>K30NTB8</v>
          </cell>
          <cell r="F299" t="str">
            <v>80</v>
          </cell>
          <cell r="G299" t="str">
            <v>75</v>
          </cell>
          <cell r="I299" t="str">
            <v>77.5</v>
          </cell>
          <cell r="J299" t="str">
            <v>Khá</v>
          </cell>
        </row>
        <row r="300">
          <cell r="A300" t="str">
            <v>30206533415</v>
          </cell>
          <cell r="B300" t="str">
            <v>Dương Hoài Phương</v>
          </cell>
          <cell r="C300" t="str">
            <v>07/02/2006</v>
          </cell>
          <cell r="D300" t="str">
            <v>K30NTB13</v>
          </cell>
          <cell r="F300" t="str">
            <v>72</v>
          </cell>
          <cell r="G300" t="str">
            <v>74</v>
          </cell>
          <cell r="I300" t="str">
            <v>73.0</v>
          </cell>
          <cell r="J300" t="str">
            <v>Khá</v>
          </cell>
        </row>
        <row r="301">
          <cell r="A301" t="str">
            <v>30206537877</v>
          </cell>
          <cell r="B301" t="str">
            <v>Nguyễn Thu Phương</v>
          </cell>
          <cell r="C301" t="str">
            <v>24/06/2006</v>
          </cell>
          <cell r="D301" t="str">
            <v>K30NTB13</v>
          </cell>
          <cell r="F301" t="str">
            <v>72</v>
          </cell>
          <cell r="G301" t="str">
            <v>76</v>
          </cell>
          <cell r="I301" t="str">
            <v>74.0</v>
          </cell>
          <cell r="J301" t="str">
            <v>Khá</v>
          </cell>
        </row>
        <row r="302">
          <cell r="A302" t="str">
            <v>30206546604</v>
          </cell>
          <cell r="B302" t="str">
            <v>Nguyễn Thị Mai Phương</v>
          </cell>
          <cell r="C302" t="str">
            <v>27/02/2006</v>
          </cell>
          <cell r="D302" t="str">
            <v>K30NTB1</v>
          </cell>
          <cell r="F302" t="str">
            <v>80</v>
          </cell>
          <cell r="G302" t="str">
            <v>84</v>
          </cell>
          <cell r="I302" t="str">
            <v>82.0</v>
          </cell>
          <cell r="J302" t="str">
            <v>Tốt</v>
          </cell>
        </row>
        <row r="303">
          <cell r="A303" t="str">
            <v>30206547518</v>
          </cell>
          <cell r="B303" t="str">
            <v>Nguyễn Hoàng Anh Phương</v>
          </cell>
          <cell r="C303" t="str">
            <v>07/12/2005</v>
          </cell>
          <cell r="D303" t="str">
            <v>K30NTB14</v>
          </cell>
          <cell r="F303" t="str">
            <v>75</v>
          </cell>
          <cell r="G303" t="str">
            <v>79</v>
          </cell>
          <cell r="I303" t="str">
            <v>77.0</v>
          </cell>
          <cell r="J303" t="str">
            <v>Khá</v>
          </cell>
        </row>
        <row r="304">
          <cell r="A304" t="str">
            <v>30206554154</v>
          </cell>
          <cell r="B304" t="str">
            <v>Nguyễn Thị Hoài Phương</v>
          </cell>
          <cell r="C304" t="str">
            <v>12/08/2006</v>
          </cell>
          <cell r="D304" t="str">
            <v>K30NTB12</v>
          </cell>
          <cell r="F304" t="str">
            <v>76</v>
          </cell>
          <cell r="G304" t="str">
            <v>79</v>
          </cell>
          <cell r="I304" t="str">
            <v>77.5</v>
          </cell>
          <cell r="J304" t="str">
            <v>Khá</v>
          </cell>
        </row>
        <row r="305">
          <cell r="A305" t="str">
            <v>30206554706</v>
          </cell>
          <cell r="B305" t="str">
            <v>Đặng Thị Thu Phương</v>
          </cell>
          <cell r="C305" t="str">
            <v>08/03/2006</v>
          </cell>
          <cell r="D305" t="str">
            <v>K30NTB8</v>
          </cell>
          <cell r="F305" t="str">
            <v>78</v>
          </cell>
          <cell r="G305" t="str">
            <v>85</v>
          </cell>
          <cell r="I305" t="str">
            <v>81.5</v>
          </cell>
          <cell r="J305" t="str">
            <v>Tốt</v>
          </cell>
        </row>
        <row r="306">
          <cell r="A306" t="str">
            <v>30206554707</v>
          </cell>
          <cell r="B306" t="str">
            <v>Lê Thị Minh Phương</v>
          </cell>
          <cell r="C306" t="str">
            <v>16/01/2006</v>
          </cell>
          <cell r="D306" t="str">
            <v>K30NTB12</v>
          </cell>
          <cell r="F306" t="str">
            <v>76</v>
          </cell>
          <cell r="G306" t="str">
            <v>76</v>
          </cell>
          <cell r="I306" t="str">
            <v>76.0</v>
          </cell>
          <cell r="J306" t="str">
            <v>Khá</v>
          </cell>
        </row>
        <row r="307">
          <cell r="A307" t="str">
            <v>30206554708</v>
          </cell>
          <cell r="B307" t="str">
            <v>Lê Vũ Ánh Phương</v>
          </cell>
          <cell r="C307" t="str">
            <v>16/11/2006</v>
          </cell>
          <cell r="D307" t="str">
            <v>K30NTB2</v>
          </cell>
          <cell r="F307" t="str">
            <v>85</v>
          </cell>
          <cell r="G307" t="str">
            <v>85</v>
          </cell>
          <cell r="I307" t="str">
            <v>85.0</v>
          </cell>
          <cell r="J307" t="str">
            <v>Tốt</v>
          </cell>
        </row>
        <row r="308">
          <cell r="A308" t="str">
            <v>30206554709</v>
          </cell>
          <cell r="B308" t="str">
            <v>Nguyễn Thị Phương</v>
          </cell>
          <cell r="C308" t="str">
            <v>22/03/2006</v>
          </cell>
          <cell r="D308" t="str">
            <v>K30NTB11</v>
          </cell>
          <cell r="F308" t="str">
            <v>100</v>
          </cell>
          <cell r="G308" t="str">
            <v>95</v>
          </cell>
          <cell r="I308" t="str">
            <v>97.5</v>
          </cell>
          <cell r="J308" t="str">
            <v>Xuất Sắc</v>
          </cell>
        </row>
        <row r="309">
          <cell r="A309" t="str">
            <v>30207137285</v>
          </cell>
          <cell r="B309" t="str">
            <v>Lê Thị Thu Phượng</v>
          </cell>
          <cell r="C309" t="str">
            <v>10/02/2006</v>
          </cell>
          <cell r="D309" t="str">
            <v>K30NTB9</v>
          </cell>
          <cell r="F309" t="str">
            <v>74</v>
          </cell>
          <cell r="G309" t="str">
            <v>83</v>
          </cell>
          <cell r="I309" t="str">
            <v>78.5</v>
          </cell>
          <cell r="J309" t="str">
            <v>Khá</v>
          </cell>
        </row>
        <row r="310">
          <cell r="A310" t="str">
            <v>30216540214</v>
          </cell>
          <cell r="B310" t="str">
            <v>Nguyễn Nhật Quân</v>
          </cell>
          <cell r="C310" t="str">
            <v>19/11/2003</v>
          </cell>
          <cell r="D310" t="str">
            <v>K30NTB3</v>
          </cell>
          <cell r="F310" t="str">
            <v>0</v>
          </cell>
          <cell r="G310" t="str">
            <v>0</v>
          </cell>
          <cell r="I310" t="str">
            <v>0.0</v>
          </cell>
          <cell r="J310" t="str">
            <v>Kém</v>
          </cell>
        </row>
        <row r="311">
          <cell r="A311" t="str">
            <v>30206549459</v>
          </cell>
          <cell r="B311" t="str">
            <v>Dương Thị Lệ Quyên</v>
          </cell>
          <cell r="C311" t="str">
            <v>28/10/2006</v>
          </cell>
          <cell r="D311" t="str">
            <v>K30NTB10</v>
          </cell>
          <cell r="F311" t="str">
            <v>70</v>
          </cell>
          <cell r="G311" t="str">
            <v>76</v>
          </cell>
          <cell r="I311" t="str">
            <v>73.0</v>
          </cell>
          <cell r="J311" t="str">
            <v>Khá</v>
          </cell>
        </row>
        <row r="312">
          <cell r="A312" t="str">
            <v>30206554712</v>
          </cell>
          <cell r="B312" t="str">
            <v>Lê Nữ Hạ Quyên</v>
          </cell>
          <cell r="C312" t="str">
            <v>16/11/2006</v>
          </cell>
          <cell r="D312" t="str">
            <v>K30NTB12</v>
          </cell>
          <cell r="F312" t="str">
            <v>70</v>
          </cell>
          <cell r="G312" t="str">
            <v>0</v>
          </cell>
          <cell r="I312" t="str">
            <v>35.0</v>
          </cell>
          <cell r="J312" t="str">
            <v>Yếu</v>
          </cell>
        </row>
        <row r="313">
          <cell r="A313" t="str">
            <v>30206741343</v>
          </cell>
          <cell r="B313" t="str">
            <v>Phạm Thị Như Quyền</v>
          </cell>
          <cell r="C313" t="str">
            <v>15/06/2006</v>
          </cell>
          <cell r="D313" t="str">
            <v>K30NTB2</v>
          </cell>
          <cell r="F313" t="str">
            <v>88</v>
          </cell>
          <cell r="G313" t="str">
            <v>85</v>
          </cell>
          <cell r="I313" t="str">
            <v>86.5</v>
          </cell>
          <cell r="J313" t="str">
            <v>Tốt</v>
          </cell>
        </row>
        <row r="314">
          <cell r="A314" t="str">
            <v>30216553513</v>
          </cell>
          <cell r="B314" t="str">
            <v>Lê Văn Quyền</v>
          </cell>
          <cell r="C314" t="str">
            <v>22/07/2005</v>
          </cell>
          <cell r="D314" t="str">
            <v>K30NTB2</v>
          </cell>
          <cell r="F314" t="str">
            <v>88</v>
          </cell>
          <cell r="G314" t="str">
            <v>85</v>
          </cell>
          <cell r="I314" t="str">
            <v>86.5</v>
          </cell>
          <cell r="J314" t="str">
            <v>Tốt</v>
          </cell>
        </row>
        <row r="315">
          <cell r="A315" t="str">
            <v>30204854073</v>
          </cell>
          <cell r="B315" t="str">
            <v>Dương Hoàng Thu Quỳnh</v>
          </cell>
          <cell r="C315" t="str">
            <v>04/09/2006</v>
          </cell>
          <cell r="D315" t="str">
            <v>K30NTB13</v>
          </cell>
          <cell r="F315" t="str">
            <v>71</v>
          </cell>
          <cell r="G315" t="str">
            <v>89</v>
          </cell>
          <cell r="I315" t="str">
            <v>80.0</v>
          </cell>
          <cell r="J315" t="str">
            <v>Tốt</v>
          </cell>
        </row>
        <row r="316">
          <cell r="A316" t="str">
            <v>30206521706</v>
          </cell>
          <cell r="B316" t="str">
            <v>Cù Thị Như Quỳnh</v>
          </cell>
          <cell r="C316" t="str">
            <v>19/10/2006</v>
          </cell>
          <cell r="D316" t="str">
            <v>K30NTB4</v>
          </cell>
          <cell r="F316" t="str">
            <v>85</v>
          </cell>
          <cell r="G316" t="str">
            <v>86</v>
          </cell>
          <cell r="I316" t="str">
            <v>85.5</v>
          </cell>
          <cell r="J316" t="str">
            <v>Tốt</v>
          </cell>
        </row>
        <row r="317">
          <cell r="A317" t="str">
            <v>30206525693</v>
          </cell>
          <cell r="B317" t="str">
            <v>Nguyễn Trúc Quỳnh</v>
          </cell>
          <cell r="C317" t="str">
            <v>31/01/2006</v>
          </cell>
          <cell r="D317" t="str">
            <v>K30NTB13</v>
          </cell>
          <cell r="F317" t="str">
            <v>73</v>
          </cell>
          <cell r="G317" t="str">
            <v>78</v>
          </cell>
          <cell r="I317" t="str">
            <v>75.5</v>
          </cell>
          <cell r="J317" t="str">
            <v>Khá</v>
          </cell>
        </row>
        <row r="318">
          <cell r="A318" t="str">
            <v>30206542873</v>
          </cell>
          <cell r="B318" t="str">
            <v>Nguyễn Thị Như Quỳnh</v>
          </cell>
          <cell r="C318" t="str">
            <v>01/11/2006</v>
          </cell>
          <cell r="D318" t="str">
            <v>K30NTB14</v>
          </cell>
          <cell r="F318" t="str">
            <v>70</v>
          </cell>
          <cell r="G318" t="str">
            <v>79</v>
          </cell>
          <cell r="I318" t="str">
            <v>74.5</v>
          </cell>
          <cell r="J318" t="str">
            <v>Khá</v>
          </cell>
        </row>
        <row r="319">
          <cell r="A319" t="str">
            <v>30206544100</v>
          </cell>
          <cell r="B319" t="str">
            <v>Nguyễn Thị Diễm Quỳnh</v>
          </cell>
          <cell r="C319" t="str">
            <v>01/05/2004</v>
          </cell>
          <cell r="D319" t="str">
            <v>K30NTB9</v>
          </cell>
          <cell r="F319" t="str">
            <v>74</v>
          </cell>
          <cell r="G319" t="str">
            <v>88</v>
          </cell>
          <cell r="I319" t="str">
            <v>81.0</v>
          </cell>
          <cell r="J319" t="str">
            <v>Tốt</v>
          </cell>
        </row>
        <row r="320">
          <cell r="A320" t="str">
            <v>30206546701</v>
          </cell>
          <cell r="B320" t="str">
            <v>Phan Nguyễn Trúc Quỳnh</v>
          </cell>
          <cell r="C320" t="str">
            <v>18/07/2006</v>
          </cell>
          <cell r="D320" t="str">
            <v>K30NTB10</v>
          </cell>
          <cell r="F320" t="str">
            <v>70</v>
          </cell>
          <cell r="G320" t="str">
            <v>95</v>
          </cell>
          <cell r="I320" t="str">
            <v>82.5</v>
          </cell>
          <cell r="J320" t="str">
            <v>Tốt</v>
          </cell>
        </row>
        <row r="321">
          <cell r="A321" t="str">
            <v>30206554716</v>
          </cell>
          <cell r="B321" t="str">
            <v>Hoàng Thị Như Quỳnh</v>
          </cell>
          <cell r="C321" t="str">
            <v>10/11/2006</v>
          </cell>
          <cell r="D321" t="str">
            <v>K30NTB12</v>
          </cell>
          <cell r="F321" t="str">
            <v>78</v>
          </cell>
          <cell r="G321" t="str">
            <v>80</v>
          </cell>
          <cell r="I321" t="str">
            <v>79.0</v>
          </cell>
          <cell r="J321" t="str">
            <v>Khá</v>
          </cell>
        </row>
        <row r="322">
          <cell r="A322" t="str">
            <v>30206554719</v>
          </cell>
          <cell r="B322" t="str">
            <v>Nguyễn Thị Thảo Quỳnh</v>
          </cell>
          <cell r="C322" t="str">
            <v>29/01/2006</v>
          </cell>
          <cell r="D322" t="str">
            <v>K30NTB10</v>
          </cell>
          <cell r="F322" t="str">
            <v>79</v>
          </cell>
          <cell r="G322" t="str">
            <v>84</v>
          </cell>
          <cell r="I322" t="str">
            <v>81.5</v>
          </cell>
          <cell r="J322" t="str">
            <v>Tốt</v>
          </cell>
        </row>
        <row r="323">
          <cell r="A323" t="str">
            <v>30206559023</v>
          </cell>
          <cell r="B323" t="str">
            <v>Phạm Như Quỳnh</v>
          </cell>
          <cell r="C323" t="str">
            <v>09/05/2006</v>
          </cell>
          <cell r="D323" t="str">
            <v>K30NTB2</v>
          </cell>
          <cell r="F323" t="str">
            <v>85</v>
          </cell>
          <cell r="G323" t="str">
            <v>85</v>
          </cell>
          <cell r="I323" t="str">
            <v>85.0</v>
          </cell>
          <cell r="J323" t="str">
            <v>Tốt</v>
          </cell>
        </row>
        <row r="324">
          <cell r="A324" t="str">
            <v>30206563032</v>
          </cell>
          <cell r="B324" t="str">
            <v>Nguyễn Ngọc Như Quỳnh</v>
          </cell>
          <cell r="C324" t="str">
            <v>28/07/2006</v>
          </cell>
          <cell r="D324" t="str">
            <v>K30NTB4</v>
          </cell>
          <cell r="F324" t="str">
            <v>85</v>
          </cell>
          <cell r="G324" t="str">
            <v>88</v>
          </cell>
          <cell r="I324" t="str">
            <v>86.5</v>
          </cell>
          <cell r="J324" t="str">
            <v>Tốt</v>
          </cell>
        </row>
        <row r="325">
          <cell r="A325" t="str">
            <v>30206563273</v>
          </cell>
          <cell r="B325" t="str">
            <v>Phạm Như Quỳnh</v>
          </cell>
          <cell r="C325" t="str">
            <v>06/11/2006</v>
          </cell>
          <cell r="D325" t="str">
            <v>K30NTB11</v>
          </cell>
          <cell r="F325" t="str">
            <v>72</v>
          </cell>
          <cell r="G325" t="str">
            <v>0</v>
          </cell>
          <cell r="I325" t="str">
            <v>36.0</v>
          </cell>
          <cell r="J325" t="str">
            <v>Yếu</v>
          </cell>
        </row>
        <row r="326">
          <cell r="A326" t="str">
            <v>30208227638</v>
          </cell>
          <cell r="B326" t="str">
            <v>Phan Như Quỳnh</v>
          </cell>
          <cell r="C326" t="str">
            <v>13/12/2006</v>
          </cell>
          <cell r="D326" t="str">
            <v>K30NTB7</v>
          </cell>
          <cell r="F326" t="str">
            <v>90</v>
          </cell>
          <cell r="G326" t="str">
            <v>79</v>
          </cell>
          <cell r="I326" t="str">
            <v>84.5</v>
          </cell>
          <cell r="J326" t="str">
            <v>Tốt</v>
          </cell>
        </row>
        <row r="327">
          <cell r="A327" t="str">
            <v>30206522218</v>
          </cell>
          <cell r="B327" t="str">
            <v>Trần Thị Thu Sen</v>
          </cell>
          <cell r="C327" t="str">
            <v>08/03/2006</v>
          </cell>
          <cell r="D327" t="str">
            <v>K30NTB6</v>
          </cell>
          <cell r="F327" t="str">
            <v>73</v>
          </cell>
          <cell r="G327" t="str">
            <v>74</v>
          </cell>
          <cell r="I327" t="str">
            <v>73.5</v>
          </cell>
          <cell r="J327" t="str">
            <v>Khá</v>
          </cell>
        </row>
        <row r="328">
          <cell r="A328" t="str">
            <v>30206564483</v>
          </cell>
          <cell r="B328" t="str">
            <v>Lê Thị Soa</v>
          </cell>
          <cell r="C328" t="str">
            <v>03/03/2006</v>
          </cell>
          <cell r="D328" t="str">
            <v>K30NTB14</v>
          </cell>
          <cell r="F328" t="str">
            <v>82</v>
          </cell>
          <cell r="G328" t="str">
            <v>87</v>
          </cell>
          <cell r="I328" t="str">
            <v>84.5</v>
          </cell>
          <cell r="J328" t="str">
            <v>Tốt</v>
          </cell>
        </row>
        <row r="329">
          <cell r="A329" t="str">
            <v>30206563707</v>
          </cell>
          <cell r="B329" t="str">
            <v>Lê Thu Sương</v>
          </cell>
          <cell r="C329" t="str">
            <v>17/05/2006</v>
          </cell>
          <cell r="D329" t="str">
            <v>K30NTB4</v>
          </cell>
          <cell r="F329" t="str">
            <v>0</v>
          </cell>
          <cell r="G329" t="str">
            <v>84</v>
          </cell>
          <cell r="I329" t="str">
            <v>42.0</v>
          </cell>
          <cell r="J329" t="str">
            <v>Yếu</v>
          </cell>
        </row>
        <row r="330">
          <cell r="A330" t="str">
            <v>30206525407</v>
          </cell>
          <cell r="B330" t="str">
            <v>Nguyễn Thị Mỹ Tâm</v>
          </cell>
          <cell r="C330" t="str">
            <v>05/09/2005</v>
          </cell>
          <cell r="D330" t="str">
            <v>K30NTB7</v>
          </cell>
          <cell r="F330" t="str">
            <v>78</v>
          </cell>
          <cell r="G330" t="str">
            <v>84</v>
          </cell>
          <cell r="I330" t="str">
            <v>81.0</v>
          </cell>
          <cell r="J330" t="str">
            <v>Tốt</v>
          </cell>
        </row>
        <row r="331">
          <cell r="A331" t="str">
            <v>30206526896</v>
          </cell>
          <cell r="B331" t="str">
            <v>Bùi Thị Mỹ Tâm</v>
          </cell>
          <cell r="C331" t="str">
            <v>05/05/2006</v>
          </cell>
          <cell r="D331" t="str">
            <v>K30NTB12</v>
          </cell>
          <cell r="F331" t="str">
            <v>74</v>
          </cell>
          <cell r="G331" t="str">
            <v>77</v>
          </cell>
          <cell r="I331" t="str">
            <v>75.5</v>
          </cell>
          <cell r="J331" t="str">
            <v>Khá</v>
          </cell>
        </row>
        <row r="332">
          <cell r="A332" t="str">
            <v>30206554725</v>
          </cell>
          <cell r="B332" t="str">
            <v>Phan Thị Minh Tâm</v>
          </cell>
          <cell r="C332" t="str">
            <v>20/10/2006</v>
          </cell>
          <cell r="D332" t="str">
            <v>K30NTB4</v>
          </cell>
          <cell r="F332" t="str">
            <v>85</v>
          </cell>
          <cell r="G332" t="str">
            <v>90</v>
          </cell>
          <cell r="I332" t="str">
            <v>87.5</v>
          </cell>
          <cell r="J332" t="str">
            <v>Tốt</v>
          </cell>
        </row>
        <row r="333">
          <cell r="A333" t="str">
            <v>30206559030</v>
          </cell>
          <cell r="B333" t="str">
            <v>Nguyễn Ngọc Mỹ Tâm</v>
          </cell>
          <cell r="C333" t="str">
            <v>10/04/2006</v>
          </cell>
          <cell r="D333" t="str">
            <v>K30NTB2</v>
          </cell>
          <cell r="F333" t="str">
            <v>90</v>
          </cell>
          <cell r="G333" t="str">
            <v>87</v>
          </cell>
          <cell r="I333" t="str">
            <v>88.5</v>
          </cell>
          <cell r="J333" t="str">
            <v>Tốt</v>
          </cell>
        </row>
        <row r="334">
          <cell r="A334" t="str">
            <v>30216564234</v>
          </cell>
          <cell r="B334" t="str">
            <v>Dương Thị Hồng Thắm</v>
          </cell>
          <cell r="C334" t="str">
            <v>18/08/2006</v>
          </cell>
          <cell r="D334" t="str">
            <v>K30NTB14</v>
          </cell>
          <cell r="F334" t="str">
            <v>82</v>
          </cell>
          <cell r="G334" t="str">
            <v>87</v>
          </cell>
          <cell r="I334" t="str">
            <v>84.5</v>
          </cell>
          <cell r="J334" t="str">
            <v>Tốt</v>
          </cell>
        </row>
        <row r="335">
          <cell r="A335" t="str">
            <v>30206554053</v>
          </cell>
          <cell r="B335" t="str">
            <v>Nguyễn Thị Thắng</v>
          </cell>
          <cell r="C335" t="str">
            <v>21/09/2006</v>
          </cell>
          <cell r="D335" t="str">
            <v>K30NTB7</v>
          </cell>
          <cell r="F335" t="str">
            <v>100</v>
          </cell>
          <cell r="G335" t="str">
            <v>98</v>
          </cell>
          <cell r="I335" t="str">
            <v>99.0</v>
          </cell>
          <cell r="J335" t="str">
            <v>Xuất Sắc</v>
          </cell>
        </row>
        <row r="336">
          <cell r="A336" t="str">
            <v>30204347337</v>
          </cell>
          <cell r="B336" t="str">
            <v>Nguyễn Thanh Thảo</v>
          </cell>
          <cell r="C336" t="str">
            <v>09/01/2006</v>
          </cell>
          <cell r="D336" t="str">
            <v>K30NTB2</v>
          </cell>
          <cell r="F336" t="str">
            <v>90</v>
          </cell>
          <cell r="G336" t="str">
            <v>90</v>
          </cell>
          <cell r="I336" t="str">
            <v>90.0</v>
          </cell>
          <cell r="J336" t="str">
            <v>Xuất Sắc</v>
          </cell>
        </row>
        <row r="337">
          <cell r="A337" t="str">
            <v>30204460719</v>
          </cell>
          <cell r="B337" t="str">
            <v>Nguyễn Hoài Phương Thảo</v>
          </cell>
          <cell r="C337" t="str">
            <v>21/07/2006</v>
          </cell>
          <cell r="D337" t="str">
            <v>K30NTB1</v>
          </cell>
          <cell r="F337" t="str">
            <v>80</v>
          </cell>
          <cell r="G337" t="str">
            <v>88</v>
          </cell>
          <cell r="I337" t="str">
            <v>84.0</v>
          </cell>
          <cell r="J337" t="str">
            <v>Tốt</v>
          </cell>
        </row>
        <row r="338">
          <cell r="A338" t="str">
            <v>30204655798</v>
          </cell>
          <cell r="B338" t="str">
            <v>Nguyễn Bùi Vy Thảo</v>
          </cell>
          <cell r="C338" t="str">
            <v>25/04/2006</v>
          </cell>
          <cell r="D338" t="str">
            <v>K30NTB5</v>
          </cell>
          <cell r="F338" t="str">
            <v>77</v>
          </cell>
          <cell r="G338" t="str">
            <v>85</v>
          </cell>
          <cell r="I338" t="str">
            <v>81.0</v>
          </cell>
          <cell r="J338" t="str">
            <v>Tốt</v>
          </cell>
        </row>
        <row r="339">
          <cell r="A339" t="str">
            <v>30206529577</v>
          </cell>
          <cell r="B339" t="str">
            <v>Nguyễn Thị Nguyên Thảo</v>
          </cell>
          <cell r="C339" t="str">
            <v>08/03/2006</v>
          </cell>
          <cell r="D339" t="str">
            <v>K30NTB9</v>
          </cell>
          <cell r="F339" t="str">
            <v>74</v>
          </cell>
          <cell r="G339" t="str">
            <v>84</v>
          </cell>
          <cell r="I339" t="str">
            <v>79.0</v>
          </cell>
          <cell r="J339" t="str">
            <v>Khá</v>
          </cell>
        </row>
        <row r="340">
          <cell r="A340" t="str">
            <v>30206541313</v>
          </cell>
          <cell r="B340" t="str">
            <v>Nguyễn Thị Thảo</v>
          </cell>
          <cell r="C340" t="str">
            <v>21/02/2006</v>
          </cell>
          <cell r="D340" t="str">
            <v>K30NTB2</v>
          </cell>
          <cell r="F340" t="str">
            <v>88</v>
          </cell>
          <cell r="G340" t="str">
            <v>0</v>
          </cell>
          <cell r="I340" t="str">
            <v>44.0</v>
          </cell>
          <cell r="J340" t="str">
            <v>Yếu</v>
          </cell>
        </row>
        <row r="341">
          <cell r="A341" t="str">
            <v>30206549605</v>
          </cell>
          <cell r="B341" t="str">
            <v>Trần Thị Thảo</v>
          </cell>
          <cell r="C341" t="str">
            <v>29/06/2006</v>
          </cell>
          <cell r="D341" t="str">
            <v>K30NTB4</v>
          </cell>
          <cell r="F341" t="str">
            <v>85</v>
          </cell>
          <cell r="G341" t="str">
            <v>90</v>
          </cell>
          <cell r="I341" t="str">
            <v>87.5</v>
          </cell>
          <cell r="J341" t="str">
            <v>Tốt</v>
          </cell>
        </row>
        <row r="342">
          <cell r="A342" t="str">
            <v>30206552088</v>
          </cell>
          <cell r="B342" t="str">
            <v>Phùng Ngọc Anh Thảo</v>
          </cell>
          <cell r="C342" t="str">
            <v>01/08/2006</v>
          </cell>
          <cell r="D342" t="str">
            <v>K30NTB8</v>
          </cell>
          <cell r="F342" t="str">
            <v>82</v>
          </cell>
          <cell r="G342" t="str">
            <v>86</v>
          </cell>
          <cell r="I342" t="str">
            <v>84.0</v>
          </cell>
          <cell r="J342" t="str">
            <v>Tốt</v>
          </cell>
        </row>
        <row r="343">
          <cell r="A343" t="str">
            <v>30206553857</v>
          </cell>
          <cell r="B343" t="str">
            <v>Cao Thanh Thảo</v>
          </cell>
          <cell r="C343" t="str">
            <v>27/06/2006</v>
          </cell>
          <cell r="D343" t="str">
            <v>K30NTB6</v>
          </cell>
          <cell r="F343" t="str">
            <v>0</v>
          </cell>
          <cell r="G343" t="str">
            <v>80</v>
          </cell>
          <cell r="I343" t="str">
            <v>40.0</v>
          </cell>
          <cell r="J343" t="str">
            <v>Yếu</v>
          </cell>
        </row>
        <row r="344">
          <cell r="A344" t="str">
            <v>30206554729</v>
          </cell>
          <cell r="B344" t="str">
            <v>Bùi Thị Thu Thảo</v>
          </cell>
          <cell r="C344" t="str">
            <v>07/12/2006</v>
          </cell>
          <cell r="D344" t="str">
            <v>K30NTB8</v>
          </cell>
          <cell r="F344" t="str">
            <v>0</v>
          </cell>
          <cell r="G344" t="str">
            <v>83</v>
          </cell>
          <cell r="I344" t="str">
            <v>41.5</v>
          </cell>
          <cell r="J344" t="str">
            <v>Yếu</v>
          </cell>
        </row>
        <row r="345">
          <cell r="A345" t="str">
            <v>30206554731</v>
          </cell>
          <cell r="B345" t="str">
            <v>Lê Thị Mỹ Thảo</v>
          </cell>
          <cell r="C345" t="str">
            <v>10/09/2006</v>
          </cell>
          <cell r="D345" t="str">
            <v>K30NTB3</v>
          </cell>
          <cell r="F345" t="str">
            <v>88</v>
          </cell>
          <cell r="G345" t="str">
            <v>97</v>
          </cell>
          <cell r="I345" t="str">
            <v>92.5</v>
          </cell>
          <cell r="J345" t="str">
            <v>Xuất Sắc</v>
          </cell>
        </row>
        <row r="346">
          <cell r="A346" t="str">
            <v>30206554734</v>
          </cell>
          <cell r="B346" t="str">
            <v>Lương Thị Thanh Thảo</v>
          </cell>
          <cell r="C346" t="str">
            <v>08/04/2006</v>
          </cell>
          <cell r="D346" t="str">
            <v>K30NTB9</v>
          </cell>
          <cell r="F346" t="str">
            <v>72</v>
          </cell>
          <cell r="G346" t="str">
            <v>83</v>
          </cell>
          <cell r="I346" t="str">
            <v>77.5</v>
          </cell>
          <cell r="J346" t="str">
            <v>Khá</v>
          </cell>
        </row>
        <row r="347">
          <cell r="A347" t="str">
            <v>30206554735</v>
          </cell>
          <cell r="B347" t="str">
            <v>Nguyễn Hồ Yến Thảo</v>
          </cell>
          <cell r="C347" t="str">
            <v>01/12/2006</v>
          </cell>
          <cell r="D347" t="str">
            <v>K30NTB13</v>
          </cell>
          <cell r="F347" t="str">
            <v>60</v>
          </cell>
          <cell r="G347" t="str">
            <v>0</v>
          </cell>
          <cell r="I347" t="str">
            <v>30.0</v>
          </cell>
          <cell r="J347" t="str">
            <v>Kém</v>
          </cell>
        </row>
        <row r="348">
          <cell r="A348" t="str">
            <v>30206554738</v>
          </cell>
          <cell r="B348" t="str">
            <v>Trần Thị Thảo</v>
          </cell>
          <cell r="C348" t="str">
            <v>21/07/2006</v>
          </cell>
          <cell r="D348" t="str">
            <v>K30NTB2</v>
          </cell>
          <cell r="F348" t="str">
            <v>88</v>
          </cell>
          <cell r="G348" t="str">
            <v>90</v>
          </cell>
          <cell r="I348" t="str">
            <v>89.0</v>
          </cell>
          <cell r="J348" t="str">
            <v>Tốt</v>
          </cell>
        </row>
        <row r="349">
          <cell r="A349" t="str">
            <v>30206559037</v>
          </cell>
          <cell r="B349" t="str">
            <v>Lê Thanh Thảo</v>
          </cell>
          <cell r="C349" t="str">
            <v>09/05/2006</v>
          </cell>
          <cell r="D349" t="str">
            <v>K30NTB6</v>
          </cell>
          <cell r="F349" t="str">
            <v>0</v>
          </cell>
          <cell r="G349" t="str">
            <v>74</v>
          </cell>
          <cell r="I349" t="str">
            <v>37.0</v>
          </cell>
          <cell r="J349" t="str">
            <v>Yếu</v>
          </cell>
        </row>
        <row r="350">
          <cell r="A350" t="str">
            <v>30206563214</v>
          </cell>
          <cell r="B350" t="str">
            <v>Kiều Thị Thanh Thảo</v>
          </cell>
          <cell r="C350" t="str">
            <v>08/06/2006</v>
          </cell>
          <cell r="D350" t="str">
            <v>K30NTB1</v>
          </cell>
          <cell r="F350" t="str">
            <v>80</v>
          </cell>
          <cell r="G350" t="str">
            <v>80</v>
          </cell>
          <cell r="I350" t="str">
            <v>80.0</v>
          </cell>
          <cell r="J350" t="str">
            <v>Tốt</v>
          </cell>
        </row>
        <row r="351">
          <cell r="A351" t="str">
            <v>30206554745</v>
          </cell>
          <cell r="B351" t="str">
            <v>Bùi Anh Thơ</v>
          </cell>
          <cell r="C351" t="str">
            <v>26/07/2006</v>
          </cell>
          <cell r="D351" t="str">
            <v>K30NTB12</v>
          </cell>
          <cell r="F351" t="str">
            <v>52</v>
          </cell>
          <cell r="G351" t="str">
            <v>0</v>
          </cell>
          <cell r="I351" t="str">
            <v>26.0</v>
          </cell>
          <cell r="J351" t="str">
            <v>Kém</v>
          </cell>
        </row>
        <row r="352">
          <cell r="A352" t="str">
            <v>30206523355</v>
          </cell>
          <cell r="B352" t="str">
            <v>Nguyễn Thị Kim Thoa</v>
          </cell>
          <cell r="C352" t="str">
            <v>04/08/2006</v>
          </cell>
          <cell r="D352" t="str">
            <v>K30NTB8</v>
          </cell>
          <cell r="F352" t="str">
            <v>96</v>
          </cell>
          <cell r="G352" t="str">
            <v>95</v>
          </cell>
          <cell r="I352" t="str">
            <v>95.5</v>
          </cell>
          <cell r="J352" t="str">
            <v>Xuất Sắc</v>
          </cell>
        </row>
        <row r="353">
          <cell r="A353" t="str">
            <v>30206540262</v>
          </cell>
          <cell r="B353" t="str">
            <v>Đỗ Thị Kim Thoa</v>
          </cell>
          <cell r="C353" t="str">
            <v>22/07/2006</v>
          </cell>
          <cell r="D353" t="str">
            <v>K30NTB8</v>
          </cell>
          <cell r="F353" t="str">
            <v>80</v>
          </cell>
          <cell r="G353" t="str">
            <v>87</v>
          </cell>
          <cell r="I353" t="str">
            <v>83.5</v>
          </cell>
          <cell r="J353" t="str">
            <v>Tốt</v>
          </cell>
        </row>
        <row r="354">
          <cell r="A354" t="str">
            <v>30206548933</v>
          </cell>
          <cell r="B354" t="str">
            <v>Nguyễn Ý Thoại</v>
          </cell>
          <cell r="C354" t="str">
            <v>01/06/2006</v>
          </cell>
          <cell r="D354" t="str">
            <v>K30NTB3</v>
          </cell>
          <cell r="F354" t="str">
            <v>85</v>
          </cell>
          <cell r="G354" t="str">
            <v>98</v>
          </cell>
          <cell r="I354" t="str">
            <v>91.5</v>
          </cell>
          <cell r="J354" t="str">
            <v>Xuất Sắc</v>
          </cell>
        </row>
        <row r="355">
          <cell r="A355" t="str">
            <v>30206564237</v>
          </cell>
          <cell r="B355" t="str">
            <v>Phạm Thị Thơm</v>
          </cell>
          <cell r="C355" t="str">
            <v>20/01/2006</v>
          </cell>
          <cell r="D355" t="str">
            <v>K30NTB1</v>
          </cell>
          <cell r="F355" t="str">
            <v>64</v>
          </cell>
          <cell r="G355" t="str">
            <v>0</v>
          </cell>
          <cell r="I355" t="str">
            <v>32.0</v>
          </cell>
          <cell r="J355" t="str">
            <v>Kém</v>
          </cell>
        </row>
        <row r="356">
          <cell r="A356" t="str">
            <v>30206534201</v>
          </cell>
          <cell r="B356" t="str">
            <v>Phạm Thị Bảo Thu</v>
          </cell>
          <cell r="C356" t="str">
            <v>21/02/2005</v>
          </cell>
          <cell r="D356" t="str">
            <v>K30NTB1</v>
          </cell>
          <cell r="F356" t="str">
            <v>80</v>
          </cell>
          <cell r="G356" t="str">
            <v>84</v>
          </cell>
          <cell r="I356" t="str">
            <v>82.0</v>
          </cell>
          <cell r="J356" t="str">
            <v>Tốt</v>
          </cell>
        </row>
        <row r="357">
          <cell r="A357" t="str">
            <v>30206554748</v>
          </cell>
          <cell r="B357" t="str">
            <v>Phạm Thị Thu</v>
          </cell>
          <cell r="C357" t="str">
            <v>05/05/2006</v>
          </cell>
          <cell r="D357" t="str">
            <v>K30NTB5</v>
          </cell>
          <cell r="F357" t="str">
            <v>90</v>
          </cell>
          <cell r="G357" t="str">
            <v>85</v>
          </cell>
          <cell r="I357" t="str">
            <v>87.5</v>
          </cell>
          <cell r="J357" t="str">
            <v>Tốt</v>
          </cell>
        </row>
        <row r="358">
          <cell r="A358" t="str">
            <v>30206554749</v>
          </cell>
          <cell r="B358" t="str">
            <v>Trịnh Thị Thiên Thu</v>
          </cell>
          <cell r="C358" t="str">
            <v>02/12/2006</v>
          </cell>
          <cell r="D358" t="str">
            <v>K30NTB11</v>
          </cell>
          <cell r="F358" t="str">
            <v>79</v>
          </cell>
          <cell r="G358" t="str">
            <v>92</v>
          </cell>
          <cell r="I358" t="str">
            <v>85.5</v>
          </cell>
          <cell r="J358" t="str">
            <v>Tốt</v>
          </cell>
        </row>
        <row r="359">
          <cell r="A359" t="str">
            <v>30206563309</v>
          </cell>
          <cell r="B359" t="str">
            <v>Cù Thị Thu</v>
          </cell>
          <cell r="C359" t="str">
            <v>22/11/2006</v>
          </cell>
          <cell r="D359" t="str">
            <v>K30NTB1</v>
          </cell>
          <cell r="F359" t="str">
            <v>65</v>
          </cell>
          <cell r="G359" t="str">
            <v>76</v>
          </cell>
          <cell r="I359" t="str">
            <v>70.5</v>
          </cell>
          <cell r="J359" t="str">
            <v>Khá</v>
          </cell>
        </row>
        <row r="360">
          <cell r="A360" t="str">
            <v>30204557477</v>
          </cell>
          <cell r="B360" t="str">
            <v>Võ Thị Kim Thư</v>
          </cell>
          <cell r="C360" t="str">
            <v>25/05/2006</v>
          </cell>
          <cell r="D360" t="str">
            <v>K30NTB6</v>
          </cell>
          <cell r="F360" t="str">
            <v>0</v>
          </cell>
          <cell r="G360" t="str">
            <v>75</v>
          </cell>
          <cell r="I360" t="str">
            <v>37.5</v>
          </cell>
          <cell r="J360" t="str">
            <v>Yếu</v>
          </cell>
        </row>
        <row r="361">
          <cell r="A361" t="str">
            <v>30204562050</v>
          </cell>
          <cell r="B361" t="str">
            <v>Nguyễn Thị Minh Thư</v>
          </cell>
          <cell r="C361" t="str">
            <v>01/02/2006</v>
          </cell>
          <cell r="D361" t="str">
            <v>K30NTB6</v>
          </cell>
          <cell r="F361" t="str">
            <v>82</v>
          </cell>
          <cell r="G361" t="str">
            <v>80</v>
          </cell>
          <cell r="I361" t="str">
            <v>81.0</v>
          </cell>
          <cell r="J361" t="str">
            <v>Tốt</v>
          </cell>
        </row>
        <row r="362">
          <cell r="A362" t="str">
            <v>30204934062</v>
          </cell>
          <cell r="B362" t="str">
            <v>Lê Thị Minh Thư</v>
          </cell>
          <cell r="C362" t="str">
            <v>04/06/2006</v>
          </cell>
          <cell r="D362" t="str">
            <v>K30NTB5</v>
          </cell>
          <cell r="F362" t="str">
            <v>92</v>
          </cell>
          <cell r="G362" t="str">
            <v>97</v>
          </cell>
          <cell r="I362" t="str">
            <v>94.5</v>
          </cell>
          <cell r="J362" t="str">
            <v>Xuất Sắc</v>
          </cell>
        </row>
        <row r="363">
          <cell r="A363" t="str">
            <v>30206524735</v>
          </cell>
          <cell r="B363" t="str">
            <v>Trần Anh Thư</v>
          </cell>
          <cell r="C363" t="str">
            <v>22/11/2006</v>
          </cell>
          <cell r="D363" t="str">
            <v>K30NTB14</v>
          </cell>
          <cell r="F363" t="str">
            <v>95</v>
          </cell>
          <cell r="G363" t="str">
            <v>94</v>
          </cell>
          <cell r="I363" t="str">
            <v>94.5</v>
          </cell>
          <cell r="J363" t="str">
            <v>Xuất Sắc</v>
          </cell>
        </row>
        <row r="364">
          <cell r="A364" t="str">
            <v>30206524757</v>
          </cell>
          <cell r="B364" t="str">
            <v>Dương Anh Thư</v>
          </cell>
          <cell r="C364" t="str">
            <v>18/09/2006</v>
          </cell>
          <cell r="D364" t="str">
            <v>K30NTB4</v>
          </cell>
          <cell r="F364" t="str">
            <v>100</v>
          </cell>
          <cell r="G364" t="str">
            <v>100</v>
          </cell>
          <cell r="I364" t="str">
            <v>100.0</v>
          </cell>
          <cell r="J364" t="str">
            <v>Xuất Sắc</v>
          </cell>
        </row>
        <row r="365">
          <cell r="A365" t="str">
            <v>30206525525</v>
          </cell>
          <cell r="B365" t="str">
            <v>Trần Võ Anh Thư</v>
          </cell>
          <cell r="C365" t="str">
            <v>14/01/2006</v>
          </cell>
          <cell r="D365" t="str">
            <v>K30NTB3</v>
          </cell>
          <cell r="F365" t="str">
            <v>81</v>
          </cell>
          <cell r="G365" t="str">
            <v>85</v>
          </cell>
          <cell r="I365" t="str">
            <v>83.0</v>
          </cell>
          <cell r="J365" t="str">
            <v>Tốt</v>
          </cell>
        </row>
        <row r="366">
          <cell r="A366" t="str">
            <v>30206533210</v>
          </cell>
          <cell r="B366" t="str">
            <v>Đặng Võ Anh Thư</v>
          </cell>
          <cell r="C366" t="str">
            <v>08/08/2006</v>
          </cell>
          <cell r="D366" t="str">
            <v>K30NTB5</v>
          </cell>
          <cell r="F366" t="str">
            <v>83</v>
          </cell>
          <cell r="G366" t="str">
            <v>86</v>
          </cell>
          <cell r="I366" t="str">
            <v>84.5</v>
          </cell>
          <cell r="J366" t="str">
            <v>Tốt</v>
          </cell>
        </row>
        <row r="367">
          <cell r="A367" t="str">
            <v>30206540343</v>
          </cell>
          <cell r="B367" t="str">
            <v>Đặng Thị Anh Thư</v>
          </cell>
          <cell r="C367" t="str">
            <v>29/01/2006</v>
          </cell>
          <cell r="D367" t="str">
            <v>K30NTB14</v>
          </cell>
          <cell r="F367" t="str">
            <v>82</v>
          </cell>
          <cell r="G367" t="str">
            <v>84</v>
          </cell>
          <cell r="I367" t="str">
            <v>83.0</v>
          </cell>
          <cell r="J367" t="str">
            <v>Tốt</v>
          </cell>
        </row>
        <row r="368">
          <cell r="A368" t="str">
            <v>30206541781</v>
          </cell>
          <cell r="B368" t="str">
            <v>Nguyễn Thị Minh Thư</v>
          </cell>
          <cell r="C368" t="str">
            <v>13/08/2006</v>
          </cell>
          <cell r="D368" t="str">
            <v>K30NTB12</v>
          </cell>
          <cell r="F368" t="str">
            <v>74</v>
          </cell>
          <cell r="G368" t="str">
            <v>76</v>
          </cell>
          <cell r="I368" t="str">
            <v>75.0</v>
          </cell>
          <cell r="J368" t="str">
            <v>Khá</v>
          </cell>
        </row>
        <row r="369">
          <cell r="A369" t="str">
            <v>30206544046</v>
          </cell>
          <cell r="B369" t="str">
            <v>Nguyễn Thị Thanh Thư</v>
          </cell>
          <cell r="C369" t="str">
            <v>23/02/2006</v>
          </cell>
          <cell r="D369" t="str">
            <v>K30NTB13</v>
          </cell>
          <cell r="F369" t="str">
            <v>70</v>
          </cell>
          <cell r="G369" t="str">
            <v>84</v>
          </cell>
          <cell r="I369" t="str">
            <v>77.0</v>
          </cell>
          <cell r="J369" t="str">
            <v>Khá</v>
          </cell>
        </row>
        <row r="370">
          <cell r="A370" t="str">
            <v>30206550145</v>
          </cell>
          <cell r="B370" t="str">
            <v>Hà Huỳnh Anh Thư</v>
          </cell>
          <cell r="C370" t="str">
            <v>20/08/2006</v>
          </cell>
          <cell r="D370" t="str">
            <v>K30NTB9</v>
          </cell>
          <cell r="F370" t="str">
            <v>78</v>
          </cell>
          <cell r="G370" t="str">
            <v>86</v>
          </cell>
          <cell r="I370" t="str">
            <v>82.0</v>
          </cell>
          <cell r="J370" t="str">
            <v>Tốt</v>
          </cell>
        </row>
        <row r="371">
          <cell r="A371" t="str">
            <v>30206552817</v>
          </cell>
          <cell r="B371" t="str">
            <v>Phạm Ngọc Hoài Thư</v>
          </cell>
          <cell r="C371" t="str">
            <v>09/09/2006</v>
          </cell>
          <cell r="D371" t="str">
            <v>K30NTB12</v>
          </cell>
          <cell r="F371" t="str">
            <v>72</v>
          </cell>
          <cell r="G371" t="str">
            <v>72</v>
          </cell>
          <cell r="I371" t="str">
            <v>72.0</v>
          </cell>
          <cell r="J371" t="str">
            <v>Khá</v>
          </cell>
        </row>
        <row r="372">
          <cell r="A372" t="str">
            <v>30206553485</v>
          </cell>
          <cell r="B372" t="str">
            <v>Lê Trần Anh Thư</v>
          </cell>
          <cell r="C372" t="str">
            <v>18/10/2006</v>
          </cell>
          <cell r="D372" t="str">
            <v>K30NTB7</v>
          </cell>
          <cell r="F372" t="str">
            <v>86</v>
          </cell>
          <cell r="G372" t="str">
            <v>0</v>
          </cell>
          <cell r="I372" t="str">
            <v>43.0</v>
          </cell>
          <cell r="J372" t="str">
            <v>Yếu</v>
          </cell>
        </row>
        <row r="373">
          <cell r="A373" t="str">
            <v>30206554759</v>
          </cell>
          <cell r="B373" t="str">
            <v>Đoàn Thị Huệ Thư</v>
          </cell>
          <cell r="C373" t="str">
            <v>06/05/2006</v>
          </cell>
          <cell r="D373" t="str">
            <v>K30NTB10</v>
          </cell>
          <cell r="F373" t="str">
            <v>67</v>
          </cell>
          <cell r="G373" t="str">
            <v>75</v>
          </cell>
          <cell r="I373" t="str">
            <v>71.0</v>
          </cell>
          <cell r="J373" t="str">
            <v>Khá</v>
          </cell>
        </row>
        <row r="374">
          <cell r="A374" t="str">
            <v>30206554763</v>
          </cell>
          <cell r="B374" t="str">
            <v>Nguyễn Anh Thư</v>
          </cell>
          <cell r="C374" t="str">
            <v>03/04/2006</v>
          </cell>
          <cell r="D374" t="str">
            <v>K30NTB8</v>
          </cell>
          <cell r="F374" t="str">
            <v>90</v>
          </cell>
          <cell r="G374" t="str">
            <v>85</v>
          </cell>
          <cell r="I374" t="str">
            <v>87.5</v>
          </cell>
          <cell r="J374" t="str">
            <v>Tốt</v>
          </cell>
        </row>
        <row r="375">
          <cell r="A375" t="str">
            <v>30206559067</v>
          </cell>
          <cell r="B375" t="str">
            <v>Nguyễn Kiều Thư</v>
          </cell>
          <cell r="C375" t="str">
            <v>29/08/2006</v>
          </cell>
          <cell r="D375" t="str">
            <v>K30NTB4</v>
          </cell>
          <cell r="F375" t="str">
            <v>0</v>
          </cell>
          <cell r="G375" t="str">
            <v>0</v>
          </cell>
          <cell r="I375" t="str">
            <v>0.0</v>
          </cell>
          <cell r="J375" t="str">
            <v>Kém</v>
          </cell>
        </row>
        <row r="376">
          <cell r="A376" t="str">
            <v>30206564517</v>
          </cell>
          <cell r="B376" t="str">
            <v>Lê Hoàng Anh Thư</v>
          </cell>
          <cell r="C376" t="str">
            <v>14/05/2006</v>
          </cell>
          <cell r="D376" t="str">
            <v>K30NTB2</v>
          </cell>
          <cell r="F376" t="str">
            <v>85</v>
          </cell>
          <cell r="G376" t="str">
            <v>85</v>
          </cell>
          <cell r="I376" t="str">
            <v>85.0</v>
          </cell>
          <cell r="J376" t="str">
            <v>Tốt</v>
          </cell>
        </row>
        <row r="377">
          <cell r="A377" t="str">
            <v>30208030938</v>
          </cell>
          <cell r="B377" t="str">
            <v>Bùi Thị Anh Thư</v>
          </cell>
          <cell r="C377" t="str">
            <v>01/12/2006</v>
          </cell>
          <cell r="D377" t="str">
            <v>K30NTB12</v>
          </cell>
          <cell r="F377" t="str">
            <v>71</v>
          </cell>
          <cell r="G377" t="str">
            <v>71</v>
          </cell>
          <cell r="I377" t="str">
            <v>71.0</v>
          </cell>
          <cell r="J377" t="str">
            <v>Khá</v>
          </cell>
        </row>
        <row r="378">
          <cell r="A378" t="str">
            <v>30208150389</v>
          </cell>
          <cell r="B378" t="str">
            <v>Nguyễn Ngọc Anh Thư</v>
          </cell>
          <cell r="C378" t="str">
            <v>29/10/2006</v>
          </cell>
          <cell r="D378" t="str">
            <v>K30NTB3</v>
          </cell>
          <cell r="F378" t="str">
            <v>0</v>
          </cell>
          <cell r="G378" t="str">
            <v>88</v>
          </cell>
          <cell r="I378" t="str">
            <v>44.0</v>
          </cell>
          <cell r="J378" t="str">
            <v>Yếu</v>
          </cell>
        </row>
        <row r="379">
          <cell r="A379" t="str">
            <v>30206554751</v>
          </cell>
          <cell r="B379" t="str">
            <v>Phan Thị Như Thuật</v>
          </cell>
          <cell r="C379" t="str">
            <v>02/03/2006</v>
          </cell>
          <cell r="D379" t="str">
            <v>K30NTB14</v>
          </cell>
          <cell r="F379" t="str">
            <v>95</v>
          </cell>
          <cell r="G379" t="str">
            <v>100</v>
          </cell>
          <cell r="I379" t="str">
            <v>97.5</v>
          </cell>
          <cell r="J379" t="str">
            <v>Xuất Sắc</v>
          </cell>
        </row>
        <row r="380">
          <cell r="A380" t="str">
            <v>30206541457</v>
          </cell>
          <cell r="B380" t="str">
            <v>Trương Hoài Thương</v>
          </cell>
          <cell r="C380" t="str">
            <v>13/12/2006</v>
          </cell>
          <cell r="D380" t="str">
            <v>K30NTB12</v>
          </cell>
          <cell r="F380" t="str">
            <v>80</v>
          </cell>
          <cell r="G380" t="str">
            <v>79</v>
          </cell>
          <cell r="I380" t="str">
            <v>79.5</v>
          </cell>
          <cell r="J380" t="str">
            <v>Khá</v>
          </cell>
        </row>
        <row r="381">
          <cell r="A381" t="str">
            <v>30206549758</v>
          </cell>
          <cell r="B381" t="str">
            <v>Nguyễn Thị Hoài Thương</v>
          </cell>
          <cell r="C381" t="str">
            <v>27/11/2006</v>
          </cell>
          <cell r="D381" t="str">
            <v>K30NTB12</v>
          </cell>
          <cell r="F381" t="str">
            <v>71</v>
          </cell>
          <cell r="G381" t="str">
            <v>77</v>
          </cell>
          <cell r="I381" t="str">
            <v>74.0</v>
          </cell>
          <cell r="J381" t="str">
            <v>Khá</v>
          </cell>
        </row>
        <row r="382">
          <cell r="A382" t="str">
            <v>30206554773</v>
          </cell>
          <cell r="B382" t="str">
            <v>Nguyễn Thị Thương</v>
          </cell>
          <cell r="C382" t="str">
            <v>03/10/2006</v>
          </cell>
          <cell r="D382" t="str">
            <v>K30NTB6</v>
          </cell>
          <cell r="F382" t="str">
            <v>100</v>
          </cell>
          <cell r="G382" t="str">
            <v>96</v>
          </cell>
          <cell r="I382" t="str">
            <v>98.0</v>
          </cell>
          <cell r="J382" t="str">
            <v>Xuất Sắc</v>
          </cell>
        </row>
        <row r="383">
          <cell r="A383" t="str">
            <v>30206554774</v>
          </cell>
          <cell r="B383" t="str">
            <v>Phạm Thị Thanh Thương</v>
          </cell>
          <cell r="C383" t="str">
            <v>27/06/2006</v>
          </cell>
          <cell r="D383" t="str">
            <v>K30NTB5</v>
          </cell>
          <cell r="F383" t="str">
            <v>84</v>
          </cell>
          <cell r="G383" t="str">
            <v>77</v>
          </cell>
          <cell r="I383" t="str">
            <v>80.5</v>
          </cell>
          <cell r="J383" t="str">
            <v>Tốt</v>
          </cell>
        </row>
        <row r="384">
          <cell r="A384" t="str">
            <v>30206149583</v>
          </cell>
          <cell r="B384" t="str">
            <v>Lê Thị Phương Thuý</v>
          </cell>
          <cell r="C384" t="str">
            <v>02/12/2006</v>
          </cell>
          <cell r="D384" t="str">
            <v>K30NTB5</v>
          </cell>
          <cell r="F384" t="str">
            <v>84</v>
          </cell>
          <cell r="G384" t="str">
            <v>83</v>
          </cell>
          <cell r="I384" t="str">
            <v>83.5</v>
          </cell>
          <cell r="J384" t="str">
            <v>Tốt</v>
          </cell>
        </row>
        <row r="385">
          <cell r="A385" t="str">
            <v>30206553332</v>
          </cell>
          <cell r="B385" t="str">
            <v>Hồng Phúc Phương Thuỳ</v>
          </cell>
          <cell r="C385" t="str">
            <v>27/08/2006</v>
          </cell>
          <cell r="D385" t="str">
            <v>K30NTB2</v>
          </cell>
          <cell r="F385" t="str">
            <v>88</v>
          </cell>
          <cell r="G385" t="str">
            <v>87</v>
          </cell>
          <cell r="I385" t="str">
            <v>87.5</v>
          </cell>
          <cell r="J385" t="str">
            <v>Tốt</v>
          </cell>
        </row>
        <row r="386">
          <cell r="A386" t="str">
            <v>30206553446</v>
          </cell>
          <cell r="B386" t="str">
            <v>Phạm Thu Thuỷ</v>
          </cell>
          <cell r="C386" t="str">
            <v>25/01/2006</v>
          </cell>
          <cell r="D386" t="str">
            <v>K30NTB7</v>
          </cell>
          <cell r="F386" t="str">
            <v>84</v>
          </cell>
          <cell r="G386" t="str">
            <v>84</v>
          </cell>
          <cell r="I386" t="str">
            <v>84.0</v>
          </cell>
          <cell r="J386" t="str">
            <v>Tốt</v>
          </cell>
        </row>
        <row r="387">
          <cell r="A387" t="str">
            <v>30206563456</v>
          </cell>
          <cell r="B387" t="str">
            <v>Đỗ Thị Ngọc Thuỷ</v>
          </cell>
          <cell r="C387" t="str">
            <v>11/05/2006</v>
          </cell>
          <cell r="D387" t="str">
            <v>K30NTB1</v>
          </cell>
          <cell r="F387" t="str">
            <v>76</v>
          </cell>
          <cell r="G387" t="str">
            <v>84</v>
          </cell>
          <cell r="I387" t="str">
            <v>80.0</v>
          </cell>
          <cell r="J387" t="str">
            <v>Tốt</v>
          </cell>
        </row>
        <row r="388">
          <cell r="A388" t="str">
            <v>30206563648</v>
          </cell>
          <cell r="B388" t="str">
            <v>Lý Thị Lệ Thuỷ</v>
          </cell>
          <cell r="C388" t="str">
            <v>05/01/2006</v>
          </cell>
          <cell r="D388" t="str">
            <v>K30NTB13</v>
          </cell>
          <cell r="F388" t="str">
            <v>72</v>
          </cell>
          <cell r="G388" t="str">
            <v>0</v>
          </cell>
          <cell r="I388" t="str">
            <v>36.0</v>
          </cell>
          <cell r="J388" t="str">
            <v>Yếu</v>
          </cell>
        </row>
        <row r="389">
          <cell r="A389" t="str">
            <v>30206546265</v>
          </cell>
          <cell r="B389" t="str">
            <v>Nguyễn Thị Thu Thúy</v>
          </cell>
          <cell r="C389" t="str">
            <v>08/06/2006</v>
          </cell>
          <cell r="D389" t="str">
            <v>K30NTB9</v>
          </cell>
          <cell r="F389" t="str">
            <v>80</v>
          </cell>
          <cell r="G389" t="str">
            <v>87</v>
          </cell>
          <cell r="I389" t="str">
            <v>83.5</v>
          </cell>
          <cell r="J389" t="str">
            <v>Tốt</v>
          </cell>
        </row>
        <row r="390">
          <cell r="A390" t="str">
            <v>30206554756</v>
          </cell>
          <cell r="B390" t="str">
            <v>Bùi Thị Hồng Thúy</v>
          </cell>
          <cell r="C390" t="str">
            <v>21/05/2006</v>
          </cell>
          <cell r="D390" t="str">
            <v>K30NTB9</v>
          </cell>
          <cell r="F390" t="str">
            <v>90</v>
          </cell>
          <cell r="G390" t="str">
            <v>84</v>
          </cell>
          <cell r="I390" t="str">
            <v>87.0</v>
          </cell>
          <cell r="J390" t="str">
            <v>Tốt</v>
          </cell>
        </row>
        <row r="391">
          <cell r="A391" t="str">
            <v>30206563650</v>
          </cell>
          <cell r="B391" t="str">
            <v>Phan Thị Thanh Thúy</v>
          </cell>
          <cell r="C391" t="str">
            <v>03/12/2006</v>
          </cell>
          <cell r="D391" t="str">
            <v>K30NTB5</v>
          </cell>
          <cell r="F391" t="str">
            <v>87</v>
          </cell>
          <cell r="G391" t="str">
            <v>85</v>
          </cell>
          <cell r="I391" t="str">
            <v>86.0</v>
          </cell>
          <cell r="J391" t="str">
            <v>Tốt</v>
          </cell>
        </row>
        <row r="392">
          <cell r="A392" t="str">
            <v>30206730203</v>
          </cell>
          <cell r="B392" t="str">
            <v>Trần Thị Thanh Thúy</v>
          </cell>
          <cell r="C392" t="str">
            <v>18/06/2006</v>
          </cell>
          <cell r="D392" t="str">
            <v>K30NTB9</v>
          </cell>
          <cell r="F392" t="str">
            <v>70</v>
          </cell>
          <cell r="G392" t="str">
            <v>80</v>
          </cell>
          <cell r="I392" t="str">
            <v>75.0</v>
          </cell>
          <cell r="J392" t="str">
            <v>Khá</v>
          </cell>
        </row>
        <row r="393">
          <cell r="A393" t="str">
            <v>30208162658</v>
          </cell>
          <cell r="B393" t="str">
            <v>Châu Thị Thùy</v>
          </cell>
          <cell r="C393" t="str">
            <v>16/01/2006</v>
          </cell>
          <cell r="D393" t="str">
            <v>K30NTB13</v>
          </cell>
          <cell r="F393" t="str">
            <v>70</v>
          </cell>
          <cell r="G393" t="str">
            <v>83</v>
          </cell>
          <cell r="I393" t="str">
            <v>76.5</v>
          </cell>
          <cell r="J393" t="str">
            <v>Khá</v>
          </cell>
        </row>
        <row r="394">
          <cell r="A394" t="str">
            <v>30204335551</v>
          </cell>
          <cell r="B394" t="str">
            <v>Phạm Nguyễn Phương Thủy</v>
          </cell>
          <cell r="C394" t="str">
            <v>17/03/2006</v>
          </cell>
          <cell r="D394" t="str">
            <v>K30NTB3</v>
          </cell>
          <cell r="F394" t="str">
            <v>0</v>
          </cell>
          <cell r="G394" t="str">
            <v>81</v>
          </cell>
          <cell r="I394" t="str">
            <v>40.5</v>
          </cell>
          <cell r="J394" t="str">
            <v>Yếu</v>
          </cell>
        </row>
        <row r="395">
          <cell r="A395" t="str">
            <v>30206155408</v>
          </cell>
          <cell r="B395" t="str">
            <v>Đỗ Thị Thu Thủy</v>
          </cell>
          <cell r="C395" t="str">
            <v>17/06/2006</v>
          </cell>
          <cell r="D395" t="str">
            <v>K30NTB5</v>
          </cell>
          <cell r="F395" t="str">
            <v>84</v>
          </cell>
          <cell r="G395" t="str">
            <v>0</v>
          </cell>
          <cell r="I395" t="str">
            <v>42.0</v>
          </cell>
          <cell r="J395" t="str">
            <v>Yếu</v>
          </cell>
        </row>
        <row r="396">
          <cell r="A396" t="str">
            <v>30206554755</v>
          </cell>
          <cell r="B396" t="str">
            <v>Phan Thị Thủy</v>
          </cell>
          <cell r="C396" t="str">
            <v>12/03/2004</v>
          </cell>
          <cell r="D396" t="str">
            <v>K30NTB5</v>
          </cell>
          <cell r="F396" t="str">
            <v>86</v>
          </cell>
          <cell r="G396" t="str">
            <v>82</v>
          </cell>
          <cell r="I396" t="str">
            <v>84.0</v>
          </cell>
          <cell r="J396" t="str">
            <v>Tốt</v>
          </cell>
        </row>
        <row r="397">
          <cell r="A397" t="str">
            <v>30209422055</v>
          </cell>
          <cell r="B397" t="str">
            <v>Lý Thị Thanh Tiền</v>
          </cell>
          <cell r="C397" t="str">
            <v>05/12/2006</v>
          </cell>
          <cell r="D397" t="str">
            <v>K30NTB3</v>
          </cell>
          <cell r="F397" t="str">
            <v>80</v>
          </cell>
          <cell r="G397" t="str">
            <v>76</v>
          </cell>
          <cell r="I397" t="str">
            <v>78.0</v>
          </cell>
          <cell r="J397" t="str">
            <v>Khá</v>
          </cell>
        </row>
        <row r="398">
          <cell r="A398" t="str">
            <v>30216547685</v>
          </cell>
          <cell r="B398" t="str">
            <v>Hồ Quang Tín</v>
          </cell>
          <cell r="C398" t="str">
            <v>25/11/2006</v>
          </cell>
          <cell r="D398" t="str">
            <v>K30NTB3</v>
          </cell>
          <cell r="F398" t="str">
            <v>0</v>
          </cell>
          <cell r="G398" t="str">
            <v>82</v>
          </cell>
          <cell r="I398" t="str">
            <v>41.0</v>
          </cell>
          <cell r="J398" t="str">
            <v>Yếu</v>
          </cell>
        </row>
        <row r="399">
          <cell r="A399" t="str">
            <v>30204850149</v>
          </cell>
          <cell r="B399" t="str">
            <v>Đặng Thị Hương Trà</v>
          </cell>
          <cell r="C399" t="str">
            <v>18/11/2006</v>
          </cell>
          <cell r="D399" t="str">
            <v>K30NTB10</v>
          </cell>
          <cell r="F399" t="str">
            <v>72</v>
          </cell>
          <cell r="G399" t="str">
            <v>80</v>
          </cell>
          <cell r="I399" t="str">
            <v>76.0</v>
          </cell>
          <cell r="J399" t="str">
            <v>Khá</v>
          </cell>
        </row>
        <row r="400">
          <cell r="A400" t="str">
            <v>30206554780</v>
          </cell>
          <cell r="B400" t="str">
            <v>Lê Thị Thanh Trà</v>
          </cell>
          <cell r="C400" t="str">
            <v>10/04/2006</v>
          </cell>
          <cell r="D400" t="str">
            <v>K30NTB13</v>
          </cell>
          <cell r="F400" t="str">
            <v>100</v>
          </cell>
          <cell r="G400" t="str">
            <v>100</v>
          </cell>
          <cell r="I400" t="str">
            <v>100.0</v>
          </cell>
          <cell r="J400" t="str">
            <v>Xuất Sắc</v>
          </cell>
        </row>
        <row r="401">
          <cell r="A401" t="str">
            <v>30206563929</v>
          </cell>
          <cell r="B401" t="str">
            <v>Võ Thủy Trà</v>
          </cell>
          <cell r="C401" t="str">
            <v>08/09/2006</v>
          </cell>
          <cell r="D401" t="str">
            <v>K30NTB3</v>
          </cell>
          <cell r="F401" t="str">
            <v>0</v>
          </cell>
          <cell r="G401" t="str">
            <v>84</v>
          </cell>
          <cell r="I401" t="str">
            <v>42.0</v>
          </cell>
          <cell r="J401" t="str">
            <v>Yếu</v>
          </cell>
        </row>
        <row r="402">
          <cell r="A402" t="str">
            <v>30206226520</v>
          </cell>
          <cell r="B402" t="str">
            <v>Hoàng Khánh Trâm</v>
          </cell>
          <cell r="C402" t="str">
            <v>29/08/2006</v>
          </cell>
          <cell r="D402" t="str">
            <v>K30NTB8</v>
          </cell>
          <cell r="F402" t="str">
            <v>84</v>
          </cell>
          <cell r="G402" t="str">
            <v>90</v>
          </cell>
          <cell r="I402" t="str">
            <v>87.0</v>
          </cell>
          <cell r="J402" t="str">
            <v>Tốt</v>
          </cell>
        </row>
        <row r="403">
          <cell r="A403" t="str">
            <v>30206520772</v>
          </cell>
          <cell r="B403" t="str">
            <v>Huỳnh Thị Tuyết Trâm</v>
          </cell>
          <cell r="C403" t="str">
            <v>18/07/2006</v>
          </cell>
          <cell r="D403" t="str">
            <v>K30NTB5</v>
          </cell>
          <cell r="F403" t="str">
            <v>84</v>
          </cell>
          <cell r="G403" t="str">
            <v>85</v>
          </cell>
          <cell r="I403" t="str">
            <v>84.5</v>
          </cell>
          <cell r="J403" t="str">
            <v>Tốt</v>
          </cell>
        </row>
        <row r="404">
          <cell r="A404" t="str">
            <v>30206522251</v>
          </cell>
          <cell r="B404" t="str">
            <v>Lê Thùy Trâm</v>
          </cell>
          <cell r="C404" t="str">
            <v>30/09/2006</v>
          </cell>
          <cell r="D404" t="str">
            <v>K30NTB1</v>
          </cell>
          <cell r="F404" t="str">
            <v>76</v>
          </cell>
          <cell r="G404" t="str">
            <v>76</v>
          </cell>
          <cell r="I404" t="str">
            <v>76.0</v>
          </cell>
          <cell r="J404" t="str">
            <v>Khá</v>
          </cell>
        </row>
        <row r="405">
          <cell r="A405" t="str">
            <v>30206545805</v>
          </cell>
          <cell r="B405" t="str">
            <v>Đặng Thị Thuỳ Trâm</v>
          </cell>
          <cell r="C405" t="str">
            <v>01/04/2006</v>
          </cell>
          <cell r="D405" t="str">
            <v>K30NTB4</v>
          </cell>
          <cell r="F405" t="str">
            <v>75</v>
          </cell>
          <cell r="G405" t="str">
            <v>88</v>
          </cell>
          <cell r="I405" t="str">
            <v>81.5</v>
          </cell>
          <cell r="J405" t="str">
            <v>Tốt</v>
          </cell>
        </row>
        <row r="406">
          <cell r="A406" t="str">
            <v>30206548211</v>
          </cell>
          <cell r="B406" t="str">
            <v>Bùi Thị Tú Trâm</v>
          </cell>
          <cell r="C406" t="str">
            <v>22/06/2006</v>
          </cell>
          <cell r="D406" t="str">
            <v>K30NTB7</v>
          </cell>
          <cell r="F406" t="str">
            <v>81</v>
          </cell>
          <cell r="G406" t="str">
            <v>84</v>
          </cell>
          <cell r="I406" t="str">
            <v>82.5</v>
          </cell>
          <cell r="J406" t="str">
            <v>Tốt</v>
          </cell>
        </row>
        <row r="407">
          <cell r="A407" t="str">
            <v>30206554799</v>
          </cell>
          <cell r="B407" t="str">
            <v>Nguyễn Thùy Trâm</v>
          </cell>
          <cell r="C407" t="str">
            <v>18/06/2006</v>
          </cell>
          <cell r="D407" t="str">
            <v>K30NTB9</v>
          </cell>
          <cell r="F407" t="str">
            <v>74</v>
          </cell>
          <cell r="G407" t="str">
            <v>86</v>
          </cell>
          <cell r="I407" t="str">
            <v>80.0</v>
          </cell>
          <cell r="J407" t="str">
            <v>Tốt</v>
          </cell>
        </row>
        <row r="408">
          <cell r="A408" t="str">
            <v>30206554800</v>
          </cell>
          <cell r="B408" t="str">
            <v>Phan Thị Bích Trâm</v>
          </cell>
          <cell r="C408" t="str">
            <v>02/06/2006</v>
          </cell>
          <cell r="D408" t="str">
            <v>K30NTB12</v>
          </cell>
          <cell r="F408" t="str">
            <v>74</v>
          </cell>
          <cell r="G408" t="str">
            <v>76</v>
          </cell>
          <cell r="I408" t="str">
            <v>75.0</v>
          </cell>
          <cell r="J408" t="str">
            <v>Khá</v>
          </cell>
        </row>
        <row r="409">
          <cell r="A409" t="str">
            <v>30206554801</v>
          </cell>
          <cell r="B409" t="str">
            <v>Phan Thị Thuỳ Trâm</v>
          </cell>
          <cell r="C409" t="str">
            <v>10/08/2006</v>
          </cell>
          <cell r="D409" t="str">
            <v>K30NTB6</v>
          </cell>
          <cell r="F409" t="str">
            <v>78</v>
          </cell>
          <cell r="G409" t="str">
            <v>80</v>
          </cell>
          <cell r="I409" t="str">
            <v>79.0</v>
          </cell>
          <cell r="J409" t="str">
            <v>Khá</v>
          </cell>
        </row>
        <row r="410">
          <cell r="A410" t="str">
            <v>30206554802</v>
          </cell>
          <cell r="B410" t="str">
            <v>Phạm Thị Ngọc Trâm</v>
          </cell>
          <cell r="C410" t="str">
            <v>06/11/2006</v>
          </cell>
          <cell r="D410" t="str">
            <v>K30NTB1</v>
          </cell>
          <cell r="F410" t="str">
            <v>84</v>
          </cell>
          <cell r="G410" t="str">
            <v>84</v>
          </cell>
          <cell r="I410" t="str">
            <v>84.0</v>
          </cell>
          <cell r="J410" t="str">
            <v>Tốt</v>
          </cell>
        </row>
        <row r="411">
          <cell r="A411" t="str">
            <v>30206559104</v>
          </cell>
          <cell r="B411" t="str">
            <v>Nguyễn Thị Trâm</v>
          </cell>
          <cell r="C411" t="str">
            <v>07/11/2006</v>
          </cell>
          <cell r="D411" t="str">
            <v>K30NTB5</v>
          </cell>
          <cell r="F411" t="str">
            <v>84</v>
          </cell>
          <cell r="G411" t="str">
            <v>87</v>
          </cell>
          <cell r="I411" t="str">
            <v>85.5</v>
          </cell>
          <cell r="J411" t="str">
            <v>Tốt</v>
          </cell>
        </row>
        <row r="412">
          <cell r="A412" t="str">
            <v>30206564129</v>
          </cell>
          <cell r="B412" t="str">
            <v>Lê Phan Kiều Trâm</v>
          </cell>
          <cell r="C412" t="str">
            <v>24/08/2005</v>
          </cell>
          <cell r="D412" t="str">
            <v>K30NTB14</v>
          </cell>
          <cell r="F412" t="str">
            <v>80</v>
          </cell>
          <cell r="G412" t="str">
            <v>84</v>
          </cell>
          <cell r="I412" t="str">
            <v>82.0</v>
          </cell>
          <cell r="J412" t="str">
            <v>Tốt</v>
          </cell>
        </row>
        <row r="413">
          <cell r="A413" t="str">
            <v>30209430522</v>
          </cell>
          <cell r="B413" t="str">
            <v>Lê Thị Trâm</v>
          </cell>
          <cell r="C413" t="str">
            <v>20/06/2006</v>
          </cell>
          <cell r="D413" t="str">
            <v>K30NTB5</v>
          </cell>
          <cell r="F413" t="str">
            <v>0</v>
          </cell>
          <cell r="G413" t="str">
            <v>85</v>
          </cell>
          <cell r="I413" t="str">
            <v>42.5</v>
          </cell>
          <cell r="J413" t="str">
            <v>Yếu</v>
          </cell>
        </row>
        <row r="414">
          <cell r="A414" t="str">
            <v>30206540060</v>
          </cell>
          <cell r="B414" t="str">
            <v>Lê Ngọc Huyền Trân</v>
          </cell>
          <cell r="C414" t="str">
            <v>26/10/2006</v>
          </cell>
          <cell r="D414" t="str">
            <v>K30NTB12</v>
          </cell>
          <cell r="F414" t="str">
            <v>76</v>
          </cell>
          <cell r="G414" t="str">
            <v>79</v>
          </cell>
          <cell r="I414" t="str">
            <v>77.5</v>
          </cell>
          <cell r="J414" t="str">
            <v>Khá</v>
          </cell>
        </row>
        <row r="415">
          <cell r="A415" t="str">
            <v>30204359953</v>
          </cell>
          <cell r="B415" t="str">
            <v>Huỳnh Thị Thùy Trang</v>
          </cell>
          <cell r="C415" t="str">
            <v>28/03/2006</v>
          </cell>
          <cell r="D415" t="str">
            <v>K30NTB9</v>
          </cell>
          <cell r="F415" t="str">
            <v>70</v>
          </cell>
          <cell r="G415" t="str">
            <v>83</v>
          </cell>
          <cell r="I415" t="str">
            <v>76.5</v>
          </cell>
          <cell r="J415" t="str">
            <v>Khá</v>
          </cell>
        </row>
        <row r="416">
          <cell r="A416" t="str">
            <v>30206221320</v>
          </cell>
          <cell r="B416" t="str">
            <v>Nguyễn Thị Kiều Trang</v>
          </cell>
          <cell r="C416" t="str">
            <v>08/03/2006</v>
          </cell>
          <cell r="D416" t="str">
            <v>K30NTB7</v>
          </cell>
          <cell r="F416" t="str">
            <v>100</v>
          </cell>
          <cell r="G416" t="str">
            <v>94</v>
          </cell>
          <cell r="I416" t="str">
            <v>97.0</v>
          </cell>
          <cell r="J416" t="str">
            <v>Xuất Sắc</v>
          </cell>
        </row>
        <row r="417">
          <cell r="A417" t="str">
            <v>30206522214</v>
          </cell>
          <cell r="B417" t="str">
            <v>Trương Ngọc Hà Trang</v>
          </cell>
          <cell r="C417" t="str">
            <v>05/01/2006</v>
          </cell>
          <cell r="D417" t="str">
            <v>K30NTB3</v>
          </cell>
          <cell r="F417" t="str">
            <v>100</v>
          </cell>
          <cell r="G417" t="str">
            <v>100</v>
          </cell>
          <cell r="I417" t="str">
            <v>100.0</v>
          </cell>
          <cell r="J417" t="str">
            <v>Xuất Sắc</v>
          </cell>
        </row>
        <row r="418">
          <cell r="A418" t="str">
            <v>30206549555</v>
          </cell>
          <cell r="B418" t="str">
            <v>Dương Thị Thùy Trang</v>
          </cell>
          <cell r="C418" t="str">
            <v>30/04/2006</v>
          </cell>
          <cell r="D418" t="str">
            <v>K30NTB10</v>
          </cell>
          <cell r="F418" t="str">
            <v>72</v>
          </cell>
          <cell r="G418" t="str">
            <v>80</v>
          </cell>
          <cell r="I418" t="str">
            <v>76.0</v>
          </cell>
          <cell r="J418" t="str">
            <v>Khá</v>
          </cell>
        </row>
        <row r="419">
          <cell r="A419" t="str">
            <v>30206550004</v>
          </cell>
          <cell r="B419" t="str">
            <v>Ngân Thị Trang</v>
          </cell>
          <cell r="C419" t="str">
            <v>07/10/2006</v>
          </cell>
          <cell r="D419" t="str">
            <v>K30NTB11</v>
          </cell>
          <cell r="F419" t="str">
            <v>76</v>
          </cell>
          <cell r="G419" t="str">
            <v>88</v>
          </cell>
          <cell r="I419" t="str">
            <v>82.0</v>
          </cell>
          <cell r="J419" t="str">
            <v>Tốt</v>
          </cell>
        </row>
        <row r="420">
          <cell r="A420" t="str">
            <v>30206551107</v>
          </cell>
          <cell r="B420" t="str">
            <v>Nguyễn Thị Thuỳ Trang</v>
          </cell>
          <cell r="C420" t="str">
            <v>20/08/2005</v>
          </cell>
          <cell r="D420" t="str">
            <v>K30NTB12</v>
          </cell>
          <cell r="F420" t="str">
            <v>81</v>
          </cell>
          <cell r="G420" t="str">
            <v>82</v>
          </cell>
          <cell r="I420" t="str">
            <v>81.5</v>
          </cell>
          <cell r="J420" t="str">
            <v>Tốt</v>
          </cell>
        </row>
        <row r="421">
          <cell r="A421" t="str">
            <v>30206552973</v>
          </cell>
          <cell r="B421" t="str">
            <v>Đoàn Thị Kiều Trang</v>
          </cell>
          <cell r="C421" t="str">
            <v>08/07/2005</v>
          </cell>
          <cell r="D421" t="str">
            <v>K30NTB13</v>
          </cell>
          <cell r="F421" t="str">
            <v>0</v>
          </cell>
          <cell r="G421" t="str">
            <v>87</v>
          </cell>
          <cell r="I421" t="str">
            <v>43.5</v>
          </cell>
          <cell r="J421" t="str">
            <v>Yếu</v>
          </cell>
        </row>
        <row r="422">
          <cell r="A422" t="str">
            <v>30206554111</v>
          </cell>
          <cell r="B422" t="str">
            <v>Phạm Thị Thuỳ Trang</v>
          </cell>
          <cell r="C422" t="str">
            <v>28/02/2006</v>
          </cell>
          <cell r="D422" t="str">
            <v>K30NTB10</v>
          </cell>
          <cell r="F422" t="str">
            <v>72</v>
          </cell>
          <cell r="G422" t="str">
            <v>73</v>
          </cell>
          <cell r="I422" t="str">
            <v>72.5</v>
          </cell>
          <cell r="J422" t="str">
            <v>Khá</v>
          </cell>
        </row>
        <row r="423">
          <cell r="A423" t="str">
            <v>30206554789</v>
          </cell>
          <cell r="B423" t="str">
            <v>Nguyễn Thị Thu Trang</v>
          </cell>
          <cell r="C423" t="str">
            <v>17/10/2006</v>
          </cell>
          <cell r="D423" t="str">
            <v>K30NTB10</v>
          </cell>
          <cell r="F423" t="str">
            <v>70</v>
          </cell>
          <cell r="G423" t="str">
            <v>75</v>
          </cell>
          <cell r="I423" t="str">
            <v>72.5</v>
          </cell>
          <cell r="J423" t="str">
            <v>Khá</v>
          </cell>
        </row>
        <row r="424">
          <cell r="A424" t="str">
            <v>30206554791</v>
          </cell>
          <cell r="B424" t="str">
            <v>Trần Thị Phương Trang</v>
          </cell>
          <cell r="C424" t="str">
            <v>31/08/2006</v>
          </cell>
          <cell r="D424" t="str">
            <v>K30NTB11</v>
          </cell>
          <cell r="F424" t="str">
            <v>74</v>
          </cell>
          <cell r="G424" t="str">
            <v>0</v>
          </cell>
          <cell r="I424" t="str">
            <v>37.0</v>
          </cell>
          <cell r="J424" t="str">
            <v>Yếu</v>
          </cell>
        </row>
        <row r="425">
          <cell r="A425" t="str">
            <v>30206559091</v>
          </cell>
          <cell r="B425" t="str">
            <v>Trần Thị Thùy Trang</v>
          </cell>
          <cell r="C425" t="str">
            <v>05/09/2006</v>
          </cell>
          <cell r="D425" t="str">
            <v>K30NTB11</v>
          </cell>
          <cell r="F425" t="str">
            <v>100</v>
          </cell>
          <cell r="G425" t="str">
            <v>95</v>
          </cell>
          <cell r="I425" t="str">
            <v>97.5</v>
          </cell>
          <cell r="J425" t="str">
            <v>Xuất Sắc</v>
          </cell>
        </row>
        <row r="426">
          <cell r="A426" t="str">
            <v>30206564135</v>
          </cell>
          <cell r="B426" t="str">
            <v>Đậu Quỳnh Trang</v>
          </cell>
          <cell r="C426" t="str">
            <v>28/07/2006</v>
          </cell>
          <cell r="D426" t="str">
            <v>K30NTB1</v>
          </cell>
          <cell r="F426" t="str">
            <v>88</v>
          </cell>
          <cell r="G426" t="str">
            <v>84</v>
          </cell>
          <cell r="I426" t="str">
            <v>86.0</v>
          </cell>
          <cell r="J426" t="str">
            <v>Tốt</v>
          </cell>
        </row>
        <row r="427">
          <cell r="A427" t="str">
            <v>30206564144</v>
          </cell>
          <cell r="B427" t="str">
            <v>Nguyễn Ngọc Thùy Trang</v>
          </cell>
          <cell r="C427" t="str">
            <v>06/05/2006</v>
          </cell>
          <cell r="D427" t="str">
            <v>K30NTB3</v>
          </cell>
          <cell r="F427" t="str">
            <v>0</v>
          </cell>
          <cell r="G427" t="str">
            <v>0</v>
          </cell>
          <cell r="I427" t="str">
            <v>0.0</v>
          </cell>
          <cell r="J427" t="str">
            <v>Kém</v>
          </cell>
        </row>
        <row r="428">
          <cell r="A428" t="str">
            <v>30206564515</v>
          </cell>
          <cell r="B428" t="str">
            <v>Tạ Nguyễn Kiều Trang</v>
          </cell>
          <cell r="C428" t="str">
            <v>25/04/2006</v>
          </cell>
          <cell r="D428" t="str">
            <v>K30NTB11</v>
          </cell>
          <cell r="F428" t="str">
            <v>0</v>
          </cell>
          <cell r="G428" t="str">
            <v>83</v>
          </cell>
          <cell r="I428" t="str">
            <v>41.5</v>
          </cell>
          <cell r="J428" t="str">
            <v>Yếu</v>
          </cell>
        </row>
        <row r="429">
          <cell r="A429" t="str">
            <v>30216524387</v>
          </cell>
          <cell r="B429" t="str">
            <v>Phan Công Thiện Trí</v>
          </cell>
          <cell r="C429" t="str">
            <v>26/02/2006</v>
          </cell>
          <cell r="D429" t="str">
            <v>K30NTB2</v>
          </cell>
          <cell r="F429" t="str">
            <v>88</v>
          </cell>
          <cell r="G429" t="str">
            <v>90</v>
          </cell>
          <cell r="I429" t="str">
            <v>89.0</v>
          </cell>
          <cell r="J429" t="str">
            <v>Tốt</v>
          </cell>
        </row>
        <row r="430">
          <cell r="A430" t="str">
            <v>30216541913</v>
          </cell>
          <cell r="B430" t="str">
            <v>Phạm Quang Trí</v>
          </cell>
          <cell r="C430" t="str">
            <v>09/08/2006</v>
          </cell>
          <cell r="D430" t="str">
            <v>K30NTB13</v>
          </cell>
          <cell r="F430" t="str">
            <v>70</v>
          </cell>
          <cell r="G430" t="str">
            <v>78</v>
          </cell>
          <cell r="I430" t="str">
            <v>74.0</v>
          </cell>
          <cell r="J430" t="str">
            <v>Khá</v>
          </cell>
        </row>
        <row r="431">
          <cell r="A431" t="str">
            <v>30206520581</v>
          </cell>
          <cell r="B431" t="str">
            <v>Nguyễn Thị Trinh</v>
          </cell>
          <cell r="C431" t="str">
            <v>02/06/2006</v>
          </cell>
          <cell r="D431" t="str">
            <v>K30NTB13</v>
          </cell>
          <cell r="F431" t="str">
            <v>71</v>
          </cell>
          <cell r="G431" t="str">
            <v>80</v>
          </cell>
          <cell r="I431" t="str">
            <v>75.5</v>
          </cell>
          <cell r="J431" t="str">
            <v>Khá</v>
          </cell>
        </row>
        <row r="432">
          <cell r="A432" t="str">
            <v>30206551664</v>
          </cell>
          <cell r="B432" t="str">
            <v>Võ Thị Mai Trinh</v>
          </cell>
          <cell r="C432" t="str">
            <v>03/08/2006</v>
          </cell>
          <cell r="D432" t="str">
            <v>K30NTB7</v>
          </cell>
          <cell r="F432" t="str">
            <v>86</v>
          </cell>
          <cell r="G432" t="str">
            <v>84</v>
          </cell>
          <cell r="I432" t="str">
            <v>85.0</v>
          </cell>
          <cell r="J432" t="str">
            <v>Tốt</v>
          </cell>
        </row>
        <row r="433">
          <cell r="A433" t="str">
            <v>30206554809</v>
          </cell>
          <cell r="B433" t="str">
            <v>Huỳnh Thị Thảo Trinh</v>
          </cell>
          <cell r="C433" t="str">
            <v>01/04/2006</v>
          </cell>
          <cell r="D433" t="str">
            <v>K30NTB12</v>
          </cell>
          <cell r="F433" t="str">
            <v>78</v>
          </cell>
          <cell r="G433" t="str">
            <v>77</v>
          </cell>
          <cell r="I433" t="str">
            <v>77.5</v>
          </cell>
          <cell r="J433" t="str">
            <v>Khá</v>
          </cell>
        </row>
        <row r="434">
          <cell r="A434" t="str">
            <v>30206554810</v>
          </cell>
          <cell r="B434" t="str">
            <v>Lê Thị Kiều Trinh</v>
          </cell>
          <cell r="C434" t="str">
            <v>04/09/2006</v>
          </cell>
          <cell r="D434" t="str">
            <v>K30NTB4</v>
          </cell>
          <cell r="F434" t="str">
            <v>0</v>
          </cell>
          <cell r="G434" t="str">
            <v>76</v>
          </cell>
          <cell r="I434" t="str">
            <v>38.0</v>
          </cell>
          <cell r="J434" t="str">
            <v>Yếu</v>
          </cell>
        </row>
        <row r="435">
          <cell r="A435" t="str">
            <v>30206554811</v>
          </cell>
          <cell r="B435" t="str">
            <v>Nguyễn Thị Tố Trinh</v>
          </cell>
          <cell r="C435" t="str">
            <v>18/10/2006</v>
          </cell>
          <cell r="D435" t="str">
            <v>K30NTB5</v>
          </cell>
          <cell r="F435" t="str">
            <v>84</v>
          </cell>
          <cell r="G435" t="str">
            <v>84</v>
          </cell>
          <cell r="I435" t="str">
            <v>84.0</v>
          </cell>
          <cell r="J435" t="str">
            <v>Tốt</v>
          </cell>
        </row>
        <row r="436">
          <cell r="A436" t="str">
            <v>30206554812</v>
          </cell>
          <cell r="B436" t="str">
            <v>Nguyễn Thị Tuyết Trinh</v>
          </cell>
          <cell r="C436" t="str">
            <v>02/01/2006</v>
          </cell>
          <cell r="D436" t="str">
            <v>K30NTB7</v>
          </cell>
          <cell r="F436" t="str">
            <v>76</v>
          </cell>
          <cell r="G436" t="str">
            <v>84</v>
          </cell>
          <cell r="I436" t="str">
            <v>80.0</v>
          </cell>
          <cell r="J436" t="str">
            <v>Tốt</v>
          </cell>
        </row>
        <row r="437">
          <cell r="A437" t="str">
            <v>30206550920</v>
          </cell>
          <cell r="B437" t="str">
            <v>Nguyễn Hải Thuỷ Trúc</v>
          </cell>
          <cell r="C437" t="str">
            <v>23/04/2006</v>
          </cell>
          <cell r="D437" t="str">
            <v>K30NTB10</v>
          </cell>
          <cell r="F437" t="str">
            <v>72</v>
          </cell>
          <cell r="G437" t="str">
            <v>83</v>
          </cell>
          <cell r="I437" t="str">
            <v>77.5</v>
          </cell>
          <cell r="J437" t="str">
            <v>Khá</v>
          </cell>
        </row>
        <row r="438">
          <cell r="A438" t="str">
            <v>30206552714</v>
          </cell>
          <cell r="B438" t="str">
            <v>Nguyễn Thị Thanh Trúc</v>
          </cell>
          <cell r="C438" t="str">
            <v>16/04/2006</v>
          </cell>
          <cell r="D438" t="str">
            <v>K30NTB1</v>
          </cell>
          <cell r="F438" t="str">
            <v>76</v>
          </cell>
          <cell r="G438" t="str">
            <v>84</v>
          </cell>
          <cell r="I438" t="str">
            <v>80.0</v>
          </cell>
          <cell r="J438" t="str">
            <v>Tốt</v>
          </cell>
        </row>
        <row r="439">
          <cell r="A439" t="str">
            <v>30206553728</v>
          </cell>
          <cell r="B439" t="str">
            <v>Trương Thanh Trúc</v>
          </cell>
          <cell r="C439" t="str">
            <v>01/12/2006</v>
          </cell>
          <cell r="D439" t="str">
            <v>K30NTB12</v>
          </cell>
          <cell r="F439" t="str">
            <v>78</v>
          </cell>
          <cell r="G439" t="str">
            <v>60</v>
          </cell>
          <cell r="I439" t="str">
            <v>69.0</v>
          </cell>
          <cell r="J439" t="str">
            <v>Khá</v>
          </cell>
        </row>
        <row r="440">
          <cell r="A440" t="str">
            <v>30206554814</v>
          </cell>
          <cell r="B440" t="str">
            <v>Nguyễn Ngọc Trúc</v>
          </cell>
          <cell r="C440" t="str">
            <v>06/05/2006</v>
          </cell>
          <cell r="D440" t="str">
            <v>K30NTB8</v>
          </cell>
          <cell r="F440" t="str">
            <v>0</v>
          </cell>
          <cell r="G440" t="str">
            <v>76</v>
          </cell>
          <cell r="I440" t="str">
            <v>38.0</v>
          </cell>
          <cell r="J440" t="str">
            <v>Yếu</v>
          </cell>
        </row>
        <row r="441">
          <cell r="A441" t="str">
            <v>30212457630</v>
          </cell>
          <cell r="B441" t="str">
            <v>Nguyễn Văn Trung</v>
          </cell>
          <cell r="C441" t="str">
            <v>06/07/2006</v>
          </cell>
          <cell r="D441" t="str">
            <v>K30NTB9</v>
          </cell>
          <cell r="F441" t="str">
            <v>72</v>
          </cell>
          <cell r="G441" t="str">
            <v>83</v>
          </cell>
          <cell r="I441" t="str">
            <v>77.5</v>
          </cell>
          <cell r="J441" t="str">
            <v>Khá</v>
          </cell>
        </row>
        <row r="442">
          <cell r="A442" t="str">
            <v>30216564855</v>
          </cell>
          <cell r="B442" t="str">
            <v>Nguyễn Mạnh Trường</v>
          </cell>
          <cell r="C442" t="str">
            <v>26/02/2004</v>
          </cell>
          <cell r="D442" t="str">
            <v>K30NTB14</v>
          </cell>
          <cell r="F442" t="str">
            <v>75</v>
          </cell>
          <cell r="G442" t="str">
            <v>0</v>
          </cell>
          <cell r="I442" t="str">
            <v>37.5</v>
          </cell>
          <cell r="J442" t="str">
            <v>Yếu</v>
          </cell>
        </row>
        <row r="443">
          <cell r="A443" t="str">
            <v>30216554817</v>
          </cell>
          <cell r="B443" t="str">
            <v>Nguyễn Thái Tú</v>
          </cell>
          <cell r="C443" t="str">
            <v>01/08/2006</v>
          </cell>
          <cell r="D443" t="str">
            <v>K30NTB7</v>
          </cell>
          <cell r="F443" t="str">
            <v>0</v>
          </cell>
          <cell r="G443" t="str">
            <v>0</v>
          </cell>
          <cell r="I443" t="str">
            <v>0.0</v>
          </cell>
          <cell r="J443" t="str">
            <v>Kém</v>
          </cell>
        </row>
        <row r="444">
          <cell r="A444" t="str">
            <v>30218129515</v>
          </cell>
          <cell r="B444" t="str">
            <v>Vy Thanh Tùng</v>
          </cell>
          <cell r="C444" t="str">
            <v>16/10/2002</v>
          </cell>
          <cell r="D444" t="str">
            <v>K30NTB8</v>
          </cell>
          <cell r="F444" t="str">
            <v>96</v>
          </cell>
          <cell r="G444" t="str">
            <v>94</v>
          </cell>
          <cell r="I444" t="str">
            <v>95.0</v>
          </cell>
          <cell r="J444" t="str">
            <v>Xuất Sắc</v>
          </cell>
        </row>
        <row r="445">
          <cell r="A445" t="str">
            <v>30206524606</v>
          </cell>
          <cell r="B445" t="str">
            <v>Trần Thị Cát Tường</v>
          </cell>
          <cell r="C445" t="str">
            <v>08/10/2006</v>
          </cell>
          <cell r="D445" t="str">
            <v>K30NTB6</v>
          </cell>
          <cell r="F445" t="str">
            <v>0</v>
          </cell>
          <cell r="G445" t="str">
            <v>78</v>
          </cell>
          <cell r="I445" t="str">
            <v>39.0</v>
          </cell>
          <cell r="J445" t="str">
            <v>Yếu</v>
          </cell>
        </row>
        <row r="446">
          <cell r="A446" t="str">
            <v>30206554828</v>
          </cell>
          <cell r="B446" t="str">
            <v>Võ Thị Cát Tường</v>
          </cell>
          <cell r="C446" t="str">
            <v>25/09/2006</v>
          </cell>
          <cell r="D446" t="str">
            <v>K30NTB12</v>
          </cell>
          <cell r="F446" t="str">
            <v>62</v>
          </cell>
          <cell r="G446" t="str">
            <v>74</v>
          </cell>
          <cell r="I446" t="str">
            <v>68.0</v>
          </cell>
          <cell r="J446" t="str">
            <v>Khá</v>
          </cell>
        </row>
        <row r="447">
          <cell r="A447" t="str">
            <v>30206520998</v>
          </cell>
          <cell r="B447" t="str">
            <v>Đỗ Thị Kim Tuyến</v>
          </cell>
          <cell r="C447" t="str">
            <v>07/03/2006</v>
          </cell>
          <cell r="D447" t="str">
            <v>K30NTB7</v>
          </cell>
          <cell r="F447" t="str">
            <v>79</v>
          </cell>
          <cell r="G447" t="str">
            <v>84</v>
          </cell>
          <cell r="I447" t="str">
            <v>81.5</v>
          </cell>
          <cell r="J447" t="str">
            <v>Tốt</v>
          </cell>
        </row>
        <row r="448">
          <cell r="A448" t="str">
            <v>30206527451</v>
          </cell>
          <cell r="B448" t="str">
            <v>Nguyễn Thị Vân Tuyền</v>
          </cell>
          <cell r="C448" t="str">
            <v>27/09/2006</v>
          </cell>
          <cell r="D448" t="str">
            <v>K30NTB13</v>
          </cell>
          <cell r="F448" t="str">
            <v>74</v>
          </cell>
          <cell r="G448" t="str">
            <v>79</v>
          </cell>
          <cell r="I448" t="str">
            <v>76.5</v>
          </cell>
          <cell r="J448" t="str">
            <v>Khá</v>
          </cell>
        </row>
        <row r="449">
          <cell r="A449" t="str">
            <v>30206553543</v>
          </cell>
          <cell r="B449" t="str">
            <v>Đỗ Thanh Tuyền</v>
          </cell>
          <cell r="C449" t="str">
            <v>13/02/2005</v>
          </cell>
          <cell r="D449" t="str">
            <v>K30NTB2</v>
          </cell>
          <cell r="F449" t="str">
            <v>80</v>
          </cell>
          <cell r="G449" t="str">
            <v>85</v>
          </cell>
          <cell r="I449" t="str">
            <v>82.5</v>
          </cell>
          <cell r="J449" t="str">
            <v>Tốt</v>
          </cell>
        </row>
        <row r="450">
          <cell r="A450" t="str">
            <v>30206554820</v>
          </cell>
          <cell r="B450" t="str">
            <v>Nguyễn Thị Thanh Tuyền</v>
          </cell>
          <cell r="C450" t="str">
            <v>20/07/2006</v>
          </cell>
          <cell r="D450" t="str">
            <v>K30NTB7</v>
          </cell>
          <cell r="F450" t="str">
            <v>88</v>
          </cell>
          <cell r="G450" t="str">
            <v>82</v>
          </cell>
          <cell r="I450" t="str">
            <v>85.0</v>
          </cell>
          <cell r="J450" t="str">
            <v>Tốt</v>
          </cell>
        </row>
        <row r="451">
          <cell r="A451" t="str">
            <v>30206554821</v>
          </cell>
          <cell r="B451" t="str">
            <v>Phan Thị Thanh Tuyền</v>
          </cell>
          <cell r="C451" t="str">
            <v>12/12/2006</v>
          </cell>
          <cell r="D451" t="str">
            <v>K30NTB2</v>
          </cell>
          <cell r="F451" t="str">
            <v>88</v>
          </cell>
          <cell r="G451" t="str">
            <v>85</v>
          </cell>
          <cell r="I451" t="str">
            <v>86.5</v>
          </cell>
          <cell r="J451" t="str">
            <v>Tốt</v>
          </cell>
        </row>
        <row r="452">
          <cell r="A452" t="str">
            <v>30206552762</v>
          </cell>
          <cell r="B452" t="str">
            <v>Võ Ngọc Tuyết</v>
          </cell>
          <cell r="C452" t="str">
            <v>14/08/2006</v>
          </cell>
          <cell r="D452" t="str">
            <v>K30NTB9</v>
          </cell>
          <cell r="F452" t="str">
            <v>70</v>
          </cell>
          <cell r="G452" t="str">
            <v>85</v>
          </cell>
          <cell r="I452" t="str">
            <v>77.5</v>
          </cell>
          <cell r="J452" t="str">
            <v>Khá</v>
          </cell>
        </row>
        <row r="453">
          <cell r="A453" t="str">
            <v>30204335494</v>
          </cell>
          <cell r="B453" t="str">
            <v>Nguyễn Phạm Thảo Uyên</v>
          </cell>
          <cell r="C453" t="str">
            <v>04/11/2006</v>
          </cell>
          <cell r="D453" t="str">
            <v>K30NTB11</v>
          </cell>
          <cell r="F453" t="str">
            <v>90</v>
          </cell>
          <cell r="G453" t="str">
            <v>0</v>
          </cell>
          <cell r="I453" t="str">
            <v>45.0</v>
          </cell>
          <cell r="J453" t="str">
            <v>Yếu</v>
          </cell>
        </row>
        <row r="454">
          <cell r="A454" t="str">
            <v>30206523296</v>
          </cell>
          <cell r="B454" t="str">
            <v>Hoàng Thị Uyên</v>
          </cell>
          <cell r="C454" t="str">
            <v>22/08/2006</v>
          </cell>
          <cell r="D454" t="str">
            <v>K30NTB13</v>
          </cell>
          <cell r="F454" t="str">
            <v>71</v>
          </cell>
          <cell r="G454" t="str">
            <v>79</v>
          </cell>
          <cell r="I454" t="str">
            <v>75.0</v>
          </cell>
          <cell r="J454" t="str">
            <v>Khá</v>
          </cell>
        </row>
        <row r="455">
          <cell r="A455" t="str">
            <v>30206533519</v>
          </cell>
          <cell r="B455" t="str">
            <v>Hoàng Tăng Phương Uyên</v>
          </cell>
          <cell r="C455" t="str">
            <v>04/04/2006</v>
          </cell>
          <cell r="D455" t="str">
            <v>K30NTB10</v>
          </cell>
          <cell r="F455" t="str">
            <v>72</v>
          </cell>
          <cell r="G455" t="str">
            <v>85</v>
          </cell>
          <cell r="I455" t="str">
            <v>78.5</v>
          </cell>
          <cell r="J455" t="str">
            <v>Khá</v>
          </cell>
        </row>
        <row r="456">
          <cell r="A456" t="str">
            <v>30202721388</v>
          </cell>
          <cell r="B456" t="str">
            <v>Nguyễn Thị Hải Vân</v>
          </cell>
          <cell r="C456" t="str">
            <v>25/01/2004</v>
          </cell>
          <cell r="D456" t="str">
            <v>K30NTB1</v>
          </cell>
          <cell r="F456" t="str">
            <v>80</v>
          </cell>
          <cell r="G456" t="str">
            <v>98</v>
          </cell>
          <cell r="I456" t="str">
            <v>89.0</v>
          </cell>
          <cell r="J456" t="str">
            <v>Tốt</v>
          </cell>
        </row>
        <row r="457">
          <cell r="A457" t="str">
            <v>30204624800</v>
          </cell>
          <cell r="B457" t="str">
            <v>Trần Thị Cẩm Vân</v>
          </cell>
          <cell r="C457" t="str">
            <v>24/08/2006</v>
          </cell>
          <cell r="D457" t="str">
            <v>K30NTB14</v>
          </cell>
          <cell r="F457" t="str">
            <v>72</v>
          </cell>
          <cell r="G457" t="str">
            <v>0</v>
          </cell>
          <cell r="I457" t="str">
            <v>36.0</v>
          </cell>
          <cell r="J457" t="str">
            <v>Yếu</v>
          </cell>
        </row>
        <row r="458">
          <cell r="A458" t="str">
            <v>30206520745</v>
          </cell>
          <cell r="B458" t="str">
            <v>Lê Bích Vân</v>
          </cell>
          <cell r="C458" t="str">
            <v>26/04/2006</v>
          </cell>
          <cell r="D458" t="str">
            <v>K30NTB5</v>
          </cell>
          <cell r="F458" t="str">
            <v>0</v>
          </cell>
          <cell r="G458" t="str">
            <v>81</v>
          </cell>
          <cell r="I458" t="str">
            <v>40.5</v>
          </cell>
          <cell r="J458" t="str">
            <v>Yếu</v>
          </cell>
        </row>
        <row r="459">
          <cell r="A459" t="str">
            <v>30206529587</v>
          </cell>
          <cell r="B459" t="str">
            <v>Trần Hồng Vân</v>
          </cell>
          <cell r="C459" t="str">
            <v>23/11/2006</v>
          </cell>
          <cell r="D459" t="str">
            <v>K30NTB3</v>
          </cell>
          <cell r="F459" t="str">
            <v>85</v>
          </cell>
          <cell r="G459" t="str">
            <v>88</v>
          </cell>
          <cell r="I459" t="str">
            <v>86.5</v>
          </cell>
          <cell r="J459" t="str">
            <v>Tốt</v>
          </cell>
        </row>
        <row r="460">
          <cell r="A460" t="str">
            <v>30206532712</v>
          </cell>
          <cell r="B460" t="str">
            <v>Lê Thị Yên Vân</v>
          </cell>
          <cell r="C460" t="str">
            <v>08/02/2006</v>
          </cell>
          <cell r="D460" t="str">
            <v>K30NTB6</v>
          </cell>
          <cell r="F460" t="str">
            <v>84</v>
          </cell>
          <cell r="G460" t="str">
            <v>80</v>
          </cell>
          <cell r="I460" t="str">
            <v>82.0</v>
          </cell>
          <cell r="J460" t="str">
            <v>Tốt</v>
          </cell>
        </row>
        <row r="461">
          <cell r="A461" t="str">
            <v>30206541550</v>
          </cell>
          <cell r="B461" t="str">
            <v>Hồ Thị Ánh Vân</v>
          </cell>
          <cell r="C461" t="str">
            <v>12/07/2005</v>
          </cell>
          <cell r="D461" t="str">
            <v>K30NTB5</v>
          </cell>
          <cell r="F461" t="str">
            <v>84</v>
          </cell>
          <cell r="G461" t="str">
            <v>84</v>
          </cell>
          <cell r="I461" t="str">
            <v>84.0</v>
          </cell>
          <cell r="J461" t="str">
            <v>Tốt</v>
          </cell>
        </row>
        <row r="462">
          <cell r="A462" t="str">
            <v>30206554836</v>
          </cell>
          <cell r="B462" t="str">
            <v>Đoàn Thị Cẩm Vân</v>
          </cell>
          <cell r="C462" t="str">
            <v>13/09/2006</v>
          </cell>
          <cell r="D462" t="str">
            <v>K30NTB9</v>
          </cell>
          <cell r="F462" t="str">
            <v>74</v>
          </cell>
          <cell r="G462" t="str">
            <v>85</v>
          </cell>
          <cell r="I462" t="str">
            <v>79.5</v>
          </cell>
          <cell r="J462" t="str">
            <v>Khá</v>
          </cell>
        </row>
        <row r="463">
          <cell r="A463" t="str">
            <v>30206554837</v>
          </cell>
          <cell r="B463" t="str">
            <v>Lê Nguyễn Thảo Vân</v>
          </cell>
          <cell r="C463" t="str">
            <v>03/07/2006</v>
          </cell>
          <cell r="D463" t="str">
            <v>K30NTB1</v>
          </cell>
          <cell r="F463" t="str">
            <v>100</v>
          </cell>
          <cell r="G463" t="str">
            <v>0</v>
          </cell>
          <cell r="I463" t="str">
            <v>50.0</v>
          </cell>
          <cell r="J463" t="str">
            <v>Trung Bình</v>
          </cell>
        </row>
        <row r="464">
          <cell r="A464" t="str">
            <v>30206554839</v>
          </cell>
          <cell r="B464" t="str">
            <v>Lê Thanh Vân</v>
          </cell>
          <cell r="C464" t="str">
            <v>07/04/2006</v>
          </cell>
          <cell r="D464" t="str">
            <v>K30NTB11</v>
          </cell>
          <cell r="F464" t="str">
            <v>75</v>
          </cell>
          <cell r="G464" t="str">
            <v>88</v>
          </cell>
          <cell r="I464" t="str">
            <v>81.5</v>
          </cell>
          <cell r="J464" t="str">
            <v>Tốt</v>
          </cell>
        </row>
        <row r="465">
          <cell r="A465" t="str">
            <v>30206563627</v>
          </cell>
          <cell r="B465" t="str">
            <v>Nguyễn Thị Thanh Vân</v>
          </cell>
          <cell r="C465" t="str">
            <v>31/01/2006</v>
          </cell>
          <cell r="D465" t="str">
            <v>K30NTB13</v>
          </cell>
          <cell r="F465" t="str">
            <v>70</v>
          </cell>
          <cell r="G465" t="str">
            <v>82</v>
          </cell>
          <cell r="I465" t="str">
            <v>76.0</v>
          </cell>
          <cell r="J465" t="str">
            <v>Khá</v>
          </cell>
        </row>
        <row r="466">
          <cell r="A466" t="str">
            <v>30206564482</v>
          </cell>
          <cell r="B466" t="str">
            <v>Trương Thị Yến Vân</v>
          </cell>
          <cell r="C466" t="str">
            <v>26/10/2006</v>
          </cell>
          <cell r="D466" t="str">
            <v>K30NTB4</v>
          </cell>
          <cell r="F466" t="str">
            <v>0</v>
          </cell>
          <cell r="G466" t="str">
            <v>83</v>
          </cell>
          <cell r="I466" t="str">
            <v>41.5</v>
          </cell>
          <cell r="J466" t="str">
            <v>Yếu</v>
          </cell>
        </row>
        <row r="467">
          <cell r="A467" t="str">
            <v>30204428092</v>
          </cell>
          <cell r="B467" t="str">
            <v>Nguyễn Lạc Thúy Vạn</v>
          </cell>
          <cell r="C467" t="str">
            <v>03/01/2006</v>
          </cell>
          <cell r="D467" t="str">
            <v>K30NTB1</v>
          </cell>
          <cell r="F467" t="str">
            <v>89</v>
          </cell>
          <cell r="G467" t="str">
            <v>100</v>
          </cell>
          <cell r="I467" t="str">
            <v>94.5</v>
          </cell>
          <cell r="J467" t="str">
            <v>Xuất Sắc</v>
          </cell>
        </row>
        <row r="468">
          <cell r="A468" t="str">
            <v>30206525522</v>
          </cell>
          <cell r="B468" t="str">
            <v>Trần Thị Lê Vi</v>
          </cell>
          <cell r="C468" t="str">
            <v>04/08/2005</v>
          </cell>
          <cell r="D468" t="str">
            <v>K30NTB2</v>
          </cell>
          <cell r="F468" t="str">
            <v>88</v>
          </cell>
          <cell r="G468" t="str">
            <v>82</v>
          </cell>
          <cell r="I468" t="str">
            <v>85.0</v>
          </cell>
          <cell r="J468" t="str">
            <v>Tốt</v>
          </cell>
        </row>
        <row r="469">
          <cell r="A469" t="str">
            <v>30206544043</v>
          </cell>
          <cell r="B469" t="str">
            <v>Nguyễn Thị Thảo Vi</v>
          </cell>
          <cell r="C469" t="str">
            <v>19/07/2006</v>
          </cell>
          <cell r="D469" t="str">
            <v>K30NTB1</v>
          </cell>
          <cell r="F469" t="str">
            <v>80</v>
          </cell>
          <cell r="G469" t="str">
            <v>87</v>
          </cell>
          <cell r="I469" t="str">
            <v>83.5</v>
          </cell>
          <cell r="J469" t="str">
            <v>Tốt</v>
          </cell>
        </row>
        <row r="470">
          <cell r="A470" t="str">
            <v>30206554844</v>
          </cell>
          <cell r="B470" t="str">
            <v>Nguyễn Thị Lệ Vi</v>
          </cell>
          <cell r="C470" t="str">
            <v>06/11/2006</v>
          </cell>
          <cell r="D470" t="str">
            <v>K30NTB14</v>
          </cell>
          <cell r="F470" t="str">
            <v>80</v>
          </cell>
          <cell r="G470" t="str">
            <v>79</v>
          </cell>
          <cell r="I470" t="str">
            <v>79.5</v>
          </cell>
          <cell r="J470" t="str">
            <v>Khá</v>
          </cell>
        </row>
        <row r="471">
          <cell r="A471" t="str">
            <v>30206559128</v>
          </cell>
          <cell r="B471" t="str">
            <v>Nguyễn Thị Hồng Vi</v>
          </cell>
          <cell r="C471" t="str">
            <v>21/05/2006</v>
          </cell>
          <cell r="D471" t="str">
            <v>K30NTB9</v>
          </cell>
          <cell r="F471" t="str">
            <v>76</v>
          </cell>
          <cell r="G471" t="str">
            <v>88</v>
          </cell>
          <cell r="I471" t="str">
            <v>82.0</v>
          </cell>
          <cell r="J471" t="str">
            <v>Tốt</v>
          </cell>
        </row>
        <row r="472">
          <cell r="A472" t="str">
            <v>30206563204</v>
          </cell>
          <cell r="B472" t="str">
            <v>Phạm Thị Bích Vĩ</v>
          </cell>
          <cell r="C472" t="str">
            <v>08/06/2006</v>
          </cell>
          <cell r="D472" t="str">
            <v>K30NTB12</v>
          </cell>
          <cell r="F472" t="str">
            <v>76</v>
          </cell>
          <cell r="G472" t="str">
            <v>83</v>
          </cell>
          <cell r="I472" t="str">
            <v>79.5</v>
          </cell>
          <cell r="J472" t="str">
            <v>Khá</v>
          </cell>
        </row>
        <row r="473">
          <cell r="A473" t="str">
            <v>30206542128</v>
          </cell>
          <cell r="B473" t="str">
            <v>Nguyễn Thị Thùy Viễn</v>
          </cell>
          <cell r="C473" t="str">
            <v>09/02/2006</v>
          </cell>
          <cell r="D473" t="str">
            <v>K30NTB4</v>
          </cell>
          <cell r="F473" t="str">
            <v>0</v>
          </cell>
          <cell r="G473" t="str">
            <v>84</v>
          </cell>
          <cell r="I473" t="str">
            <v>42.0</v>
          </cell>
          <cell r="J473" t="str">
            <v>Yếu</v>
          </cell>
        </row>
        <row r="474">
          <cell r="A474" t="str">
            <v>30216554847</v>
          </cell>
          <cell r="B474" t="str">
            <v>Phan Thành Vinh</v>
          </cell>
          <cell r="C474" t="str">
            <v>24/01/2006</v>
          </cell>
          <cell r="D474" t="str">
            <v>K30NTB4</v>
          </cell>
          <cell r="F474" t="str">
            <v>53</v>
          </cell>
          <cell r="G474" t="str">
            <v>69</v>
          </cell>
          <cell r="I474" t="str">
            <v>61.0</v>
          </cell>
          <cell r="J474" t="str">
            <v>Trung Bình</v>
          </cell>
        </row>
        <row r="475">
          <cell r="A475" t="str">
            <v>30216563264</v>
          </cell>
          <cell r="B475" t="str">
            <v>Hoàng Hữu Tuấn Vũ</v>
          </cell>
          <cell r="C475" t="str">
            <v>21/09/2006</v>
          </cell>
          <cell r="D475" t="str">
            <v>K30NTB5</v>
          </cell>
          <cell r="F475" t="str">
            <v>86</v>
          </cell>
          <cell r="G475" t="str">
            <v>95</v>
          </cell>
          <cell r="I475" t="str">
            <v>90.5</v>
          </cell>
          <cell r="J475" t="str">
            <v>Xuất Sắc</v>
          </cell>
        </row>
        <row r="476">
          <cell r="A476" t="str">
            <v>30206550336</v>
          </cell>
          <cell r="B476" t="str">
            <v>Phạm Thị Ngọc Vững</v>
          </cell>
          <cell r="C476" t="str">
            <v>14/10/2006</v>
          </cell>
          <cell r="D476" t="str">
            <v>K30NTB8</v>
          </cell>
          <cell r="F476" t="str">
            <v>84</v>
          </cell>
          <cell r="G476" t="str">
            <v>83</v>
          </cell>
          <cell r="I476" t="str">
            <v>83.5</v>
          </cell>
          <cell r="J476" t="str">
            <v>Tốt</v>
          </cell>
        </row>
        <row r="477">
          <cell r="A477" t="str">
            <v>30204445497</v>
          </cell>
          <cell r="B477" t="str">
            <v>Phan Thị Vy</v>
          </cell>
          <cell r="C477" t="str">
            <v>10/06/2005</v>
          </cell>
          <cell r="D477" t="str">
            <v>K30NTB3</v>
          </cell>
          <cell r="F477" t="str">
            <v>0</v>
          </cell>
          <cell r="G477" t="str">
            <v>0</v>
          </cell>
          <cell r="I477" t="str">
            <v>0.0</v>
          </cell>
          <cell r="J477" t="str">
            <v>Kém</v>
          </cell>
        </row>
        <row r="478">
          <cell r="A478" t="str">
            <v>30205138901</v>
          </cell>
          <cell r="B478" t="str">
            <v>Nguyễn Hoài Thảo Vy</v>
          </cell>
          <cell r="C478" t="str">
            <v>30/12/2006</v>
          </cell>
          <cell r="D478" t="str">
            <v>K30NTB6</v>
          </cell>
          <cell r="F478" t="str">
            <v>76</v>
          </cell>
          <cell r="G478" t="str">
            <v>76</v>
          </cell>
          <cell r="I478" t="str">
            <v>76.0</v>
          </cell>
          <cell r="J478" t="str">
            <v>Khá</v>
          </cell>
        </row>
        <row r="479">
          <cell r="A479" t="str">
            <v>30206520173</v>
          </cell>
          <cell r="B479" t="str">
            <v>Lai Thảo Vy</v>
          </cell>
          <cell r="C479" t="str">
            <v>04/08/2006</v>
          </cell>
          <cell r="D479" t="str">
            <v>K30NTB10</v>
          </cell>
          <cell r="F479" t="str">
            <v>0</v>
          </cell>
          <cell r="G479" t="str">
            <v>77</v>
          </cell>
          <cell r="I479" t="str">
            <v>38.5</v>
          </cell>
          <cell r="J479" t="str">
            <v>Yếu</v>
          </cell>
        </row>
        <row r="480">
          <cell r="A480" t="str">
            <v>30206524126</v>
          </cell>
          <cell r="B480" t="str">
            <v>Nguyễn Thị Tường Vy</v>
          </cell>
          <cell r="C480" t="str">
            <v>20/09/2006</v>
          </cell>
          <cell r="D480" t="str">
            <v>K30NTB3</v>
          </cell>
          <cell r="F480" t="str">
            <v>78</v>
          </cell>
          <cell r="G480" t="str">
            <v>90</v>
          </cell>
          <cell r="I480" t="str">
            <v>84.0</v>
          </cell>
          <cell r="J480" t="str">
            <v>Tốt</v>
          </cell>
        </row>
        <row r="481">
          <cell r="A481" t="str">
            <v>30206528106</v>
          </cell>
          <cell r="B481" t="str">
            <v>Lê Ngọc Hà Vy</v>
          </cell>
          <cell r="C481" t="str">
            <v>26/07/2006</v>
          </cell>
          <cell r="D481" t="str">
            <v>K30NTB3</v>
          </cell>
          <cell r="F481" t="str">
            <v>100</v>
          </cell>
          <cell r="G481" t="str">
            <v>100</v>
          </cell>
          <cell r="I481" t="str">
            <v>100.0</v>
          </cell>
          <cell r="J481" t="str">
            <v>Xuất Sắc</v>
          </cell>
        </row>
        <row r="482">
          <cell r="A482" t="str">
            <v>30206541820</v>
          </cell>
          <cell r="B482" t="str">
            <v>Nguyễn Thị Tường Vy</v>
          </cell>
          <cell r="C482" t="str">
            <v>01/01/2006</v>
          </cell>
          <cell r="D482" t="str">
            <v>K30NTB4</v>
          </cell>
          <cell r="F482" t="str">
            <v>0</v>
          </cell>
          <cell r="G482" t="str">
            <v>88</v>
          </cell>
          <cell r="I482" t="str">
            <v>44.0</v>
          </cell>
          <cell r="J482" t="str">
            <v>Yếu</v>
          </cell>
        </row>
        <row r="483">
          <cell r="A483" t="str">
            <v>30206552758</v>
          </cell>
          <cell r="B483" t="str">
            <v>Lê Thị Vy</v>
          </cell>
          <cell r="C483" t="str">
            <v>18/09/2006</v>
          </cell>
          <cell r="D483" t="str">
            <v>K30NTB10</v>
          </cell>
          <cell r="F483" t="str">
            <v>0</v>
          </cell>
          <cell r="G483" t="str">
            <v>78</v>
          </cell>
          <cell r="I483" t="str">
            <v>39.0</v>
          </cell>
          <cell r="J483" t="str">
            <v>Yếu</v>
          </cell>
        </row>
        <row r="484">
          <cell r="A484" t="str">
            <v>30206554851</v>
          </cell>
          <cell r="B484" t="str">
            <v>Nguyễn Hoàng Thảo Vy</v>
          </cell>
          <cell r="C484" t="str">
            <v>24/10/2006</v>
          </cell>
          <cell r="D484" t="str">
            <v>K30NTB3</v>
          </cell>
          <cell r="F484" t="str">
            <v>0</v>
          </cell>
          <cell r="G484" t="str">
            <v>87</v>
          </cell>
          <cell r="I484" t="str">
            <v>43.5</v>
          </cell>
          <cell r="J484" t="str">
            <v>Yếu</v>
          </cell>
        </row>
        <row r="485">
          <cell r="A485" t="str">
            <v>30206554856</v>
          </cell>
          <cell r="B485" t="str">
            <v>Từ Thị Nhật Vy</v>
          </cell>
          <cell r="C485" t="str">
            <v>04/01/2006</v>
          </cell>
          <cell r="D485" t="str">
            <v>K30NTB6</v>
          </cell>
          <cell r="F485" t="str">
            <v>94</v>
          </cell>
          <cell r="G485" t="str">
            <v>97</v>
          </cell>
          <cell r="I485" t="str">
            <v>95.5</v>
          </cell>
          <cell r="J485" t="str">
            <v>Xuất Sắc</v>
          </cell>
        </row>
        <row r="486">
          <cell r="A486" t="str">
            <v>30206554860</v>
          </cell>
          <cell r="B486" t="str">
            <v>Võ Ngọc Lê Vy</v>
          </cell>
          <cell r="C486" t="str">
            <v>18/09/2006</v>
          </cell>
          <cell r="D486" t="str">
            <v>K30NTB2</v>
          </cell>
          <cell r="F486" t="str">
            <v>88</v>
          </cell>
          <cell r="G486" t="str">
            <v>85</v>
          </cell>
          <cell r="I486" t="str">
            <v>86.5</v>
          </cell>
          <cell r="J486" t="str">
            <v>Tốt</v>
          </cell>
        </row>
        <row r="487">
          <cell r="A487" t="str">
            <v>30206559143</v>
          </cell>
          <cell r="B487" t="str">
            <v>Trương Trần Hiểu Vy</v>
          </cell>
          <cell r="C487" t="str">
            <v>17/11/2006</v>
          </cell>
          <cell r="D487" t="str">
            <v>K30NTB1</v>
          </cell>
          <cell r="F487" t="str">
            <v>88</v>
          </cell>
          <cell r="G487" t="str">
            <v>84</v>
          </cell>
          <cell r="I487" t="str">
            <v>86.0</v>
          </cell>
          <cell r="J487" t="str">
            <v>Tốt</v>
          </cell>
        </row>
        <row r="488">
          <cell r="A488" t="str">
            <v>30206564195</v>
          </cell>
          <cell r="B488" t="str">
            <v>Nguyễn Thị Vy</v>
          </cell>
          <cell r="C488" t="str">
            <v>04/06/2006</v>
          </cell>
          <cell r="D488" t="str">
            <v>K30NTB4</v>
          </cell>
          <cell r="F488" t="str">
            <v>86</v>
          </cell>
          <cell r="G488" t="str">
            <v>90</v>
          </cell>
          <cell r="I488" t="str">
            <v>88.0</v>
          </cell>
          <cell r="J488" t="str">
            <v>Tốt</v>
          </cell>
        </row>
        <row r="489">
          <cell r="A489" t="str">
            <v>30206564250</v>
          </cell>
          <cell r="B489" t="str">
            <v>Đặng Nữ Tường Vy</v>
          </cell>
          <cell r="C489" t="str">
            <v>20/09/2006</v>
          </cell>
          <cell r="D489" t="str">
            <v>K30NTB2</v>
          </cell>
          <cell r="F489" t="str">
            <v>88</v>
          </cell>
          <cell r="G489" t="str">
            <v>0</v>
          </cell>
          <cell r="I489" t="str">
            <v>44.0</v>
          </cell>
          <cell r="J489" t="str">
            <v>Yếu</v>
          </cell>
        </row>
        <row r="490">
          <cell r="A490" t="str">
            <v>30206659730</v>
          </cell>
          <cell r="B490" t="str">
            <v>Trần Thúy Tường Vy</v>
          </cell>
          <cell r="C490" t="str">
            <v>09/11/2006</v>
          </cell>
          <cell r="D490" t="str">
            <v>K30NTB12</v>
          </cell>
          <cell r="F490" t="str">
            <v>71</v>
          </cell>
          <cell r="G490" t="str">
            <v>74</v>
          </cell>
          <cell r="I490" t="str">
            <v>72.5</v>
          </cell>
          <cell r="J490" t="str">
            <v>Khá</v>
          </cell>
        </row>
        <row r="491">
          <cell r="A491" t="str">
            <v>30206554861</v>
          </cell>
          <cell r="B491" t="str">
            <v>Lê Thị Quỳnh Xuân</v>
          </cell>
          <cell r="C491" t="str">
            <v>02/08/2006</v>
          </cell>
          <cell r="D491" t="str">
            <v>K30NTB2</v>
          </cell>
          <cell r="F491" t="str">
            <v>0</v>
          </cell>
          <cell r="G491" t="str">
            <v>100</v>
          </cell>
          <cell r="I491" t="str">
            <v>50.0</v>
          </cell>
          <cell r="J491" t="str">
            <v>Trung Bình</v>
          </cell>
        </row>
        <row r="492">
          <cell r="A492" t="str">
            <v>30206522400</v>
          </cell>
          <cell r="B492" t="str">
            <v>Nguyễn Thị Như Ý</v>
          </cell>
          <cell r="C492" t="str">
            <v>25/05/2005</v>
          </cell>
          <cell r="D492" t="str">
            <v>K30NTB4</v>
          </cell>
          <cell r="F492" t="str">
            <v>82</v>
          </cell>
          <cell r="G492" t="str">
            <v>88</v>
          </cell>
          <cell r="I492" t="str">
            <v>85.0</v>
          </cell>
          <cell r="J492" t="str">
            <v>Tốt</v>
          </cell>
        </row>
        <row r="493">
          <cell r="A493" t="str">
            <v>30206551088</v>
          </cell>
          <cell r="B493" t="str">
            <v>Trần Phan Nhã Ý</v>
          </cell>
          <cell r="C493" t="str">
            <v>13/10/2006</v>
          </cell>
          <cell r="D493" t="str">
            <v>K30NTB10</v>
          </cell>
          <cell r="F493" t="str">
            <v>67</v>
          </cell>
          <cell r="G493" t="str">
            <v>76</v>
          </cell>
          <cell r="I493" t="str">
            <v>71.5</v>
          </cell>
          <cell r="J493" t="str">
            <v>Khá</v>
          </cell>
        </row>
        <row r="494">
          <cell r="A494" t="str">
            <v>30206554862</v>
          </cell>
          <cell r="B494" t="str">
            <v>Lê Thị Như Ý</v>
          </cell>
          <cell r="C494" t="str">
            <v>23/03/2006</v>
          </cell>
          <cell r="D494" t="str">
            <v>K30NTB12</v>
          </cell>
          <cell r="F494" t="str">
            <v>78</v>
          </cell>
          <cell r="G494" t="str">
            <v>62</v>
          </cell>
          <cell r="I494" t="str">
            <v>70.0</v>
          </cell>
          <cell r="J494" t="str">
            <v>Khá</v>
          </cell>
        </row>
        <row r="495">
          <cell r="A495" t="str">
            <v>30206559154</v>
          </cell>
          <cell r="B495" t="str">
            <v>Trần Kiều Như Ý</v>
          </cell>
          <cell r="C495" t="str">
            <v>06/01/2006</v>
          </cell>
          <cell r="D495" t="str">
            <v>K30NTB2</v>
          </cell>
          <cell r="F495" t="str">
            <v>85</v>
          </cell>
          <cell r="G495" t="str">
            <v>0</v>
          </cell>
          <cell r="I495" t="str">
            <v>42.5</v>
          </cell>
          <cell r="J495" t="str">
            <v>Yếu</v>
          </cell>
        </row>
        <row r="496">
          <cell r="A496" t="str">
            <v>30208040618</v>
          </cell>
          <cell r="B496" t="str">
            <v>Nguyễn Thị Hải Yên</v>
          </cell>
          <cell r="C496" t="str">
            <v>21/06/2006</v>
          </cell>
          <cell r="D496" t="str">
            <v>K30NTB9</v>
          </cell>
          <cell r="F496" t="str">
            <v>80</v>
          </cell>
          <cell r="G496" t="str">
            <v>83</v>
          </cell>
          <cell r="I496" t="str">
            <v>81.5</v>
          </cell>
          <cell r="J496" t="str">
            <v>Tốt</v>
          </cell>
        </row>
        <row r="497">
          <cell r="A497" t="str">
            <v>30206524122</v>
          </cell>
          <cell r="B497" t="str">
            <v>Trần Hải Yến</v>
          </cell>
          <cell r="C497" t="str">
            <v>17/04/2006</v>
          </cell>
          <cell r="D497" t="str">
            <v>K30NTB2</v>
          </cell>
          <cell r="F497" t="str">
            <v>88</v>
          </cell>
          <cell r="G497" t="str">
            <v>85</v>
          </cell>
          <cell r="I497" t="str">
            <v>86.5</v>
          </cell>
          <cell r="J497" t="str">
            <v>Tốt</v>
          </cell>
        </row>
        <row r="498">
          <cell r="A498" t="str">
            <v>30206539907</v>
          </cell>
          <cell r="B498" t="str">
            <v>Nguyễn Thị Hải Yến</v>
          </cell>
          <cell r="C498" t="str">
            <v>23/10/2006</v>
          </cell>
          <cell r="D498" t="str">
            <v>K30NTB8</v>
          </cell>
          <cell r="F498" t="str">
            <v>82</v>
          </cell>
          <cell r="G498" t="str">
            <v>85</v>
          </cell>
          <cell r="I498" t="str">
            <v>83.5</v>
          </cell>
          <cell r="J498" t="str">
            <v>Tốt</v>
          </cell>
        </row>
        <row r="499">
          <cell r="A499" t="str">
            <v>30206544864</v>
          </cell>
          <cell r="B499" t="str">
            <v>Võ Thị Thảo Yến</v>
          </cell>
          <cell r="C499" t="str">
            <v>12/09/2006</v>
          </cell>
          <cell r="D499" t="str">
            <v>K30NTB5</v>
          </cell>
          <cell r="F499" t="str">
            <v>90</v>
          </cell>
          <cell r="G499" t="str">
            <v>75</v>
          </cell>
          <cell r="I499" t="str">
            <v>82.5</v>
          </cell>
          <cell r="J499" t="str">
            <v>Tốt</v>
          </cell>
        </row>
        <row r="500">
          <cell r="A500" t="str">
            <v>30206551570</v>
          </cell>
          <cell r="B500" t="str">
            <v>Trần Vi Yến</v>
          </cell>
          <cell r="C500" t="str">
            <v>27/05/2006</v>
          </cell>
          <cell r="D500" t="str">
            <v>K30NTB7</v>
          </cell>
          <cell r="F500" t="str">
            <v>82</v>
          </cell>
          <cell r="G500" t="str">
            <v>84</v>
          </cell>
          <cell r="I500" t="str">
            <v>83.0</v>
          </cell>
          <cell r="J500" t="str">
            <v>Tốt</v>
          </cell>
        </row>
        <row r="501">
          <cell r="A501" t="str">
            <v>30206554864</v>
          </cell>
          <cell r="B501" t="str">
            <v>Nguyễn Thị Hải Yến</v>
          </cell>
          <cell r="C501" t="str">
            <v>02/10/2006</v>
          </cell>
          <cell r="D501" t="str">
            <v>K30NTB1</v>
          </cell>
          <cell r="F501" t="str">
            <v>88</v>
          </cell>
          <cell r="G501" t="str">
            <v>88</v>
          </cell>
          <cell r="I501" t="str">
            <v>88.0</v>
          </cell>
          <cell r="J501" t="str">
            <v>Tốt</v>
          </cell>
        </row>
        <row r="502">
          <cell r="A502" t="str">
            <v>30206554866</v>
          </cell>
          <cell r="B502" t="str">
            <v>Trần Thị Hải Yến</v>
          </cell>
          <cell r="C502" t="str">
            <v>15/06/2006</v>
          </cell>
          <cell r="D502" t="str">
            <v>K30NTB2</v>
          </cell>
          <cell r="F502" t="str">
            <v>90</v>
          </cell>
          <cell r="G502" t="str">
            <v>85</v>
          </cell>
          <cell r="I502" t="str">
            <v>87.5</v>
          </cell>
          <cell r="J502" t="str">
            <v>Tốt</v>
          </cell>
        </row>
        <row r="503">
          <cell r="A503" t="str">
            <v>30206554868</v>
          </cell>
          <cell r="B503" t="str">
            <v>Võ Ngọc Hải Yến</v>
          </cell>
          <cell r="C503" t="str">
            <v>06/08/2006</v>
          </cell>
          <cell r="D503" t="str">
            <v>K30NTB10</v>
          </cell>
          <cell r="F503" t="str">
            <v>0</v>
          </cell>
          <cell r="G503" t="str">
            <v>0</v>
          </cell>
          <cell r="I503" t="str">
            <v>0.0</v>
          </cell>
          <cell r="J503" t="str">
            <v>Kém</v>
          </cell>
        </row>
        <row r="504">
          <cell r="A504" t="str">
            <v>30206564134</v>
          </cell>
          <cell r="B504" t="str">
            <v>Dương Thị Kim Yến</v>
          </cell>
          <cell r="C504" t="str">
            <v>12/12/2006</v>
          </cell>
          <cell r="D504" t="str">
            <v>K30NTB3</v>
          </cell>
          <cell r="F504" t="str">
            <v>75</v>
          </cell>
          <cell r="G504" t="str">
            <v>81</v>
          </cell>
          <cell r="I504" t="str">
            <v>78.0</v>
          </cell>
          <cell r="J504" t="str">
            <v>Khá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89B7-0670-4417-8D11-70222B5F4614}">
  <dimension ref="A1:P626"/>
  <sheetViews>
    <sheetView tabSelected="1" zoomScale="95" zoomScaleNormal="95" workbookViewId="0">
      <selection activeCell="A6" sqref="A6:P6"/>
    </sheetView>
  </sheetViews>
  <sheetFormatPr defaultRowHeight="14.5" x14ac:dyDescent="0.35"/>
  <cols>
    <col min="3" max="3" width="19" customWidth="1"/>
    <col min="16" max="16" width="13.26953125" customWidth="1"/>
  </cols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60" t="s">
        <v>0</v>
      </c>
      <c r="B2" s="60"/>
      <c r="C2" s="60"/>
      <c r="D2" s="61" t="s">
        <v>1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.5" x14ac:dyDescent="0.35">
      <c r="A3" s="60" t="s">
        <v>2</v>
      </c>
      <c r="B3" s="60"/>
      <c r="C3" s="60"/>
      <c r="D3" s="61" t="s">
        <v>3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" x14ac:dyDescent="0.35">
      <c r="A4" s="62" t="s">
        <v>4</v>
      </c>
      <c r="B4" s="62"/>
      <c r="C4" s="6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54" t="s">
        <v>1223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7.5" x14ac:dyDescent="0.35">
      <c r="A7" s="54" t="s">
        <v>1227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5</v>
      </c>
      <c r="C9" s="57" t="s">
        <v>1226</v>
      </c>
      <c r="D9" s="57"/>
      <c r="E9" s="57"/>
      <c r="F9" s="57"/>
      <c r="G9" s="57"/>
      <c r="H9" s="57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58" t="s">
        <v>1224</v>
      </c>
      <c r="D10" s="58"/>
      <c r="E10" s="58"/>
      <c r="F10" s="58"/>
      <c r="G10" s="58"/>
      <c r="H10" s="58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55" t="s">
        <v>1237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6" ht="15.5" x14ac:dyDescent="0.35">
      <c r="A12" s="10" t="s">
        <v>6</v>
      </c>
      <c r="B12" s="1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2"/>
      <c r="B13" s="12"/>
      <c r="C13" s="13"/>
      <c r="D13" s="1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35">
      <c r="A14" s="53" t="s">
        <v>7</v>
      </c>
      <c r="B14" s="53"/>
      <c r="C14" s="53"/>
      <c r="D14" s="53"/>
      <c r="E14" s="53"/>
      <c r="F14" s="53" t="s">
        <v>8</v>
      </c>
      <c r="G14" s="53"/>
      <c r="H14" s="53"/>
      <c r="I14" s="53"/>
      <c r="J14" s="53"/>
      <c r="K14" s="53"/>
      <c r="L14" s="56" t="s">
        <v>9</v>
      </c>
      <c r="M14" s="56" t="s">
        <v>10</v>
      </c>
      <c r="N14" s="56" t="s">
        <v>11</v>
      </c>
      <c r="O14" s="56" t="s">
        <v>12</v>
      </c>
      <c r="P14" s="56" t="s">
        <v>13</v>
      </c>
    </row>
    <row r="15" spans="1:16" x14ac:dyDescent="0.35">
      <c r="A15" s="53"/>
      <c r="B15" s="53"/>
      <c r="C15" s="53"/>
      <c r="D15" s="53"/>
      <c r="E15" s="53"/>
      <c r="F15" s="53" t="s">
        <v>14</v>
      </c>
      <c r="G15" s="53"/>
      <c r="H15" s="53"/>
      <c r="I15" s="53" t="s">
        <v>15</v>
      </c>
      <c r="J15" s="53"/>
      <c r="K15" s="53"/>
      <c r="L15" s="56"/>
      <c r="M15" s="56"/>
      <c r="N15" s="56"/>
      <c r="O15" s="56"/>
      <c r="P15" s="56"/>
    </row>
    <row r="16" spans="1:16" ht="26" x14ac:dyDescent="0.35">
      <c r="A16" s="16" t="s">
        <v>16</v>
      </c>
      <c r="B16" s="15" t="s">
        <v>17</v>
      </c>
      <c r="C16" s="15" t="s">
        <v>18</v>
      </c>
      <c r="D16" s="17" t="s">
        <v>19</v>
      </c>
      <c r="E16" s="15" t="s">
        <v>20</v>
      </c>
      <c r="F16" s="16" t="s">
        <v>21</v>
      </c>
      <c r="G16" s="16" t="s">
        <v>22</v>
      </c>
      <c r="H16" s="16" t="s">
        <v>23</v>
      </c>
      <c r="I16" s="16" t="s">
        <v>24</v>
      </c>
      <c r="J16" s="16" t="s">
        <v>22</v>
      </c>
      <c r="K16" s="16" t="s">
        <v>23</v>
      </c>
      <c r="L16" s="56"/>
      <c r="M16" s="56"/>
      <c r="N16" s="56"/>
      <c r="O16" s="56"/>
      <c r="P16" s="56"/>
    </row>
    <row r="17" spans="1:16" x14ac:dyDescent="0.35">
      <c r="A17" s="18">
        <v>1</v>
      </c>
      <c r="B17" s="34" t="s">
        <v>116</v>
      </c>
      <c r="C17" s="32" t="s">
        <v>117</v>
      </c>
      <c r="D17" s="33">
        <v>38229</v>
      </c>
      <c r="E17" s="22" t="s">
        <v>25</v>
      </c>
      <c r="F17" s="23">
        <v>19</v>
      </c>
      <c r="G17" s="23">
        <v>9.27</v>
      </c>
      <c r="H17" s="23">
        <v>4</v>
      </c>
      <c r="I17" s="23">
        <v>19</v>
      </c>
      <c r="J17" s="23">
        <v>9.31</v>
      </c>
      <c r="K17" s="23">
        <v>4</v>
      </c>
      <c r="L17" s="23">
        <f t="shared" ref="L17:L75" si="0">IF(F17+I17&gt;0,ROUND((G17*F17+J17*I17)/(I17+F17),2),0)</f>
        <v>9.2899999999999991</v>
      </c>
      <c r="M17" s="23">
        <f>IF(F17+I17&gt;0,ROUND((H17*F17+K17*I17)/(I17+F17),2),0)</f>
        <v>4</v>
      </c>
      <c r="N17" s="23" t="str">
        <f>IF(M17&gt;=3.68,"Xuất sắc", IF(M17&gt;=3.2, "Giỏi", IF(M17&gt;=2.5, "Khá", IF(M17&gt;=2, "Trung Bình", "Yếu"))))</f>
        <v>Xuất sắc</v>
      </c>
      <c r="O17" s="23" t="str">
        <f>INDEX([1]Sheet!$A$6:$J$352,MATCH(B17,[1]Sheet!$A$6:$A$352,0),MATCH($O$14,[1]Sheet!$A$6:$J$6,0))</f>
        <v>Xuất Sắc</v>
      </c>
      <c r="P17" s="18"/>
    </row>
    <row r="18" spans="1:16" x14ac:dyDescent="0.35">
      <c r="A18" s="18">
        <f>A17+1</f>
        <v>2</v>
      </c>
      <c r="B18" s="34" t="s">
        <v>108</v>
      </c>
      <c r="C18" s="32" t="s">
        <v>109</v>
      </c>
      <c r="D18" s="33">
        <v>38022</v>
      </c>
      <c r="E18" s="22" t="s">
        <v>25</v>
      </c>
      <c r="F18" s="23">
        <v>19</v>
      </c>
      <c r="G18" s="23">
        <v>8.57</v>
      </c>
      <c r="H18" s="23">
        <v>3.83</v>
      </c>
      <c r="I18" s="23">
        <v>19</v>
      </c>
      <c r="J18" s="23">
        <v>8.7899999999999991</v>
      </c>
      <c r="K18" s="23">
        <v>3.91</v>
      </c>
      <c r="L18" s="23">
        <f t="shared" si="0"/>
        <v>8.68</v>
      </c>
      <c r="M18" s="23">
        <f t="shared" ref="M18:M75" si="1">IF(F18+I18&gt;0,ROUND((H18*F18+K18*I18)/(I18+F18),2),0)</f>
        <v>3.87</v>
      </c>
      <c r="N18" s="23" t="str">
        <f t="shared" ref="N18:N75" si="2">IF(M18&gt;=3.68,"Xuất sắc", IF(M18&gt;=3.2, "Giỏi", IF(M18&gt;=2.5, "Khá", IF(M18&gt;=2, "Trung Bình", "Yếu"))))</f>
        <v>Xuất sắc</v>
      </c>
      <c r="O18" s="23" t="str">
        <f>INDEX([1]Sheet!$A$6:$J$352,MATCH(B18,[1]Sheet!$A$6:$A$352,0),MATCH($O$14,[1]Sheet!$A$6:$J$6,0))</f>
        <v>Xuất Sắc</v>
      </c>
      <c r="P18" s="18"/>
    </row>
    <row r="19" spans="1:16" x14ac:dyDescent="0.35">
      <c r="A19" s="18">
        <f t="shared" ref="A19:A82" si="3">A18+1</f>
        <v>3</v>
      </c>
      <c r="B19" s="34" t="s">
        <v>98</v>
      </c>
      <c r="C19" s="32" t="s">
        <v>99</v>
      </c>
      <c r="D19" s="33">
        <v>38184</v>
      </c>
      <c r="E19" s="22" t="s">
        <v>25</v>
      </c>
      <c r="F19" s="23">
        <v>19</v>
      </c>
      <c r="G19" s="23">
        <v>8.56</v>
      </c>
      <c r="H19" s="23">
        <v>3.75</v>
      </c>
      <c r="I19" s="23">
        <v>19</v>
      </c>
      <c r="J19" s="23">
        <v>8.84</v>
      </c>
      <c r="K19" s="23">
        <v>3.96</v>
      </c>
      <c r="L19" s="23">
        <f t="shared" si="0"/>
        <v>8.6999999999999993</v>
      </c>
      <c r="M19" s="23">
        <f t="shared" si="1"/>
        <v>3.86</v>
      </c>
      <c r="N19" s="23" t="str">
        <f t="shared" si="2"/>
        <v>Xuất sắc</v>
      </c>
      <c r="O19" s="23" t="str">
        <f>INDEX([1]Sheet!$A$6:$J$352,MATCH(B19,[1]Sheet!$A$6:$A$352,0),MATCH($O$14,[1]Sheet!$A$6:$J$6,0))</f>
        <v>Xuất Sắc</v>
      </c>
      <c r="P19" s="18"/>
    </row>
    <row r="20" spans="1:16" x14ac:dyDescent="0.35">
      <c r="A20" s="18">
        <f t="shared" si="3"/>
        <v>4</v>
      </c>
      <c r="B20" s="19" t="s">
        <v>136</v>
      </c>
      <c r="C20" s="20" t="s">
        <v>137</v>
      </c>
      <c r="D20" s="21">
        <v>38208</v>
      </c>
      <c r="E20" s="22" t="s">
        <v>25</v>
      </c>
      <c r="F20" s="23">
        <v>17</v>
      </c>
      <c r="G20" s="23">
        <v>8.3699999999999992</v>
      </c>
      <c r="H20" s="23">
        <v>3.72</v>
      </c>
      <c r="I20" s="23">
        <v>18</v>
      </c>
      <c r="J20" s="23">
        <v>9.08</v>
      </c>
      <c r="K20" s="23">
        <v>3.94</v>
      </c>
      <c r="L20" s="23">
        <f t="shared" si="0"/>
        <v>8.74</v>
      </c>
      <c r="M20" s="23">
        <f t="shared" si="1"/>
        <v>3.83</v>
      </c>
      <c r="N20" s="23" t="str">
        <f t="shared" si="2"/>
        <v>Xuất sắc</v>
      </c>
      <c r="O20" s="23" t="str">
        <f>INDEX([1]Sheet!$A$6:$J$352,MATCH(B20,[1]Sheet!$A$6:$A$352,0),MATCH($O$14,[1]Sheet!$A$6:$J$6,0))</f>
        <v>Xuất Sắc</v>
      </c>
      <c r="P20" s="18"/>
    </row>
    <row r="21" spans="1:16" x14ac:dyDescent="0.35">
      <c r="A21" s="18">
        <f t="shared" si="3"/>
        <v>5</v>
      </c>
      <c r="B21" s="19" t="s">
        <v>89</v>
      </c>
      <c r="C21" s="20" t="s">
        <v>90</v>
      </c>
      <c r="D21" s="21">
        <v>38179</v>
      </c>
      <c r="E21" s="22" t="s">
        <v>25</v>
      </c>
      <c r="F21" s="23">
        <v>19</v>
      </c>
      <c r="G21" s="23">
        <v>8.57</v>
      </c>
      <c r="H21" s="23">
        <v>3.73</v>
      </c>
      <c r="I21" s="23">
        <v>17</v>
      </c>
      <c r="J21" s="23">
        <v>8.94</v>
      </c>
      <c r="K21" s="23">
        <v>3.92</v>
      </c>
      <c r="L21" s="23">
        <f t="shared" si="0"/>
        <v>8.74</v>
      </c>
      <c r="M21" s="23">
        <f t="shared" si="1"/>
        <v>3.82</v>
      </c>
      <c r="N21" s="23" t="str">
        <f t="shared" si="2"/>
        <v>Xuất sắc</v>
      </c>
      <c r="O21" s="23" t="str">
        <f>INDEX([1]Sheet!$A$6:$J$352,MATCH(B21,[1]Sheet!$A$6:$A$352,0),MATCH($O$14,[1]Sheet!$A$6:$J$6,0))</f>
        <v>Xuất Sắc</v>
      </c>
      <c r="P21" s="18"/>
    </row>
    <row r="22" spans="1:16" x14ac:dyDescent="0.35">
      <c r="A22" s="18">
        <f t="shared" si="3"/>
        <v>6</v>
      </c>
      <c r="B22" s="19" t="s">
        <v>144</v>
      </c>
      <c r="C22" s="20" t="s">
        <v>145</v>
      </c>
      <c r="D22" s="21">
        <v>36195</v>
      </c>
      <c r="E22" s="22" t="s">
        <v>25</v>
      </c>
      <c r="F22" s="23">
        <v>17</v>
      </c>
      <c r="G22" s="23">
        <v>8.3800000000000008</v>
      </c>
      <c r="H22" s="23">
        <v>3.6</v>
      </c>
      <c r="I22" s="23">
        <v>18</v>
      </c>
      <c r="J22" s="23">
        <v>9.23</v>
      </c>
      <c r="K22" s="23">
        <v>4</v>
      </c>
      <c r="L22" s="23">
        <f t="shared" si="0"/>
        <v>8.82</v>
      </c>
      <c r="M22" s="23">
        <f t="shared" si="1"/>
        <v>3.81</v>
      </c>
      <c r="N22" s="23" t="str">
        <f t="shared" si="2"/>
        <v>Xuất sắc</v>
      </c>
      <c r="O22" s="23" t="str">
        <f>INDEX([1]Sheet!$A$6:$J$352,MATCH(B22,[1]Sheet!$A$6:$A$352,0),MATCH($O$14,[1]Sheet!$A$6:$J$6,0))</f>
        <v>Tốt</v>
      </c>
      <c r="P22" s="18"/>
    </row>
    <row r="23" spans="1:16" x14ac:dyDescent="0.35">
      <c r="A23" s="18">
        <f t="shared" si="3"/>
        <v>7</v>
      </c>
      <c r="B23" s="19" t="s">
        <v>150</v>
      </c>
      <c r="C23" s="20" t="s">
        <v>151</v>
      </c>
      <c r="D23" s="21">
        <v>38264</v>
      </c>
      <c r="E23" s="22" t="s">
        <v>25</v>
      </c>
      <c r="F23" s="23">
        <v>15</v>
      </c>
      <c r="G23" s="23">
        <v>8.15</v>
      </c>
      <c r="H23" s="23">
        <v>3.61</v>
      </c>
      <c r="I23" s="23">
        <v>17</v>
      </c>
      <c r="J23" s="23">
        <v>9.16</v>
      </c>
      <c r="K23" s="23">
        <v>3.98</v>
      </c>
      <c r="L23" s="23">
        <f t="shared" si="0"/>
        <v>8.69</v>
      </c>
      <c r="M23" s="23">
        <f t="shared" si="1"/>
        <v>3.81</v>
      </c>
      <c r="N23" s="23" t="str">
        <f t="shared" si="2"/>
        <v>Xuất sắc</v>
      </c>
      <c r="O23" s="23" t="str">
        <f>INDEX([1]Sheet!$A$6:$J$352,MATCH(B23,[1]Sheet!$A$6:$A$352,0),MATCH($O$14,[1]Sheet!$A$6:$J$6,0))</f>
        <v>Tốt</v>
      </c>
      <c r="P23" s="18"/>
    </row>
    <row r="24" spans="1:16" x14ac:dyDescent="0.35">
      <c r="A24" s="18">
        <f t="shared" si="3"/>
        <v>8</v>
      </c>
      <c r="B24" s="19" t="s">
        <v>166</v>
      </c>
      <c r="C24" s="20" t="s">
        <v>167</v>
      </c>
      <c r="D24" s="21">
        <v>38019</v>
      </c>
      <c r="E24" s="22" t="s">
        <v>25</v>
      </c>
      <c r="F24" s="23">
        <v>19</v>
      </c>
      <c r="G24" s="23">
        <v>8.4700000000000006</v>
      </c>
      <c r="H24" s="23">
        <v>3.68</v>
      </c>
      <c r="I24" s="23">
        <v>18</v>
      </c>
      <c r="J24" s="23">
        <v>8.82</v>
      </c>
      <c r="K24" s="23">
        <v>3.94</v>
      </c>
      <c r="L24" s="23">
        <f t="shared" si="0"/>
        <v>8.64</v>
      </c>
      <c r="M24" s="23">
        <f t="shared" si="1"/>
        <v>3.81</v>
      </c>
      <c r="N24" s="23" t="str">
        <f t="shared" si="2"/>
        <v>Xuất sắc</v>
      </c>
      <c r="O24" s="23" t="str">
        <f>INDEX([1]Sheet!$A$6:$J$352,MATCH(B24,[1]Sheet!$A$6:$A$352,0),MATCH($O$14,[1]Sheet!$A$6:$J$6,0))</f>
        <v>Tốt</v>
      </c>
      <c r="P24" s="18"/>
    </row>
    <row r="25" spans="1:16" x14ac:dyDescent="0.35">
      <c r="A25" s="18">
        <f t="shared" si="3"/>
        <v>9</v>
      </c>
      <c r="B25" s="19" t="s">
        <v>170</v>
      </c>
      <c r="C25" s="20" t="s">
        <v>171</v>
      </c>
      <c r="D25" s="21">
        <v>37932</v>
      </c>
      <c r="E25" s="22" t="s">
        <v>25</v>
      </c>
      <c r="F25" s="23">
        <v>19</v>
      </c>
      <c r="G25" s="23">
        <v>8.4700000000000006</v>
      </c>
      <c r="H25" s="23">
        <v>3.67</v>
      </c>
      <c r="I25" s="23">
        <v>19</v>
      </c>
      <c r="J25" s="23">
        <v>9.06</v>
      </c>
      <c r="K25" s="23">
        <v>3.94</v>
      </c>
      <c r="L25" s="23">
        <f t="shared" si="0"/>
        <v>8.77</v>
      </c>
      <c r="M25" s="23">
        <f t="shared" si="1"/>
        <v>3.81</v>
      </c>
      <c r="N25" s="23" t="str">
        <f t="shared" si="2"/>
        <v>Xuất sắc</v>
      </c>
      <c r="O25" s="23" t="str">
        <f>INDEX([1]Sheet!$A$6:$J$352,MATCH(B25,[1]Sheet!$A$6:$A$352,0),MATCH($O$14,[1]Sheet!$A$6:$J$6,0))</f>
        <v>Tốt</v>
      </c>
      <c r="P25" s="18"/>
    </row>
    <row r="26" spans="1:16" x14ac:dyDescent="0.35">
      <c r="A26" s="18">
        <f t="shared" si="3"/>
        <v>10</v>
      </c>
      <c r="B26" s="19" t="s">
        <v>83</v>
      </c>
      <c r="C26" s="20" t="s">
        <v>84</v>
      </c>
      <c r="D26" s="21">
        <v>38252</v>
      </c>
      <c r="E26" s="22" t="s">
        <v>25</v>
      </c>
      <c r="F26" s="23">
        <v>17</v>
      </c>
      <c r="G26" s="23">
        <v>8.34</v>
      </c>
      <c r="H26" s="23">
        <v>3.64</v>
      </c>
      <c r="I26" s="23">
        <v>18</v>
      </c>
      <c r="J26" s="23">
        <v>8.93</v>
      </c>
      <c r="K26" s="23">
        <v>3.96</v>
      </c>
      <c r="L26" s="23">
        <f t="shared" si="0"/>
        <v>8.64</v>
      </c>
      <c r="M26" s="23">
        <f t="shared" si="1"/>
        <v>3.8</v>
      </c>
      <c r="N26" s="23" t="str">
        <f t="shared" si="2"/>
        <v>Xuất sắc</v>
      </c>
      <c r="O26" s="23" t="str">
        <f>INDEX([1]Sheet!$A$6:$J$352,MATCH(B26,[1]Sheet!$A$6:$A$352,0),MATCH($O$14,[1]Sheet!$A$6:$J$6,0))</f>
        <v>Xuất Sắc</v>
      </c>
      <c r="P26" s="18"/>
    </row>
    <row r="27" spans="1:16" x14ac:dyDescent="0.35">
      <c r="A27" s="18">
        <f t="shared" si="3"/>
        <v>11</v>
      </c>
      <c r="B27" s="19" t="s">
        <v>100</v>
      </c>
      <c r="C27" s="20" t="s">
        <v>101</v>
      </c>
      <c r="D27" s="21">
        <v>38334</v>
      </c>
      <c r="E27" s="22" t="s">
        <v>25</v>
      </c>
      <c r="F27" s="23">
        <v>19</v>
      </c>
      <c r="G27" s="23">
        <v>8.41</v>
      </c>
      <c r="H27" s="23">
        <v>3.73</v>
      </c>
      <c r="I27" s="23">
        <v>19</v>
      </c>
      <c r="J27" s="23">
        <v>8.7100000000000009</v>
      </c>
      <c r="K27" s="23">
        <v>3.84</v>
      </c>
      <c r="L27" s="23">
        <f t="shared" si="0"/>
        <v>8.56</v>
      </c>
      <c r="M27" s="23">
        <f t="shared" si="1"/>
        <v>3.79</v>
      </c>
      <c r="N27" s="23" t="str">
        <f t="shared" si="2"/>
        <v>Xuất sắc</v>
      </c>
      <c r="O27" s="23" t="str">
        <f>INDEX([1]Sheet!$A$6:$J$352,MATCH(B27,[1]Sheet!$A$6:$A$352,0),MATCH($O$14,[1]Sheet!$A$6:$J$6,0))</f>
        <v>Xuất Sắc</v>
      </c>
      <c r="P27" s="18"/>
    </row>
    <row r="28" spans="1:16" x14ac:dyDescent="0.35">
      <c r="A28" s="18">
        <f t="shared" si="3"/>
        <v>12</v>
      </c>
      <c r="B28" s="19" t="s">
        <v>86</v>
      </c>
      <c r="C28" s="20" t="s">
        <v>85</v>
      </c>
      <c r="D28" s="21">
        <v>38148</v>
      </c>
      <c r="E28" s="22" t="s">
        <v>25</v>
      </c>
      <c r="F28" s="23">
        <v>18</v>
      </c>
      <c r="G28" s="23">
        <v>9.0299999999999994</v>
      </c>
      <c r="H28" s="23">
        <v>3.89</v>
      </c>
      <c r="I28" s="23">
        <v>18</v>
      </c>
      <c r="J28" s="23">
        <v>8.18</v>
      </c>
      <c r="K28" s="23">
        <v>3.62</v>
      </c>
      <c r="L28" s="23">
        <f t="shared" si="0"/>
        <v>8.61</v>
      </c>
      <c r="M28" s="23">
        <f t="shared" si="1"/>
        <v>3.76</v>
      </c>
      <c r="N28" s="23" t="str">
        <f t="shared" si="2"/>
        <v>Xuất sắc</v>
      </c>
      <c r="O28" s="23" t="str">
        <f>INDEX([1]Sheet!$A$6:$J$352,MATCH(B28,[1]Sheet!$A$6:$A$352,0),MATCH($O$14,[1]Sheet!$A$6:$J$6,0))</f>
        <v>Tốt</v>
      </c>
      <c r="P28" s="18"/>
    </row>
    <row r="29" spans="1:16" x14ac:dyDescent="0.35">
      <c r="A29" s="18">
        <f t="shared" si="3"/>
        <v>13</v>
      </c>
      <c r="B29" s="19" t="s">
        <v>138</v>
      </c>
      <c r="C29" s="20" t="s">
        <v>139</v>
      </c>
      <c r="D29" s="21">
        <v>38265</v>
      </c>
      <c r="E29" s="22" t="s">
        <v>25</v>
      </c>
      <c r="F29" s="23">
        <v>16</v>
      </c>
      <c r="G29" s="23">
        <v>8.42</v>
      </c>
      <c r="H29" s="23">
        <v>3.75</v>
      </c>
      <c r="I29" s="23">
        <v>19</v>
      </c>
      <c r="J29" s="23">
        <v>8.74</v>
      </c>
      <c r="K29" s="23">
        <v>3.75</v>
      </c>
      <c r="L29" s="23">
        <f t="shared" si="0"/>
        <v>8.59</v>
      </c>
      <c r="M29" s="23">
        <f t="shared" si="1"/>
        <v>3.75</v>
      </c>
      <c r="N29" s="23" t="str">
        <f t="shared" si="2"/>
        <v>Xuất sắc</v>
      </c>
      <c r="O29" s="23" t="str">
        <f>INDEX([1]Sheet!$A$6:$J$352,MATCH(B29,[1]Sheet!$A$6:$A$352,0),MATCH($O$14,[1]Sheet!$A$6:$J$6,0))</f>
        <v>Xuất Sắc</v>
      </c>
      <c r="P29" s="18"/>
    </row>
    <row r="30" spans="1:16" x14ac:dyDescent="0.35">
      <c r="A30" s="18">
        <f t="shared" si="3"/>
        <v>14</v>
      </c>
      <c r="B30" s="19" t="s">
        <v>54</v>
      </c>
      <c r="C30" s="20" t="s">
        <v>55</v>
      </c>
      <c r="D30" s="21">
        <v>38306</v>
      </c>
      <c r="E30" s="22" t="s">
        <v>25</v>
      </c>
      <c r="F30" s="23">
        <v>17</v>
      </c>
      <c r="G30" s="23">
        <v>8.42</v>
      </c>
      <c r="H30" s="23">
        <v>3.7</v>
      </c>
      <c r="I30" s="23">
        <v>18</v>
      </c>
      <c r="J30" s="23">
        <v>8.41</v>
      </c>
      <c r="K30" s="23">
        <v>3.75</v>
      </c>
      <c r="L30" s="23">
        <f t="shared" si="0"/>
        <v>8.41</v>
      </c>
      <c r="M30" s="23">
        <f t="shared" si="1"/>
        <v>3.73</v>
      </c>
      <c r="N30" s="23" t="str">
        <f t="shared" si="2"/>
        <v>Xuất sắc</v>
      </c>
      <c r="O30" s="23" t="str">
        <f>INDEX([1]Sheet!$A$6:$J$352,MATCH(B30,[1]Sheet!$A$6:$A$352,0),MATCH($O$14,[1]Sheet!$A$6:$J$6,0))</f>
        <v>Tốt</v>
      </c>
      <c r="P30" s="18"/>
    </row>
    <row r="31" spans="1:16" x14ac:dyDescent="0.35">
      <c r="A31" s="18">
        <f t="shared" si="3"/>
        <v>15</v>
      </c>
      <c r="B31" s="19" t="s">
        <v>72</v>
      </c>
      <c r="C31" s="20" t="s">
        <v>73</v>
      </c>
      <c r="D31" s="21">
        <v>38127</v>
      </c>
      <c r="E31" s="22" t="s">
        <v>25</v>
      </c>
      <c r="F31" s="23">
        <v>19</v>
      </c>
      <c r="G31" s="23">
        <v>8.31</v>
      </c>
      <c r="H31" s="23">
        <v>3.59</v>
      </c>
      <c r="I31" s="23">
        <v>19</v>
      </c>
      <c r="J31" s="23">
        <v>8.59</v>
      </c>
      <c r="K31" s="23">
        <v>3.87</v>
      </c>
      <c r="L31" s="23">
        <f t="shared" si="0"/>
        <v>8.4499999999999993</v>
      </c>
      <c r="M31" s="23">
        <f t="shared" si="1"/>
        <v>3.73</v>
      </c>
      <c r="N31" s="23" t="str">
        <f t="shared" si="2"/>
        <v>Xuất sắc</v>
      </c>
      <c r="O31" s="23" t="str">
        <f>INDEX([1]Sheet!$A$6:$J$352,MATCH(B31,[1]Sheet!$A$6:$A$352,0),MATCH($O$14,[1]Sheet!$A$6:$J$6,0))</f>
        <v>Xuất Sắc</v>
      </c>
      <c r="P31" s="18"/>
    </row>
    <row r="32" spans="1:16" x14ac:dyDescent="0.35">
      <c r="A32" s="18">
        <f t="shared" si="3"/>
        <v>16</v>
      </c>
      <c r="B32" s="19" t="s">
        <v>58</v>
      </c>
      <c r="C32" s="20" t="s">
        <v>59</v>
      </c>
      <c r="D32" s="21">
        <v>38211</v>
      </c>
      <c r="E32" s="22" t="s">
        <v>25</v>
      </c>
      <c r="F32" s="23">
        <v>17</v>
      </c>
      <c r="G32" s="23">
        <v>8.3699999999999992</v>
      </c>
      <c r="H32" s="23">
        <v>3.55</v>
      </c>
      <c r="I32" s="23">
        <v>19</v>
      </c>
      <c r="J32" s="23">
        <v>8.89</v>
      </c>
      <c r="K32" s="23">
        <v>3.86</v>
      </c>
      <c r="L32" s="23">
        <f t="shared" si="0"/>
        <v>8.64</v>
      </c>
      <c r="M32" s="23">
        <f t="shared" si="1"/>
        <v>3.71</v>
      </c>
      <c r="N32" s="23" t="str">
        <f t="shared" si="2"/>
        <v>Xuất sắc</v>
      </c>
      <c r="O32" s="23" t="str">
        <f>INDEX([1]Sheet!$A$6:$J$352,MATCH(B32,[1]Sheet!$A$6:$A$352,0),MATCH($O$14,[1]Sheet!$A$6:$J$6,0))</f>
        <v>Xuất Sắc</v>
      </c>
      <c r="P32" s="18"/>
    </row>
    <row r="33" spans="1:16" x14ac:dyDescent="0.35">
      <c r="A33" s="18">
        <f t="shared" si="3"/>
        <v>17</v>
      </c>
      <c r="B33" s="19" t="s">
        <v>140</v>
      </c>
      <c r="C33" s="20" t="s">
        <v>141</v>
      </c>
      <c r="D33" s="21">
        <v>38350</v>
      </c>
      <c r="E33" s="22" t="s">
        <v>25</v>
      </c>
      <c r="F33" s="23">
        <v>19</v>
      </c>
      <c r="G33" s="23">
        <v>8.48</v>
      </c>
      <c r="H33" s="23">
        <v>3.63</v>
      </c>
      <c r="I33" s="23">
        <v>19</v>
      </c>
      <c r="J33" s="23">
        <v>8.67</v>
      </c>
      <c r="K33" s="23">
        <v>3.79</v>
      </c>
      <c r="L33" s="23">
        <f t="shared" si="0"/>
        <v>8.58</v>
      </c>
      <c r="M33" s="23">
        <f t="shared" si="1"/>
        <v>3.71</v>
      </c>
      <c r="N33" s="23" t="str">
        <f t="shared" si="2"/>
        <v>Xuất sắc</v>
      </c>
      <c r="O33" s="23" t="str">
        <f>INDEX([1]Sheet!$A$6:$J$352,MATCH(B33,[1]Sheet!$A$6:$A$352,0),MATCH($O$14,[1]Sheet!$A$6:$J$6,0))</f>
        <v>Xuất Sắc</v>
      </c>
      <c r="P33" s="18"/>
    </row>
    <row r="34" spans="1:16" x14ac:dyDescent="0.35">
      <c r="A34" s="18">
        <f t="shared" si="3"/>
        <v>18</v>
      </c>
      <c r="B34" s="19" t="s">
        <v>142</v>
      </c>
      <c r="C34" s="20" t="s">
        <v>143</v>
      </c>
      <c r="D34" s="21">
        <v>38160</v>
      </c>
      <c r="E34" s="22" t="s">
        <v>25</v>
      </c>
      <c r="F34" s="23">
        <v>11</v>
      </c>
      <c r="G34" s="23">
        <v>8.68</v>
      </c>
      <c r="H34" s="23">
        <v>3.81</v>
      </c>
      <c r="I34" s="23">
        <v>18</v>
      </c>
      <c r="J34" s="23">
        <v>8.6300000000000008</v>
      </c>
      <c r="K34" s="23">
        <v>3.65</v>
      </c>
      <c r="L34" s="23">
        <f t="shared" si="0"/>
        <v>8.65</v>
      </c>
      <c r="M34" s="23">
        <f t="shared" si="1"/>
        <v>3.71</v>
      </c>
      <c r="N34" s="23" t="str">
        <f t="shared" si="2"/>
        <v>Xuất sắc</v>
      </c>
      <c r="O34" s="23" t="str">
        <f>INDEX([1]Sheet!$A$6:$J$352,MATCH(B34,[1]Sheet!$A$6:$A$352,0),MATCH($O$14,[1]Sheet!$A$6:$J$6,0))</f>
        <v>Xuất Sắc</v>
      </c>
      <c r="P34" s="18"/>
    </row>
    <row r="35" spans="1:16" x14ac:dyDescent="0.35">
      <c r="A35" s="18">
        <f t="shared" si="3"/>
        <v>19</v>
      </c>
      <c r="B35" s="19" t="s">
        <v>87</v>
      </c>
      <c r="C35" s="20" t="s">
        <v>88</v>
      </c>
      <c r="D35" s="21">
        <v>38322</v>
      </c>
      <c r="E35" s="22" t="s">
        <v>25</v>
      </c>
      <c r="F35" s="23">
        <v>19</v>
      </c>
      <c r="G35" s="23">
        <v>8.49</v>
      </c>
      <c r="H35" s="23">
        <v>3.58</v>
      </c>
      <c r="I35" s="23">
        <v>18</v>
      </c>
      <c r="J35" s="23">
        <v>8.99</v>
      </c>
      <c r="K35" s="23">
        <v>3.81</v>
      </c>
      <c r="L35" s="23">
        <f t="shared" si="0"/>
        <v>8.73</v>
      </c>
      <c r="M35" s="23">
        <f t="shared" si="1"/>
        <v>3.69</v>
      </c>
      <c r="N35" s="23" t="str">
        <f t="shared" si="2"/>
        <v>Xuất sắc</v>
      </c>
      <c r="O35" s="23" t="str">
        <f>INDEX([1]Sheet!$A$6:$J$352,MATCH(B35,[1]Sheet!$A$6:$A$352,0),MATCH($O$14,[1]Sheet!$A$6:$J$6,0))</f>
        <v>Xuất Sắc</v>
      </c>
      <c r="P35" s="18"/>
    </row>
    <row r="36" spans="1:16" x14ac:dyDescent="0.35">
      <c r="A36" s="18">
        <f t="shared" si="3"/>
        <v>20</v>
      </c>
      <c r="B36" s="19" t="s">
        <v>168</v>
      </c>
      <c r="C36" s="20" t="s">
        <v>169</v>
      </c>
      <c r="D36" s="21">
        <v>37993</v>
      </c>
      <c r="E36" s="22" t="s">
        <v>25</v>
      </c>
      <c r="F36" s="23">
        <v>19</v>
      </c>
      <c r="G36" s="23">
        <v>8.02</v>
      </c>
      <c r="H36" s="23">
        <v>3.49</v>
      </c>
      <c r="I36" s="23">
        <v>19</v>
      </c>
      <c r="J36" s="23">
        <v>8.91</v>
      </c>
      <c r="K36" s="23">
        <v>3.89</v>
      </c>
      <c r="L36" s="23">
        <f t="shared" si="0"/>
        <v>8.4700000000000006</v>
      </c>
      <c r="M36" s="23">
        <f t="shared" si="1"/>
        <v>3.69</v>
      </c>
      <c r="N36" s="23" t="str">
        <f t="shared" si="2"/>
        <v>Xuất sắc</v>
      </c>
      <c r="O36" s="23" t="str">
        <f>INDEX([1]Sheet!$A$6:$J$352,MATCH(B36,[1]Sheet!$A$6:$A$352,0),MATCH($O$14,[1]Sheet!$A$6:$J$6,0))</f>
        <v>Tốt</v>
      </c>
      <c r="P36" s="18"/>
    </row>
    <row r="37" spans="1:16" x14ac:dyDescent="0.35">
      <c r="A37" s="18">
        <f t="shared" si="3"/>
        <v>21</v>
      </c>
      <c r="B37" s="19" t="s">
        <v>66</v>
      </c>
      <c r="C37" s="20" t="s">
        <v>67</v>
      </c>
      <c r="D37" s="21">
        <v>38342</v>
      </c>
      <c r="E37" s="22" t="s">
        <v>25</v>
      </c>
      <c r="F37" s="23">
        <v>19</v>
      </c>
      <c r="G37" s="23">
        <v>8.0399999999999991</v>
      </c>
      <c r="H37" s="23">
        <v>3.52</v>
      </c>
      <c r="I37" s="23">
        <v>19</v>
      </c>
      <c r="J37" s="23">
        <v>8.76</v>
      </c>
      <c r="K37" s="23">
        <v>3.84</v>
      </c>
      <c r="L37" s="23">
        <f t="shared" si="0"/>
        <v>8.4</v>
      </c>
      <c r="M37" s="23">
        <f t="shared" si="1"/>
        <v>3.68</v>
      </c>
      <c r="N37" s="23" t="str">
        <f t="shared" si="2"/>
        <v>Xuất sắc</v>
      </c>
      <c r="O37" s="23" t="str">
        <f>INDEX([1]Sheet!$A$6:$J$352,MATCH(B37,[1]Sheet!$A$6:$A$352,0),MATCH($O$14,[1]Sheet!$A$6:$J$6,0))</f>
        <v>Xuất Sắc</v>
      </c>
      <c r="P37" s="18"/>
    </row>
    <row r="38" spans="1:16" x14ac:dyDescent="0.35">
      <c r="A38" s="18">
        <f t="shared" si="3"/>
        <v>22</v>
      </c>
      <c r="B38" s="19" t="s">
        <v>118</v>
      </c>
      <c r="C38" s="20" t="s">
        <v>119</v>
      </c>
      <c r="D38" s="21">
        <v>38091</v>
      </c>
      <c r="E38" s="22" t="s">
        <v>25</v>
      </c>
      <c r="F38" s="23">
        <v>13</v>
      </c>
      <c r="G38" s="23">
        <v>7.85</v>
      </c>
      <c r="H38" s="23">
        <v>3.38</v>
      </c>
      <c r="I38" s="23">
        <v>18</v>
      </c>
      <c r="J38" s="23">
        <v>8.8699999999999992</v>
      </c>
      <c r="K38" s="23">
        <v>3.89</v>
      </c>
      <c r="L38" s="23">
        <f t="shared" si="0"/>
        <v>8.44</v>
      </c>
      <c r="M38" s="23">
        <f t="shared" si="1"/>
        <v>3.68</v>
      </c>
      <c r="N38" s="23" t="str">
        <f t="shared" si="2"/>
        <v>Xuất sắc</v>
      </c>
      <c r="O38" s="23" t="str">
        <f>INDEX([1]Sheet!$A$6:$J$352,MATCH(B38,[1]Sheet!$A$6:$A$352,0),MATCH($O$14,[1]Sheet!$A$6:$J$6,0))</f>
        <v>Xuất Sắc</v>
      </c>
      <c r="P38" s="18"/>
    </row>
    <row r="39" spans="1:16" x14ac:dyDescent="0.35">
      <c r="A39" s="18">
        <f t="shared" si="3"/>
        <v>23</v>
      </c>
      <c r="B39" s="19" t="s">
        <v>34</v>
      </c>
      <c r="C39" s="20" t="s">
        <v>35</v>
      </c>
      <c r="D39" s="21">
        <v>38078</v>
      </c>
      <c r="E39" s="22" t="s">
        <v>25</v>
      </c>
      <c r="F39" s="23">
        <v>19</v>
      </c>
      <c r="G39" s="23">
        <v>8.1999999999999993</v>
      </c>
      <c r="H39" s="23">
        <v>3.48</v>
      </c>
      <c r="I39" s="23">
        <v>19</v>
      </c>
      <c r="J39" s="23">
        <v>8.7100000000000009</v>
      </c>
      <c r="K39" s="23">
        <v>3.84</v>
      </c>
      <c r="L39" s="23">
        <f t="shared" si="0"/>
        <v>8.4600000000000009</v>
      </c>
      <c r="M39" s="23">
        <f t="shared" si="1"/>
        <v>3.66</v>
      </c>
      <c r="N39" s="23" t="str">
        <f t="shared" si="2"/>
        <v>Giỏi</v>
      </c>
      <c r="O39" s="23" t="str">
        <f>INDEX([1]Sheet!$A$6:$J$352,MATCH(B39,[1]Sheet!$A$6:$A$352,0),MATCH($O$14,[1]Sheet!$A$6:$J$6,0))</f>
        <v>Tốt</v>
      </c>
      <c r="P39" s="18"/>
    </row>
    <row r="40" spans="1:16" x14ac:dyDescent="0.35">
      <c r="A40" s="18">
        <f t="shared" si="3"/>
        <v>24</v>
      </c>
      <c r="B40" s="19" t="s">
        <v>47</v>
      </c>
      <c r="C40" s="20" t="s">
        <v>48</v>
      </c>
      <c r="D40" s="21">
        <v>38095</v>
      </c>
      <c r="E40" s="22" t="s">
        <v>25</v>
      </c>
      <c r="F40" s="23">
        <v>17</v>
      </c>
      <c r="G40" s="23">
        <v>8.24</v>
      </c>
      <c r="H40" s="23">
        <v>3.57</v>
      </c>
      <c r="I40" s="23">
        <v>18</v>
      </c>
      <c r="J40" s="23">
        <v>8.41</v>
      </c>
      <c r="K40" s="23">
        <v>3.74</v>
      </c>
      <c r="L40" s="23">
        <f t="shared" si="0"/>
        <v>8.33</v>
      </c>
      <c r="M40" s="23">
        <f t="shared" si="1"/>
        <v>3.66</v>
      </c>
      <c r="N40" s="23" t="str">
        <f t="shared" si="2"/>
        <v>Giỏi</v>
      </c>
      <c r="O40" s="23" t="str">
        <f>INDEX([1]Sheet!$A$6:$J$352,MATCH(B40,[1]Sheet!$A$6:$A$352,0),MATCH($O$14,[1]Sheet!$A$6:$J$6,0))</f>
        <v>Tốt</v>
      </c>
      <c r="P40" s="18"/>
    </row>
    <row r="41" spans="1:16" x14ac:dyDescent="0.35">
      <c r="A41" s="18">
        <f t="shared" si="3"/>
        <v>25</v>
      </c>
      <c r="B41" s="19" t="s">
        <v>174</v>
      </c>
      <c r="C41" s="20" t="s">
        <v>175</v>
      </c>
      <c r="D41" s="21">
        <v>38141</v>
      </c>
      <c r="E41" s="22" t="s">
        <v>25</v>
      </c>
      <c r="F41" s="23">
        <v>13</v>
      </c>
      <c r="G41" s="23">
        <v>7.66</v>
      </c>
      <c r="H41" s="23">
        <v>3.3</v>
      </c>
      <c r="I41" s="23">
        <v>17</v>
      </c>
      <c r="J41" s="23">
        <v>8.7799999999999994</v>
      </c>
      <c r="K41" s="23">
        <v>3.92</v>
      </c>
      <c r="L41" s="23">
        <f t="shared" si="0"/>
        <v>8.2899999999999991</v>
      </c>
      <c r="M41" s="23">
        <f t="shared" si="1"/>
        <v>3.65</v>
      </c>
      <c r="N41" s="23" t="str">
        <f t="shared" si="2"/>
        <v>Giỏi</v>
      </c>
      <c r="O41" s="23" t="str">
        <f>INDEX([1]Sheet!$A$6:$J$352,MATCH(B41,[1]Sheet!$A$6:$A$352,0),MATCH($O$14,[1]Sheet!$A$6:$J$6,0))</f>
        <v>Xuất Sắc</v>
      </c>
      <c r="P41" s="18"/>
    </row>
    <row r="42" spans="1:16" x14ac:dyDescent="0.35">
      <c r="A42" s="18">
        <f t="shared" si="3"/>
        <v>26</v>
      </c>
      <c r="B42" s="19" t="s">
        <v>26</v>
      </c>
      <c r="C42" s="20" t="s">
        <v>27</v>
      </c>
      <c r="D42" s="21">
        <v>38005</v>
      </c>
      <c r="E42" s="22" t="s">
        <v>25</v>
      </c>
      <c r="F42" s="23">
        <v>18</v>
      </c>
      <c r="G42" s="23">
        <v>8.25</v>
      </c>
      <c r="H42" s="23">
        <v>3.55</v>
      </c>
      <c r="I42" s="23">
        <v>18</v>
      </c>
      <c r="J42" s="23">
        <v>8.4700000000000006</v>
      </c>
      <c r="K42" s="23">
        <v>3.73</v>
      </c>
      <c r="L42" s="23">
        <f t="shared" si="0"/>
        <v>8.36</v>
      </c>
      <c r="M42" s="23">
        <f t="shared" si="1"/>
        <v>3.64</v>
      </c>
      <c r="N42" s="23" t="str">
        <f t="shared" si="2"/>
        <v>Giỏi</v>
      </c>
      <c r="O42" s="23" t="str">
        <f>INDEX([1]Sheet!$A$6:$J$352,MATCH(B42,[1]Sheet!$A$6:$A$352,0),MATCH($O$14,[1]Sheet!$A$6:$J$6,0))</f>
        <v>Tốt</v>
      </c>
      <c r="P42" s="18"/>
    </row>
    <row r="43" spans="1:16" x14ac:dyDescent="0.35">
      <c r="A43" s="18">
        <f t="shared" si="3"/>
        <v>27</v>
      </c>
      <c r="B43" s="19" t="s">
        <v>56</v>
      </c>
      <c r="C43" s="20" t="s">
        <v>57</v>
      </c>
      <c r="D43" s="21">
        <v>38178</v>
      </c>
      <c r="E43" s="22" t="s">
        <v>25</v>
      </c>
      <c r="F43" s="23">
        <v>18</v>
      </c>
      <c r="G43" s="23">
        <v>7.89</v>
      </c>
      <c r="H43" s="23">
        <v>3.38</v>
      </c>
      <c r="I43" s="23">
        <v>17</v>
      </c>
      <c r="J43" s="23">
        <v>8.6300000000000008</v>
      </c>
      <c r="K43" s="23">
        <v>3.92</v>
      </c>
      <c r="L43" s="23">
        <f t="shared" si="0"/>
        <v>8.25</v>
      </c>
      <c r="M43" s="23">
        <f t="shared" si="1"/>
        <v>3.64</v>
      </c>
      <c r="N43" s="23" t="str">
        <f t="shared" si="2"/>
        <v>Giỏi</v>
      </c>
      <c r="O43" s="23" t="str">
        <f>INDEX([1]Sheet!$A$6:$J$352,MATCH(B43,[1]Sheet!$A$6:$A$352,0),MATCH($O$14,[1]Sheet!$A$6:$J$6,0))</f>
        <v>Tốt</v>
      </c>
      <c r="P43" s="18"/>
    </row>
    <row r="44" spans="1:16" x14ac:dyDescent="0.35">
      <c r="A44" s="18">
        <f t="shared" si="3"/>
        <v>28</v>
      </c>
      <c r="B44" s="19" t="s">
        <v>77</v>
      </c>
      <c r="C44" s="20" t="s">
        <v>78</v>
      </c>
      <c r="D44" s="21">
        <v>38142</v>
      </c>
      <c r="E44" s="22" t="s">
        <v>25</v>
      </c>
      <c r="F44" s="23">
        <v>16</v>
      </c>
      <c r="G44" s="23">
        <v>7.92</v>
      </c>
      <c r="H44" s="23">
        <v>3.39</v>
      </c>
      <c r="I44" s="23">
        <v>17</v>
      </c>
      <c r="J44" s="23">
        <v>8.66</v>
      </c>
      <c r="K44" s="23">
        <v>3.88</v>
      </c>
      <c r="L44" s="23">
        <f t="shared" si="0"/>
        <v>8.3000000000000007</v>
      </c>
      <c r="M44" s="23">
        <f t="shared" si="1"/>
        <v>3.64</v>
      </c>
      <c r="N44" s="23" t="str">
        <f t="shared" si="2"/>
        <v>Giỏi</v>
      </c>
      <c r="O44" s="23" t="str">
        <f>INDEX([1]Sheet!$A$6:$J$352,MATCH(B44,[1]Sheet!$A$6:$A$352,0),MATCH($O$14,[1]Sheet!$A$6:$J$6,0))</f>
        <v>Xuất Sắc</v>
      </c>
      <c r="P44" s="18"/>
    </row>
    <row r="45" spans="1:16" x14ac:dyDescent="0.35">
      <c r="A45" s="18">
        <f t="shared" si="3"/>
        <v>29</v>
      </c>
      <c r="B45" s="19" t="s">
        <v>104</v>
      </c>
      <c r="C45" s="20" t="s">
        <v>105</v>
      </c>
      <c r="D45" s="21">
        <v>38061</v>
      </c>
      <c r="E45" s="22" t="s">
        <v>25</v>
      </c>
      <c r="F45" s="23">
        <v>17</v>
      </c>
      <c r="G45" s="23">
        <v>7.86</v>
      </c>
      <c r="H45" s="23">
        <v>3.48</v>
      </c>
      <c r="I45" s="23">
        <v>19</v>
      </c>
      <c r="J45" s="23">
        <v>8.42</v>
      </c>
      <c r="K45" s="23">
        <v>3.78</v>
      </c>
      <c r="L45" s="23">
        <f t="shared" si="0"/>
        <v>8.16</v>
      </c>
      <c r="M45" s="23">
        <f t="shared" si="1"/>
        <v>3.64</v>
      </c>
      <c r="N45" s="23" t="str">
        <f t="shared" si="2"/>
        <v>Giỏi</v>
      </c>
      <c r="O45" s="23" t="str">
        <f>INDEX([1]Sheet!$A$6:$J$352,MATCH(B45,[1]Sheet!$A$6:$A$352,0),MATCH($O$14,[1]Sheet!$A$6:$J$6,0))</f>
        <v>Xuất Sắc</v>
      </c>
      <c r="P45" s="18"/>
    </row>
    <row r="46" spans="1:16" x14ac:dyDescent="0.35">
      <c r="A46" s="18">
        <f t="shared" si="3"/>
        <v>30</v>
      </c>
      <c r="B46" s="19" t="s">
        <v>112</v>
      </c>
      <c r="C46" s="20" t="s">
        <v>113</v>
      </c>
      <c r="D46" s="21">
        <v>38175</v>
      </c>
      <c r="E46" s="22" t="s">
        <v>25</v>
      </c>
      <c r="F46" s="23">
        <v>17</v>
      </c>
      <c r="G46" s="23">
        <v>8.0500000000000007</v>
      </c>
      <c r="H46" s="23">
        <v>3.46</v>
      </c>
      <c r="I46" s="23">
        <v>18</v>
      </c>
      <c r="J46" s="23">
        <v>8.76</v>
      </c>
      <c r="K46" s="23">
        <v>3.81</v>
      </c>
      <c r="L46" s="23">
        <f t="shared" si="0"/>
        <v>8.42</v>
      </c>
      <c r="M46" s="23">
        <f t="shared" si="1"/>
        <v>3.64</v>
      </c>
      <c r="N46" s="23" t="str">
        <f t="shared" si="2"/>
        <v>Giỏi</v>
      </c>
      <c r="O46" s="23" t="str">
        <f>INDEX([1]Sheet!$A$6:$J$352,MATCH(B46,[1]Sheet!$A$6:$A$352,0),MATCH($O$14,[1]Sheet!$A$6:$J$6,0))</f>
        <v>Xuất Sắc</v>
      </c>
      <c r="P46" s="18"/>
    </row>
    <row r="47" spans="1:16" x14ac:dyDescent="0.35">
      <c r="A47" s="18">
        <f t="shared" si="3"/>
        <v>31</v>
      </c>
      <c r="B47" s="19" t="s">
        <v>41</v>
      </c>
      <c r="C47" s="20" t="s">
        <v>42</v>
      </c>
      <c r="D47" s="21">
        <v>38282</v>
      </c>
      <c r="E47" s="22" t="s">
        <v>25</v>
      </c>
      <c r="F47" s="23">
        <v>11</v>
      </c>
      <c r="G47" s="23">
        <v>8.02</v>
      </c>
      <c r="H47" s="23">
        <v>3.48</v>
      </c>
      <c r="I47" s="23">
        <v>18</v>
      </c>
      <c r="J47" s="23">
        <v>8.31</v>
      </c>
      <c r="K47" s="23">
        <v>3.72</v>
      </c>
      <c r="L47" s="23">
        <f t="shared" si="0"/>
        <v>8.1999999999999993</v>
      </c>
      <c r="M47" s="23">
        <f t="shared" si="1"/>
        <v>3.63</v>
      </c>
      <c r="N47" s="23" t="str">
        <f t="shared" si="2"/>
        <v>Giỏi</v>
      </c>
      <c r="O47" s="23" t="str">
        <f>INDEX([1]Sheet!$A$6:$J$352,MATCH(B47,[1]Sheet!$A$6:$A$352,0),MATCH($O$14,[1]Sheet!$A$6:$J$6,0))</f>
        <v>Tốt</v>
      </c>
      <c r="P47" s="18"/>
    </row>
    <row r="48" spans="1:16" x14ac:dyDescent="0.35">
      <c r="A48" s="18">
        <f t="shared" si="3"/>
        <v>32</v>
      </c>
      <c r="B48" s="19" t="s">
        <v>91</v>
      </c>
      <c r="C48" s="20" t="s">
        <v>92</v>
      </c>
      <c r="D48" s="21">
        <v>37991</v>
      </c>
      <c r="E48" s="22" t="s">
        <v>25</v>
      </c>
      <c r="F48" s="23">
        <v>19</v>
      </c>
      <c r="G48" s="23">
        <v>8.33</v>
      </c>
      <c r="H48" s="23">
        <v>3.57</v>
      </c>
      <c r="I48" s="23">
        <v>18</v>
      </c>
      <c r="J48" s="23">
        <v>8.68</v>
      </c>
      <c r="K48" s="23">
        <v>3.7</v>
      </c>
      <c r="L48" s="23">
        <f t="shared" si="0"/>
        <v>8.5</v>
      </c>
      <c r="M48" s="23">
        <f t="shared" si="1"/>
        <v>3.63</v>
      </c>
      <c r="N48" s="23" t="str">
        <f t="shared" si="2"/>
        <v>Giỏi</v>
      </c>
      <c r="O48" s="23" t="str">
        <f>INDEX([1]Sheet!$A$6:$J$352,MATCH(B48,[1]Sheet!$A$6:$A$352,0),MATCH($O$14,[1]Sheet!$A$6:$J$6,0))</f>
        <v>Tốt</v>
      </c>
      <c r="P48" s="18"/>
    </row>
    <row r="49" spans="1:16" x14ac:dyDescent="0.35">
      <c r="A49" s="18">
        <f t="shared" si="3"/>
        <v>33</v>
      </c>
      <c r="B49" s="19" t="s">
        <v>102</v>
      </c>
      <c r="C49" s="20" t="s">
        <v>103</v>
      </c>
      <c r="D49" s="21">
        <v>38066</v>
      </c>
      <c r="E49" s="22" t="s">
        <v>25</v>
      </c>
      <c r="F49" s="23">
        <v>19</v>
      </c>
      <c r="G49" s="23">
        <v>8.2200000000000006</v>
      </c>
      <c r="H49" s="23">
        <v>3.55</v>
      </c>
      <c r="I49" s="23">
        <v>17</v>
      </c>
      <c r="J49" s="23">
        <v>8.31</v>
      </c>
      <c r="K49" s="23">
        <v>3.66</v>
      </c>
      <c r="L49" s="23">
        <f t="shared" si="0"/>
        <v>8.26</v>
      </c>
      <c r="M49" s="23">
        <f t="shared" si="1"/>
        <v>3.6</v>
      </c>
      <c r="N49" s="23" t="str">
        <f t="shared" si="2"/>
        <v>Giỏi</v>
      </c>
      <c r="O49" s="23" t="str">
        <f>INDEX([1]Sheet!$A$6:$J$352,MATCH(B49,[1]Sheet!$A$6:$A$352,0),MATCH($O$14,[1]Sheet!$A$6:$J$6,0))</f>
        <v>Xuất Sắc</v>
      </c>
      <c r="P49" s="18"/>
    </row>
    <row r="50" spans="1:16" x14ac:dyDescent="0.35">
      <c r="A50" s="18">
        <f t="shared" si="3"/>
        <v>34</v>
      </c>
      <c r="B50" s="19" t="s">
        <v>110</v>
      </c>
      <c r="C50" s="20" t="s">
        <v>111</v>
      </c>
      <c r="D50" s="21">
        <v>38175</v>
      </c>
      <c r="E50" s="22" t="s">
        <v>25</v>
      </c>
      <c r="F50" s="23">
        <v>16</v>
      </c>
      <c r="G50" s="23">
        <v>7.88</v>
      </c>
      <c r="H50" s="23">
        <v>3.43</v>
      </c>
      <c r="I50" s="23">
        <v>19</v>
      </c>
      <c r="J50" s="23">
        <v>8.43</v>
      </c>
      <c r="K50" s="23">
        <v>3.75</v>
      </c>
      <c r="L50" s="23">
        <f t="shared" si="0"/>
        <v>8.18</v>
      </c>
      <c r="M50" s="23">
        <f t="shared" si="1"/>
        <v>3.6</v>
      </c>
      <c r="N50" s="23" t="str">
        <f t="shared" si="2"/>
        <v>Giỏi</v>
      </c>
      <c r="O50" s="23" t="str">
        <f>INDEX([1]Sheet!$A$6:$J$352,MATCH(B50,[1]Sheet!$A$6:$A$352,0),MATCH($O$14,[1]Sheet!$A$6:$J$6,0))</f>
        <v>Xuất Sắc</v>
      </c>
      <c r="P50" s="18"/>
    </row>
    <row r="51" spans="1:16" x14ac:dyDescent="0.35">
      <c r="A51" s="18">
        <f t="shared" si="3"/>
        <v>35</v>
      </c>
      <c r="B51" s="19" t="s">
        <v>129</v>
      </c>
      <c r="C51" s="20" t="s">
        <v>130</v>
      </c>
      <c r="D51" s="21">
        <v>37225</v>
      </c>
      <c r="E51" s="22" t="s">
        <v>25</v>
      </c>
      <c r="F51" s="23">
        <v>13</v>
      </c>
      <c r="G51" s="23">
        <v>7.95</v>
      </c>
      <c r="H51" s="23">
        <v>3.4</v>
      </c>
      <c r="I51" s="23">
        <v>18</v>
      </c>
      <c r="J51" s="23">
        <v>8.66</v>
      </c>
      <c r="K51" s="23">
        <v>3.75</v>
      </c>
      <c r="L51" s="23">
        <f t="shared" si="0"/>
        <v>8.36</v>
      </c>
      <c r="M51" s="23">
        <f t="shared" si="1"/>
        <v>3.6</v>
      </c>
      <c r="N51" s="23" t="str">
        <f t="shared" si="2"/>
        <v>Giỏi</v>
      </c>
      <c r="O51" s="23" t="str">
        <f>INDEX([1]Sheet!$A$6:$J$352,MATCH(B51,[1]Sheet!$A$6:$A$352,0),MATCH($O$14,[1]Sheet!$A$6:$J$6,0))</f>
        <v>Xuất Sắc</v>
      </c>
      <c r="P51" s="18"/>
    </row>
    <row r="52" spans="1:16" x14ac:dyDescent="0.35">
      <c r="A52" s="18">
        <f t="shared" si="3"/>
        <v>36</v>
      </c>
      <c r="B52" s="19" t="s">
        <v>134</v>
      </c>
      <c r="C52" s="20" t="s">
        <v>135</v>
      </c>
      <c r="D52" s="21">
        <v>38222</v>
      </c>
      <c r="E52" s="22" t="s">
        <v>25</v>
      </c>
      <c r="F52" s="23">
        <v>17</v>
      </c>
      <c r="G52" s="23">
        <v>8.09</v>
      </c>
      <c r="H52" s="23">
        <v>3.45</v>
      </c>
      <c r="I52" s="23">
        <v>17</v>
      </c>
      <c r="J52" s="23">
        <v>8.4600000000000009</v>
      </c>
      <c r="K52" s="23">
        <v>3.74</v>
      </c>
      <c r="L52" s="23">
        <f t="shared" si="0"/>
        <v>8.2799999999999994</v>
      </c>
      <c r="M52" s="23">
        <f t="shared" si="1"/>
        <v>3.6</v>
      </c>
      <c r="N52" s="23" t="str">
        <f t="shared" si="2"/>
        <v>Giỏi</v>
      </c>
      <c r="O52" s="23" t="str">
        <f>INDEX([1]Sheet!$A$6:$J$352,MATCH(B52,[1]Sheet!$A$6:$A$352,0),MATCH($O$14,[1]Sheet!$A$6:$J$6,0))</f>
        <v>Tốt</v>
      </c>
      <c r="P52" s="18"/>
    </row>
    <row r="53" spans="1:16" x14ac:dyDescent="0.35">
      <c r="A53" s="18">
        <f t="shared" si="3"/>
        <v>37</v>
      </c>
      <c r="B53" s="19" t="s">
        <v>154</v>
      </c>
      <c r="C53" s="20" t="s">
        <v>155</v>
      </c>
      <c r="D53" s="21">
        <v>38191</v>
      </c>
      <c r="E53" s="22" t="s">
        <v>25</v>
      </c>
      <c r="F53" s="23">
        <v>17</v>
      </c>
      <c r="G53" s="23">
        <v>8.26</v>
      </c>
      <c r="H53" s="23">
        <v>3.64</v>
      </c>
      <c r="I53" s="23">
        <v>19</v>
      </c>
      <c r="J53" s="23">
        <v>8.23</v>
      </c>
      <c r="K53" s="23">
        <v>3.56</v>
      </c>
      <c r="L53" s="23">
        <f t="shared" si="0"/>
        <v>8.24</v>
      </c>
      <c r="M53" s="23">
        <f t="shared" si="1"/>
        <v>3.6</v>
      </c>
      <c r="N53" s="23" t="str">
        <f t="shared" si="2"/>
        <v>Giỏi</v>
      </c>
      <c r="O53" s="23" t="str">
        <f>INDEX([1]Sheet!$A$6:$J$352,MATCH(B53,[1]Sheet!$A$6:$A$352,0),MATCH($O$14,[1]Sheet!$A$6:$J$6,0))</f>
        <v>Tốt</v>
      </c>
      <c r="P53" s="18"/>
    </row>
    <row r="54" spans="1:16" x14ac:dyDescent="0.35">
      <c r="A54" s="18">
        <f t="shared" si="3"/>
        <v>38</v>
      </c>
      <c r="B54" s="19" t="s">
        <v>36</v>
      </c>
      <c r="C54" s="20" t="s">
        <v>37</v>
      </c>
      <c r="D54" s="21">
        <v>38254</v>
      </c>
      <c r="E54" s="22" t="s">
        <v>25</v>
      </c>
      <c r="F54" s="23">
        <v>17</v>
      </c>
      <c r="G54" s="23">
        <v>7.95</v>
      </c>
      <c r="H54" s="23">
        <v>3.54</v>
      </c>
      <c r="I54" s="23">
        <v>19</v>
      </c>
      <c r="J54" s="23">
        <v>8.1300000000000008</v>
      </c>
      <c r="K54" s="23">
        <v>3.61</v>
      </c>
      <c r="L54" s="23">
        <f t="shared" si="0"/>
        <v>8.0500000000000007</v>
      </c>
      <c r="M54" s="23">
        <f t="shared" si="1"/>
        <v>3.58</v>
      </c>
      <c r="N54" s="23" t="str">
        <f t="shared" si="2"/>
        <v>Giỏi</v>
      </c>
      <c r="O54" s="23" t="str">
        <f>INDEX([1]Sheet!$A$6:$J$352,MATCH(B54,[1]Sheet!$A$6:$A$352,0),MATCH($O$14,[1]Sheet!$A$6:$J$6,0))</f>
        <v>Tốt</v>
      </c>
      <c r="P54" s="18"/>
    </row>
    <row r="55" spans="1:16" x14ac:dyDescent="0.35">
      <c r="A55" s="18">
        <f t="shared" si="3"/>
        <v>39</v>
      </c>
      <c r="B55" s="19" t="s">
        <v>45</v>
      </c>
      <c r="C55" s="20" t="s">
        <v>46</v>
      </c>
      <c r="D55" s="21">
        <v>38124</v>
      </c>
      <c r="E55" s="22" t="s">
        <v>25</v>
      </c>
      <c r="F55" s="23">
        <v>18</v>
      </c>
      <c r="G55" s="23">
        <v>8.09</v>
      </c>
      <c r="H55" s="23">
        <v>3.44</v>
      </c>
      <c r="I55" s="23">
        <v>18</v>
      </c>
      <c r="J55" s="23">
        <v>8.57</v>
      </c>
      <c r="K55" s="23">
        <v>3.72</v>
      </c>
      <c r="L55" s="23">
        <f t="shared" si="0"/>
        <v>8.33</v>
      </c>
      <c r="M55" s="23">
        <f t="shared" si="1"/>
        <v>3.58</v>
      </c>
      <c r="N55" s="23" t="str">
        <f t="shared" si="2"/>
        <v>Giỏi</v>
      </c>
      <c r="O55" s="23" t="str">
        <f>INDEX([1]Sheet!$A$6:$J$352,MATCH(B55,[1]Sheet!$A$6:$A$352,0),MATCH($O$14,[1]Sheet!$A$6:$J$6,0))</f>
        <v>Tốt</v>
      </c>
      <c r="P55" s="18"/>
    </row>
    <row r="56" spans="1:16" x14ac:dyDescent="0.35">
      <c r="A56" s="18">
        <f t="shared" si="3"/>
        <v>40</v>
      </c>
      <c r="B56" s="19" t="s">
        <v>79</v>
      </c>
      <c r="C56" s="20" t="s">
        <v>80</v>
      </c>
      <c r="D56" s="21">
        <v>38222</v>
      </c>
      <c r="E56" s="22" t="s">
        <v>25</v>
      </c>
      <c r="F56" s="23">
        <v>13</v>
      </c>
      <c r="G56" s="23">
        <v>7.57</v>
      </c>
      <c r="H56" s="23">
        <v>3.23</v>
      </c>
      <c r="I56" s="23">
        <v>18</v>
      </c>
      <c r="J56" s="23">
        <v>8.82</v>
      </c>
      <c r="K56" s="23">
        <v>3.83</v>
      </c>
      <c r="L56" s="23">
        <f t="shared" si="0"/>
        <v>8.3000000000000007</v>
      </c>
      <c r="M56" s="23">
        <f t="shared" si="1"/>
        <v>3.58</v>
      </c>
      <c r="N56" s="23" t="str">
        <f t="shared" si="2"/>
        <v>Giỏi</v>
      </c>
      <c r="O56" s="23" t="str">
        <f>INDEX([1]Sheet!$A$6:$J$352,MATCH(B56,[1]Sheet!$A$6:$A$352,0),MATCH($O$14,[1]Sheet!$A$6:$J$6,0))</f>
        <v>Xuất Sắc</v>
      </c>
      <c r="P56" s="18"/>
    </row>
    <row r="57" spans="1:16" x14ac:dyDescent="0.35">
      <c r="A57" s="18">
        <f t="shared" si="3"/>
        <v>41</v>
      </c>
      <c r="B57" s="19" t="s">
        <v>106</v>
      </c>
      <c r="C57" s="20" t="s">
        <v>107</v>
      </c>
      <c r="D57" s="21">
        <v>38196</v>
      </c>
      <c r="E57" s="22" t="s">
        <v>25</v>
      </c>
      <c r="F57" s="23">
        <v>17</v>
      </c>
      <c r="G57" s="23">
        <v>7.77</v>
      </c>
      <c r="H57" s="23">
        <v>3.37</v>
      </c>
      <c r="I57" s="23">
        <v>19</v>
      </c>
      <c r="J57" s="23">
        <v>8.64</v>
      </c>
      <c r="K57" s="23">
        <v>3.77</v>
      </c>
      <c r="L57" s="23">
        <f t="shared" si="0"/>
        <v>8.23</v>
      </c>
      <c r="M57" s="23">
        <f t="shared" si="1"/>
        <v>3.58</v>
      </c>
      <c r="N57" s="23" t="str">
        <f t="shared" si="2"/>
        <v>Giỏi</v>
      </c>
      <c r="O57" s="23" t="str">
        <f>INDEX([1]Sheet!$A$6:$J$352,MATCH(B57,[1]Sheet!$A$6:$A$352,0),MATCH($O$14,[1]Sheet!$A$6:$J$6,0))</f>
        <v>Xuất Sắc</v>
      </c>
      <c r="P57" s="18"/>
    </row>
    <row r="58" spans="1:16" x14ac:dyDescent="0.35">
      <c r="A58" s="18">
        <f t="shared" si="3"/>
        <v>42</v>
      </c>
      <c r="B58" s="19" t="s">
        <v>49</v>
      </c>
      <c r="C58" s="20" t="s">
        <v>50</v>
      </c>
      <c r="D58" s="21">
        <v>38104</v>
      </c>
      <c r="E58" s="22" t="s">
        <v>25</v>
      </c>
      <c r="F58" s="23">
        <v>19</v>
      </c>
      <c r="G58" s="23">
        <v>7.91</v>
      </c>
      <c r="H58" s="23">
        <v>3.38</v>
      </c>
      <c r="I58" s="23">
        <v>19</v>
      </c>
      <c r="J58" s="23">
        <v>8.59</v>
      </c>
      <c r="K58" s="23">
        <v>3.75</v>
      </c>
      <c r="L58" s="23">
        <f t="shared" si="0"/>
        <v>8.25</v>
      </c>
      <c r="M58" s="23">
        <f t="shared" si="1"/>
        <v>3.57</v>
      </c>
      <c r="N58" s="23" t="str">
        <f t="shared" si="2"/>
        <v>Giỏi</v>
      </c>
      <c r="O58" s="23" t="str">
        <f>INDEX([1]Sheet!$A$6:$J$352,MATCH(B58,[1]Sheet!$A$6:$A$352,0),MATCH($O$14,[1]Sheet!$A$6:$J$6,0))</f>
        <v>Tốt</v>
      </c>
      <c r="P58" s="18"/>
    </row>
    <row r="59" spans="1:16" x14ac:dyDescent="0.35">
      <c r="A59" s="18">
        <f t="shared" si="3"/>
        <v>43</v>
      </c>
      <c r="B59" s="19" t="s">
        <v>159</v>
      </c>
      <c r="C59" s="20" t="s">
        <v>160</v>
      </c>
      <c r="D59" s="21">
        <v>37993</v>
      </c>
      <c r="E59" s="22" t="s">
        <v>25</v>
      </c>
      <c r="F59" s="23">
        <v>19</v>
      </c>
      <c r="G59" s="23">
        <v>7.88</v>
      </c>
      <c r="H59" s="23">
        <v>3.4</v>
      </c>
      <c r="I59" s="23">
        <v>18</v>
      </c>
      <c r="J59" s="23">
        <v>8.4700000000000006</v>
      </c>
      <c r="K59" s="23">
        <v>3.74</v>
      </c>
      <c r="L59" s="23">
        <f t="shared" si="0"/>
        <v>8.17</v>
      </c>
      <c r="M59" s="23">
        <f t="shared" si="1"/>
        <v>3.57</v>
      </c>
      <c r="N59" s="23" t="str">
        <f t="shared" si="2"/>
        <v>Giỏi</v>
      </c>
      <c r="O59" s="23" t="str">
        <f>INDEX([1]Sheet!$A$6:$J$352,MATCH(B59,[1]Sheet!$A$6:$A$352,0),MATCH($O$14,[1]Sheet!$A$6:$J$6,0))</f>
        <v>Xuất Sắc</v>
      </c>
      <c r="P59" s="18"/>
    </row>
    <row r="60" spans="1:16" x14ac:dyDescent="0.35">
      <c r="A60" s="18">
        <f t="shared" si="3"/>
        <v>44</v>
      </c>
      <c r="B60" s="19" t="s">
        <v>125</v>
      </c>
      <c r="C60" s="20" t="s">
        <v>126</v>
      </c>
      <c r="D60" s="21">
        <v>38262</v>
      </c>
      <c r="E60" s="22" t="s">
        <v>25</v>
      </c>
      <c r="F60" s="23">
        <v>19</v>
      </c>
      <c r="G60" s="23">
        <v>7.81</v>
      </c>
      <c r="H60" s="23">
        <v>3.31</v>
      </c>
      <c r="I60" s="23">
        <v>18</v>
      </c>
      <c r="J60" s="23">
        <v>8.77</v>
      </c>
      <c r="K60" s="23">
        <v>3.83</v>
      </c>
      <c r="L60" s="23">
        <f t="shared" si="0"/>
        <v>8.2799999999999994</v>
      </c>
      <c r="M60" s="23">
        <f t="shared" si="1"/>
        <v>3.56</v>
      </c>
      <c r="N60" s="23" t="str">
        <f t="shared" si="2"/>
        <v>Giỏi</v>
      </c>
      <c r="O60" s="23" t="str">
        <f>INDEX([1]Sheet!$A$6:$J$352,MATCH(B60,[1]Sheet!$A$6:$A$352,0),MATCH($O$14,[1]Sheet!$A$6:$J$6,0))</f>
        <v>Tốt</v>
      </c>
      <c r="P60" s="18"/>
    </row>
    <row r="61" spans="1:16" x14ac:dyDescent="0.35">
      <c r="A61" s="18">
        <f t="shared" si="3"/>
        <v>45</v>
      </c>
      <c r="B61" s="19" t="s">
        <v>177</v>
      </c>
      <c r="C61" s="20" t="s">
        <v>178</v>
      </c>
      <c r="D61" s="21">
        <v>38098</v>
      </c>
      <c r="E61" s="22" t="s">
        <v>25</v>
      </c>
      <c r="F61" s="23">
        <v>16</v>
      </c>
      <c r="G61" s="23">
        <v>7.62</v>
      </c>
      <c r="H61" s="23">
        <v>3.31</v>
      </c>
      <c r="I61" s="23">
        <v>18</v>
      </c>
      <c r="J61" s="23">
        <v>8.7200000000000006</v>
      </c>
      <c r="K61" s="23">
        <v>3.78</v>
      </c>
      <c r="L61" s="23">
        <f t="shared" si="0"/>
        <v>8.1999999999999993</v>
      </c>
      <c r="M61" s="23">
        <f t="shared" si="1"/>
        <v>3.56</v>
      </c>
      <c r="N61" s="23" t="str">
        <f t="shared" si="2"/>
        <v>Giỏi</v>
      </c>
      <c r="O61" s="23" t="str">
        <f>INDEX([1]Sheet!$A$6:$J$352,MATCH(B61,[1]Sheet!$A$6:$A$352,0),MATCH($O$14,[1]Sheet!$A$6:$J$6,0))</f>
        <v>Xuất Sắc</v>
      </c>
      <c r="P61" s="18"/>
    </row>
    <row r="62" spans="1:16" x14ac:dyDescent="0.35">
      <c r="A62" s="18">
        <f t="shared" si="3"/>
        <v>46</v>
      </c>
      <c r="B62" s="19" t="s">
        <v>114</v>
      </c>
      <c r="C62" s="20" t="s">
        <v>115</v>
      </c>
      <c r="D62" s="21">
        <v>37947</v>
      </c>
      <c r="E62" s="22" t="s">
        <v>25</v>
      </c>
      <c r="F62" s="23">
        <v>13</v>
      </c>
      <c r="G62" s="23">
        <v>8.02</v>
      </c>
      <c r="H62" s="23">
        <v>3.46</v>
      </c>
      <c r="I62" s="23">
        <v>19</v>
      </c>
      <c r="J62" s="23">
        <v>8.14</v>
      </c>
      <c r="K62" s="23">
        <v>3.59</v>
      </c>
      <c r="L62" s="23">
        <f t="shared" si="0"/>
        <v>8.09</v>
      </c>
      <c r="M62" s="23">
        <f t="shared" si="1"/>
        <v>3.54</v>
      </c>
      <c r="N62" s="23" t="str">
        <f t="shared" si="2"/>
        <v>Giỏi</v>
      </c>
      <c r="O62" s="23" t="str">
        <f>INDEX([1]Sheet!$A$6:$J$352,MATCH(B62,[1]Sheet!$A$6:$A$352,0),MATCH($O$14,[1]Sheet!$A$6:$J$6,0))</f>
        <v>Tốt</v>
      </c>
      <c r="P62" s="18"/>
    </row>
    <row r="63" spans="1:16" x14ac:dyDescent="0.35">
      <c r="A63" s="18">
        <f t="shared" si="3"/>
        <v>47</v>
      </c>
      <c r="B63" s="19" t="s">
        <v>81</v>
      </c>
      <c r="C63" s="20" t="s">
        <v>82</v>
      </c>
      <c r="D63" s="21">
        <v>38170</v>
      </c>
      <c r="E63" s="22" t="s">
        <v>25</v>
      </c>
      <c r="F63" s="23">
        <v>18</v>
      </c>
      <c r="G63" s="23">
        <v>8.18</v>
      </c>
      <c r="H63" s="23">
        <v>3.54</v>
      </c>
      <c r="I63" s="23">
        <v>19</v>
      </c>
      <c r="J63" s="23">
        <v>8.11</v>
      </c>
      <c r="K63" s="23">
        <v>3.52</v>
      </c>
      <c r="L63" s="23">
        <f t="shared" si="0"/>
        <v>8.14</v>
      </c>
      <c r="M63" s="23">
        <f t="shared" si="1"/>
        <v>3.53</v>
      </c>
      <c r="N63" s="23" t="str">
        <f t="shared" si="2"/>
        <v>Giỏi</v>
      </c>
      <c r="O63" s="23" t="str">
        <f>INDEX([1]Sheet!$A$6:$J$352,MATCH(B63,[1]Sheet!$A$6:$A$352,0),MATCH($O$14,[1]Sheet!$A$6:$J$6,0))</f>
        <v>Xuất Sắc</v>
      </c>
      <c r="P63" s="18"/>
    </row>
    <row r="64" spans="1:16" x14ac:dyDescent="0.35">
      <c r="A64" s="18">
        <f t="shared" si="3"/>
        <v>48</v>
      </c>
      <c r="B64" s="19" t="s">
        <v>131</v>
      </c>
      <c r="C64" s="20" t="s">
        <v>132</v>
      </c>
      <c r="D64" s="21">
        <v>38186</v>
      </c>
      <c r="E64" s="22" t="s">
        <v>25</v>
      </c>
      <c r="F64" s="23">
        <v>18</v>
      </c>
      <c r="G64" s="23">
        <v>8.09</v>
      </c>
      <c r="H64" s="23">
        <v>3.48</v>
      </c>
      <c r="I64" s="23">
        <v>17</v>
      </c>
      <c r="J64" s="23">
        <v>8.32</v>
      </c>
      <c r="K64" s="23">
        <v>3.58</v>
      </c>
      <c r="L64" s="23">
        <f t="shared" si="0"/>
        <v>8.1999999999999993</v>
      </c>
      <c r="M64" s="23">
        <f t="shared" si="1"/>
        <v>3.53</v>
      </c>
      <c r="N64" s="23" t="str">
        <f t="shared" si="2"/>
        <v>Giỏi</v>
      </c>
      <c r="O64" s="23" t="str">
        <f>INDEX([1]Sheet!$A$6:$J$352,MATCH(B64,[1]Sheet!$A$6:$A$352,0),MATCH($O$14,[1]Sheet!$A$6:$J$6,0))</f>
        <v>Tốt</v>
      </c>
      <c r="P64" s="18"/>
    </row>
    <row r="65" spans="1:16" x14ac:dyDescent="0.35">
      <c r="A65" s="18">
        <f t="shared" si="3"/>
        <v>49</v>
      </c>
      <c r="B65" s="19" t="s">
        <v>127</v>
      </c>
      <c r="C65" s="20" t="s">
        <v>128</v>
      </c>
      <c r="D65" s="21">
        <v>38129</v>
      </c>
      <c r="E65" s="22" t="s">
        <v>25</v>
      </c>
      <c r="F65" s="23">
        <v>13</v>
      </c>
      <c r="G65" s="23">
        <v>7.59</v>
      </c>
      <c r="H65" s="23">
        <v>3.13</v>
      </c>
      <c r="I65" s="23">
        <v>18</v>
      </c>
      <c r="J65" s="23">
        <v>8.73</v>
      </c>
      <c r="K65" s="23">
        <v>3.81</v>
      </c>
      <c r="L65" s="23">
        <f t="shared" si="0"/>
        <v>8.25</v>
      </c>
      <c r="M65" s="23">
        <f t="shared" si="1"/>
        <v>3.52</v>
      </c>
      <c r="N65" s="23" t="str">
        <f t="shared" si="2"/>
        <v>Giỏi</v>
      </c>
      <c r="O65" s="23" t="str">
        <f>INDEX([1]Sheet!$A$6:$J$352,MATCH(B65,[1]Sheet!$A$6:$A$352,0),MATCH($O$14,[1]Sheet!$A$6:$J$6,0))</f>
        <v>Xuất Sắc</v>
      </c>
      <c r="P65" s="18"/>
    </row>
    <row r="66" spans="1:16" x14ac:dyDescent="0.35">
      <c r="A66" s="18">
        <f t="shared" si="3"/>
        <v>50</v>
      </c>
      <c r="B66" s="19" t="s">
        <v>51</v>
      </c>
      <c r="C66" s="20" t="s">
        <v>48</v>
      </c>
      <c r="D66" s="21">
        <v>37763</v>
      </c>
      <c r="E66" s="22" t="s">
        <v>25</v>
      </c>
      <c r="F66" s="23">
        <v>12</v>
      </c>
      <c r="G66" s="23">
        <v>7.63</v>
      </c>
      <c r="H66" s="23">
        <v>3.22</v>
      </c>
      <c r="I66" s="23">
        <v>18</v>
      </c>
      <c r="J66" s="23">
        <v>8.6199999999999992</v>
      </c>
      <c r="K66" s="23">
        <v>3.7</v>
      </c>
      <c r="L66" s="23">
        <f t="shared" si="0"/>
        <v>8.2200000000000006</v>
      </c>
      <c r="M66" s="23">
        <f t="shared" si="1"/>
        <v>3.51</v>
      </c>
      <c r="N66" s="23" t="str">
        <f t="shared" si="2"/>
        <v>Giỏi</v>
      </c>
      <c r="O66" s="23" t="str">
        <f>INDEX([1]Sheet!$A$6:$J$352,MATCH(B66,[1]Sheet!$A$6:$A$352,0),MATCH($O$14,[1]Sheet!$A$6:$J$6,0))</f>
        <v>Tốt</v>
      </c>
      <c r="P66" s="18"/>
    </row>
    <row r="67" spans="1:16" x14ac:dyDescent="0.35">
      <c r="A67" s="18">
        <f t="shared" si="3"/>
        <v>51</v>
      </c>
      <c r="B67" s="19" t="s">
        <v>120</v>
      </c>
      <c r="C67" s="20" t="s">
        <v>121</v>
      </c>
      <c r="D67" s="21">
        <v>37993</v>
      </c>
      <c r="E67" s="22" t="s">
        <v>25</v>
      </c>
      <c r="F67" s="23">
        <v>17</v>
      </c>
      <c r="G67" s="23">
        <v>7.88</v>
      </c>
      <c r="H67" s="23">
        <v>3.27</v>
      </c>
      <c r="I67" s="23">
        <v>19</v>
      </c>
      <c r="J67" s="23">
        <v>8.3800000000000008</v>
      </c>
      <c r="K67" s="23">
        <v>3.73</v>
      </c>
      <c r="L67" s="23">
        <f t="shared" si="0"/>
        <v>8.14</v>
      </c>
      <c r="M67" s="23">
        <f t="shared" si="1"/>
        <v>3.51</v>
      </c>
      <c r="N67" s="23" t="str">
        <f t="shared" si="2"/>
        <v>Giỏi</v>
      </c>
      <c r="O67" s="23" t="str">
        <f>INDEX([1]Sheet!$A$6:$J$352,MATCH(B67,[1]Sheet!$A$6:$A$352,0),MATCH($O$14,[1]Sheet!$A$6:$J$6,0))</f>
        <v>Tốt</v>
      </c>
      <c r="P67" s="18"/>
    </row>
    <row r="68" spans="1:16" x14ac:dyDescent="0.35">
      <c r="A68" s="18">
        <f t="shared" si="3"/>
        <v>52</v>
      </c>
      <c r="B68" s="19" t="s">
        <v>96</v>
      </c>
      <c r="C68" s="20" t="s">
        <v>97</v>
      </c>
      <c r="D68" s="21">
        <v>38335</v>
      </c>
      <c r="E68" s="22" t="s">
        <v>25</v>
      </c>
      <c r="F68" s="23">
        <v>17</v>
      </c>
      <c r="G68" s="23">
        <v>7.86</v>
      </c>
      <c r="H68" s="23">
        <v>3.41</v>
      </c>
      <c r="I68" s="23">
        <v>18</v>
      </c>
      <c r="J68" s="23">
        <v>8.3000000000000007</v>
      </c>
      <c r="K68" s="23">
        <v>3.59</v>
      </c>
      <c r="L68" s="23">
        <f t="shared" si="0"/>
        <v>8.09</v>
      </c>
      <c r="M68" s="23">
        <f t="shared" si="1"/>
        <v>3.5</v>
      </c>
      <c r="N68" s="23" t="str">
        <f t="shared" si="2"/>
        <v>Giỏi</v>
      </c>
      <c r="O68" s="23" t="str">
        <f>INDEX([1]Sheet!$A$6:$J$352,MATCH(B68,[1]Sheet!$A$6:$A$352,0),MATCH($O$14,[1]Sheet!$A$6:$J$6,0))</f>
        <v>Xuất Sắc</v>
      </c>
      <c r="P68" s="18"/>
    </row>
    <row r="69" spans="1:16" x14ac:dyDescent="0.35">
      <c r="A69" s="18">
        <f t="shared" si="3"/>
        <v>53</v>
      </c>
      <c r="B69" s="19" t="s">
        <v>60</v>
      </c>
      <c r="C69" s="20" t="s">
        <v>61</v>
      </c>
      <c r="D69" s="21">
        <v>38067</v>
      </c>
      <c r="E69" s="22" t="s">
        <v>25</v>
      </c>
      <c r="F69" s="23">
        <v>17</v>
      </c>
      <c r="G69" s="23">
        <v>7.75</v>
      </c>
      <c r="H69" s="23">
        <v>3.35</v>
      </c>
      <c r="I69" s="23">
        <v>17</v>
      </c>
      <c r="J69" s="23">
        <v>8.3800000000000008</v>
      </c>
      <c r="K69" s="23">
        <v>3.63</v>
      </c>
      <c r="L69" s="23">
        <f t="shared" si="0"/>
        <v>8.07</v>
      </c>
      <c r="M69" s="23">
        <f t="shared" si="1"/>
        <v>3.49</v>
      </c>
      <c r="N69" s="23" t="str">
        <f t="shared" si="2"/>
        <v>Giỏi</v>
      </c>
      <c r="O69" s="23" t="str">
        <f>INDEX([1]Sheet!$A$6:$J$352,MATCH(B69,[1]Sheet!$A$6:$A$352,0),MATCH($O$14,[1]Sheet!$A$6:$J$6,0))</f>
        <v>Tốt</v>
      </c>
      <c r="P69" s="18"/>
    </row>
    <row r="70" spans="1:16" x14ac:dyDescent="0.35">
      <c r="A70" s="18">
        <f t="shared" si="3"/>
        <v>54</v>
      </c>
      <c r="B70" s="19" t="s">
        <v>32</v>
      </c>
      <c r="C70" s="20" t="s">
        <v>33</v>
      </c>
      <c r="D70" s="21">
        <v>38002</v>
      </c>
      <c r="E70" s="22" t="s">
        <v>25</v>
      </c>
      <c r="F70" s="23">
        <v>19</v>
      </c>
      <c r="G70" s="23">
        <v>7.85</v>
      </c>
      <c r="H70" s="23">
        <v>3.33</v>
      </c>
      <c r="I70" s="23">
        <v>19</v>
      </c>
      <c r="J70" s="23">
        <v>8.3000000000000007</v>
      </c>
      <c r="K70" s="23">
        <v>3.63</v>
      </c>
      <c r="L70" s="23">
        <f t="shared" si="0"/>
        <v>8.08</v>
      </c>
      <c r="M70" s="23">
        <f t="shared" si="1"/>
        <v>3.48</v>
      </c>
      <c r="N70" s="23" t="str">
        <f t="shared" si="2"/>
        <v>Giỏi</v>
      </c>
      <c r="O70" s="23" t="str">
        <f>INDEX([1]Sheet!$A$6:$J$352,MATCH(B70,[1]Sheet!$A$6:$A$352,0),MATCH($O$14,[1]Sheet!$A$6:$J$6,0))</f>
        <v>Tốt</v>
      </c>
      <c r="P70" s="18"/>
    </row>
    <row r="71" spans="1:16" x14ac:dyDescent="0.35">
      <c r="A71" s="18">
        <f t="shared" si="3"/>
        <v>55</v>
      </c>
      <c r="B71" s="19" t="s">
        <v>75</v>
      </c>
      <c r="C71" s="20" t="s">
        <v>76</v>
      </c>
      <c r="D71" s="21">
        <v>38251</v>
      </c>
      <c r="E71" s="22" t="s">
        <v>25</v>
      </c>
      <c r="F71" s="23">
        <v>16</v>
      </c>
      <c r="G71" s="23">
        <v>7.65</v>
      </c>
      <c r="H71" s="23">
        <v>3.24</v>
      </c>
      <c r="I71" s="23">
        <v>17</v>
      </c>
      <c r="J71" s="23">
        <v>8.34</v>
      </c>
      <c r="K71" s="23">
        <v>3.7</v>
      </c>
      <c r="L71" s="23">
        <f t="shared" si="0"/>
        <v>8.01</v>
      </c>
      <c r="M71" s="23">
        <f t="shared" si="1"/>
        <v>3.48</v>
      </c>
      <c r="N71" s="23" t="str">
        <f t="shared" si="2"/>
        <v>Giỏi</v>
      </c>
      <c r="O71" s="23" t="str">
        <f>INDEX([1]Sheet!$A$6:$J$352,MATCH(B71,[1]Sheet!$A$6:$A$352,0),MATCH($O$14,[1]Sheet!$A$6:$J$6,0))</f>
        <v>Xuất Sắc</v>
      </c>
      <c r="P71" s="18"/>
    </row>
    <row r="72" spans="1:16" x14ac:dyDescent="0.35">
      <c r="A72" s="18">
        <f t="shared" si="3"/>
        <v>56</v>
      </c>
      <c r="B72" s="19" t="s">
        <v>28</v>
      </c>
      <c r="C72" s="20" t="s">
        <v>29</v>
      </c>
      <c r="D72" s="21">
        <v>38107</v>
      </c>
      <c r="E72" s="22" t="s">
        <v>25</v>
      </c>
      <c r="F72" s="23">
        <v>17</v>
      </c>
      <c r="G72" s="23">
        <v>7.41</v>
      </c>
      <c r="H72" s="23">
        <v>3.19</v>
      </c>
      <c r="I72" s="23">
        <v>16</v>
      </c>
      <c r="J72" s="23">
        <v>8.41</v>
      </c>
      <c r="K72" s="23">
        <v>3.75</v>
      </c>
      <c r="L72" s="23">
        <f t="shared" si="0"/>
        <v>7.89</v>
      </c>
      <c r="M72" s="23">
        <f t="shared" si="1"/>
        <v>3.46</v>
      </c>
      <c r="N72" s="23" t="str">
        <f t="shared" si="2"/>
        <v>Giỏi</v>
      </c>
      <c r="O72" s="23" t="str">
        <f>INDEX([1]Sheet!$A$6:$J$352,MATCH(B72,[1]Sheet!$A$6:$A$352,0),MATCH($O$14,[1]Sheet!$A$6:$J$6,0))</f>
        <v>Tốt</v>
      </c>
      <c r="P72" s="18"/>
    </row>
    <row r="73" spans="1:16" x14ac:dyDescent="0.35">
      <c r="A73" s="18">
        <f t="shared" si="3"/>
        <v>57</v>
      </c>
      <c r="B73" s="19" t="s">
        <v>93</v>
      </c>
      <c r="C73" s="20" t="s">
        <v>94</v>
      </c>
      <c r="D73" s="21">
        <v>38135</v>
      </c>
      <c r="E73" s="22" t="s">
        <v>25</v>
      </c>
      <c r="F73" s="23">
        <v>19</v>
      </c>
      <c r="G73" s="23">
        <v>7.59</v>
      </c>
      <c r="H73" s="23">
        <v>3.17</v>
      </c>
      <c r="I73" s="23">
        <v>17</v>
      </c>
      <c r="J73" s="23">
        <v>8.59</v>
      </c>
      <c r="K73" s="23">
        <v>3.78</v>
      </c>
      <c r="L73" s="23">
        <f t="shared" si="0"/>
        <v>8.06</v>
      </c>
      <c r="M73" s="23">
        <f t="shared" si="1"/>
        <v>3.46</v>
      </c>
      <c r="N73" s="23" t="str">
        <f t="shared" si="2"/>
        <v>Giỏi</v>
      </c>
      <c r="O73" s="23" t="str">
        <f>INDEX([1]Sheet!$A$6:$J$352,MATCH(B73,[1]Sheet!$A$6:$A$352,0),MATCH($O$14,[1]Sheet!$A$6:$J$6,0))</f>
        <v>Xuất Sắc</v>
      </c>
      <c r="P73" s="18"/>
    </row>
    <row r="74" spans="1:16" x14ac:dyDescent="0.35">
      <c r="A74" s="18">
        <f t="shared" si="3"/>
        <v>58</v>
      </c>
      <c r="B74" s="19" t="s">
        <v>164</v>
      </c>
      <c r="C74" s="20" t="s">
        <v>165</v>
      </c>
      <c r="D74" s="21">
        <v>38049</v>
      </c>
      <c r="E74" s="22" t="s">
        <v>25</v>
      </c>
      <c r="F74" s="23">
        <v>18</v>
      </c>
      <c r="G74" s="23">
        <v>8.0299999999999994</v>
      </c>
      <c r="H74" s="23">
        <v>3.48</v>
      </c>
      <c r="I74" s="23">
        <v>19</v>
      </c>
      <c r="J74" s="23">
        <v>7.96</v>
      </c>
      <c r="K74" s="23">
        <v>3.44</v>
      </c>
      <c r="L74" s="23">
        <f t="shared" si="0"/>
        <v>7.99</v>
      </c>
      <c r="M74" s="23">
        <f t="shared" si="1"/>
        <v>3.46</v>
      </c>
      <c r="N74" s="23" t="str">
        <f t="shared" si="2"/>
        <v>Giỏi</v>
      </c>
      <c r="O74" s="23" t="str">
        <f>INDEX([1]Sheet!$A$6:$J$352,MATCH(B74,[1]Sheet!$A$6:$A$352,0),MATCH($O$14,[1]Sheet!$A$6:$J$6,0))</f>
        <v>Tốt</v>
      </c>
      <c r="P74" s="18"/>
    </row>
    <row r="75" spans="1:16" x14ac:dyDescent="0.35">
      <c r="A75" s="18">
        <f t="shared" si="3"/>
        <v>59</v>
      </c>
      <c r="B75" s="19" t="s">
        <v>148</v>
      </c>
      <c r="C75" s="20" t="s">
        <v>149</v>
      </c>
      <c r="D75" s="21">
        <v>38008</v>
      </c>
      <c r="E75" s="22" t="s">
        <v>25</v>
      </c>
      <c r="F75" s="23">
        <v>14</v>
      </c>
      <c r="G75" s="23">
        <v>8.1199999999999992</v>
      </c>
      <c r="H75" s="23">
        <v>3.49</v>
      </c>
      <c r="I75" s="23">
        <v>15</v>
      </c>
      <c r="J75" s="23">
        <v>7.82</v>
      </c>
      <c r="K75" s="23">
        <v>3.42</v>
      </c>
      <c r="L75" s="23">
        <f t="shared" si="0"/>
        <v>7.96</v>
      </c>
      <c r="M75" s="23">
        <f t="shared" si="1"/>
        <v>3.45</v>
      </c>
      <c r="N75" s="23" t="str">
        <f t="shared" si="2"/>
        <v>Giỏi</v>
      </c>
      <c r="O75" s="23" t="str">
        <f>INDEX([1]Sheet!$A$6:$J$352,MATCH(B75,[1]Sheet!$A$6:$A$352,0),MATCH($O$14,[1]Sheet!$A$6:$J$6,0))</f>
        <v>Tốt</v>
      </c>
      <c r="P75" s="18"/>
    </row>
    <row r="76" spans="1:16" x14ac:dyDescent="0.35">
      <c r="A76" s="18">
        <f t="shared" si="3"/>
        <v>60</v>
      </c>
      <c r="B76" s="19" t="s">
        <v>68</v>
      </c>
      <c r="C76" s="20" t="s">
        <v>69</v>
      </c>
      <c r="D76" s="21">
        <v>38094</v>
      </c>
      <c r="E76" s="22" t="s">
        <v>25</v>
      </c>
      <c r="F76" s="23">
        <v>17</v>
      </c>
      <c r="G76" s="23">
        <v>7.55</v>
      </c>
      <c r="H76" s="23">
        <v>3.21</v>
      </c>
      <c r="I76" s="23">
        <v>17</v>
      </c>
      <c r="J76" s="23">
        <v>8.4600000000000009</v>
      </c>
      <c r="K76" s="23">
        <v>3.66</v>
      </c>
      <c r="L76" s="23">
        <f t="shared" ref="L76:L91" si="4">IF(F76+I76&gt;0,ROUND((G76*F76+J76*I76)/(I76+F76),2),0)</f>
        <v>8.01</v>
      </c>
      <c r="M76" s="23">
        <f t="shared" ref="M76:M91" si="5">IF(F76+I76&gt;0,ROUND((H76*F76+K76*I76)/(I76+F76),2),0)</f>
        <v>3.44</v>
      </c>
      <c r="N76" s="23" t="str">
        <f t="shared" ref="N76:N89" si="6">IF(M76&gt;=3.68,"Xuất sắc", IF(M76&gt;=3.2, "Giỏi", IF(M76&gt;=2.5, "Khá", IF(M76&gt;=2, "Trung Bình", "Yếu"))))</f>
        <v>Giỏi</v>
      </c>
      <c r="O76" s="23" t="str">
        <f>INDEX([1]Sheet!$A$6:$J$352,MATCH(B76,[1]Sheet!$A$6:$A$352,0),MATCH($O$14,[1]Sheet!$A$6:$J$6,0))</f>
        <v>Tốt</v>
      </c>
      <c r="P76" s="18"/>
    </row>
    <row r="77" spans="1:16" x14ac:dyDescent="0.35">
      <c r="A77" s="18">
        <f t="shared" si="3"/>
        <v>61</v>
      </c>
      <c r="B77" s="19" t="s">
        <v>146</v>
      </c>
      <c r="C77" s="20" t="s">
        <v>147</v>
      </c>
      <c r="D77" s="21">
        <v>37994</v>
      </c>
      <c r="E77" s="22" t="s">
        <v>25</v>
      </c>
      <c r="F77" s="23">
        <v>19</v>
      </c>
      <c r="G77" s="23">
        <v>7.91</v>
      </c>
      <c r="H77" s="23">
        <v>3.4</v>
      </c>
      <c r="I77" s="23">
        <v>19</v>
      </c>
      <c r="J77" s="23">
        <v>7.99</v>
      </c>
      <c r="K77" s="23">
        <v>3.47</v>
      </c>
      <c r="L77" s="23">
        <f t="shared" si="4"/>
        <v>7.95</v>
      </c>
      <c r="M77" s="23">
        <f t="shared" si="5"/>
        <v>3.44</v>
      </c>
      <c r="N77" s="23" t="str">
        <f t="shared" si="6"/>
        <v>Giỏi</v>
      </c>
      <c r="O77" s="23" t="str">
        <f>INDEX([1]Sheet!$A$6:$J$352,MATCH(B77,[1]Sheet!$A$6:$A$352,0),MATCH($O$14,[1]Sheet!$A$6:$J$6,0))</f>
        <v>Tốt</v>
      </c>
      <c r="P77" s="18"/>
    </row>
    <row r="78" spans="1:16" x14ac:dyDescent="0.35">
      <c r="A78" s="18">
        <f t="shared" si="3"/>
        <v>62</v>
      </c>
      <c r="B78" s="19" t="s">
        <v>157</v>
      </c>
      <c r="C78" s="20" t="s">
        <v>158</v>
      </c>
      <c r="D78" s="21">
        <v>38172</v>
      </c>
      <c r="E78" s="22" t="s">
        <v>25</v>
      </c>
      <c r="F78" s="23">
        <v>16</v>
      </c>
      <c r="G78" s="23">
        <v>7.81</v>
      </c>
      <c r="H78" s="23">
        <v>3.37</v>
      </c>
      <c r="I78" s="23">
        <v>19</v>
      </c>
      <c r="J78" s="23">
        <v>8.14</v>
      </c>
      <c r="K78" s="23">
        <v>3.49</v>
      </c>
      <c r="L78" s="23">
        <f t="shared" si="4"/>
        <v>7.99</v>
      </c>
      <c r="M78" s="23">
        <f t="shared" si="5"/>
        <v>3.44</v>
      </c>
      <c r="N78" s="23" t="str">
        <f t="shared" si="6"/>
        <v>Giỏi</v>
      </c>
      <c r="O78" s="23" t="str">
        <f>INDEX([1]Sheet!$A$6:$J$352,MATCH(B78,[1]Sheet!$A$6:$A$352,0),MATCH($O$14,[1]Sheet!$A$6:$J$6,0))</f>
        <v>Xuất Sắc</v>
      </c>
      <c r="P78" s="18"/>
    </row>
    <row r="79" spans="1:16" x14ac:dyDescent="0.35">
      <c r="A79" s="18">
        <f t="shared" si="3"/>
        <v>63</v>
      </c>
      <c r="B79" s="19" t="s">
        <v>152</v>
      </c>
      <c r="C79" s="20" t="s">
        <v>153</v>
      </c>
      <c r="D79" s="21">
        <v>38341</v>
      </c>
      <c r="E79" s="22" t="s">
        <v>25</v>
      </c>
      <c r="F79" s="23">
        <v>17</v>
      </c>
      <c r="G79" s="23">
        <v>7.81</v>
      </c>
      <c r="H79" s="23">
        <v>3.33</v>
      </c>
      <c r="I79" s="23">
        <v>19</v>
      </c>
      <c r="J79" s="23">
        <v>8.01</v>
      </c>
      <c r="K79" s="23">
        <v>3.52</v>
      </c>
      <c r="L79" s="23">
        <f t="shared" si="4"/>
        <v>7.92</v>
      </c>
      <c r="M79" s="23">
        <f t="shared" si="5"/>
        <v>3.43</v>
      </c>
      <c r="N79" s="23" t="str">
        <f t="shared" si="6"/>
        <v>Giỏi</v>
      </c>
      <c r="O79" s="23" t="str">
        <f>INDEX([1]Sheet!$A$6:$J$352,MATCH(B79,[1]Sheet!$A$6:$A$352,0),MATCH($O$14,[1]Sheet!$A$6:$J$6,0))</f>
        <v>Tốt</v>
      </c>
      <c r="P79" s="18"/>
    </row>
    <row r="80" spans="1:16" x14ac:dyDescent="0.35">
      <c r="A80" s="18">
        <f t="shared" si="3"/>
        <v>64</v>
      </c>
      <c r="B80" s="19" t="s">
        <v>124</v>
      </c>
      <c r="C80" s="20" t="s">
        <v>122</v>
      </c>
      <c r="D80" s="21">
        <v>38066</v>
      </c>
      <c r="E80" s="22" t="s">
        <v>25</v>
      </c>
      <c r="F80" s="23">
        <v>19</v>
      </c>
      <c r="G80" s="23">
        <v>7.6</v>
      </c>
      <c r="H80" s="23">
        <v>3.22</v>
      </c>
      <c r="I80" s="23">
        <v>19</v>
      </c>
      <c r="J80" s="23">
        <v>8.2100000000000009</v>
      </c>
      <c r="K80" s="23">
        <v>3.61</v>
      </c>
      <c r="L80" s="23">
        <f t="shared" si="4"/>
        <v>7.91</v>
      </c>
      <c r="M80" s="23">
        <f t="shared" si="5"/>
        <v>3.42</v>
      </c>
      <c r="N80" s="23" t="str">
        <f t="shared" si="6"/>
        <v>Giỏi</v>
      </c>
      <c r="O80" s="23" t="str">
        <f>INDEX([1]Sheet!$A$6:$J$352,MATCH(B80,[1]Sheet!$A$6:$A$352,0),MATCH($O$14,[1]Sheet!$A$6:$J$6,0))</f>
        <v>Xuất Sắc</v>
      </c>
      <c r="P80" s="18"/>
    </row>
    <row r="81" spans="1:16" x14ac:dyDescent="0.35">
      <c r="A81" s="18">
        <f t="shared" si="3"/>
        <v>65</v>
      </c>
      <c r="B81" s="19" t="s">
        <v>172</v>
      </c>
      <c r="C81" s="20" t="s">
        <v>173</v>
      </c>
      <c r="D81" s="21">
        <v>38253</v>
      </c>
      <c r="E81" s="22" t="s">
        <v>25</v>
      </c>
      <c r="F81" s="23">
        <v>17</v>
      </c>
      <c r="G81" s="23">
        <v>7.62</v>
      </c>
      <c r="H81" s="23">
        <v>3.19</v>
      </c>
      <c r="I81" s="23">
        <v>18</v>
      </c>
      <c r="J81" s="23">
        <v>8.18</v>
      </c>
      <c r="K81" s="23">
        <v>3.64</v>
      </c>
      <c r="L81" s="23">
        <f t="shared" si="4"/>
        <v>7.91</v>
      </c>
      <c r="M81" s="23">
        <f t="shared" si="5"/>
        <v>3.42</v>
      </c>
      <c r="N81" s="23" t="str">
        <f t="shared" si="6"/>
        <v>Giỏi</v>
      </c>
      <c r="O81" s="23" t="str">
        <f>INDEX([1]Sheet!$A$6:$J$352,MATCH(B81,[1]Sheet!$A$6:$A$352,0),MATCH($O$14,[1]Sheet!$A$6:$J$6,0))</f>
        <v>Xuất Sắc</v>
      </c>
      <c r="P81" s="18"/>
    </row>
    <row r="82" spans="1:16" x14ac:dyDescent="0.35">
      <c r="A82" s="18">
        <f t="shared" si="3"/>
        <v>66</v>
      </c>
      <c r="B82" s="19" t="s">
        <v>30</v>
      </c>
      <c r="C82" s="20" t="s">
        <v>31</v>
      </c>
      <c r="D82" s="21">
        <v>38215</v>
      </c>
      <c r="E82" s="22" t="s">
        <v>25</v>
      </c>
      <c r="F82" s="23">
        <v>18</v>
      </c>
      <c r="G82" s="23">
        <v>7.54</v>
      </c>
      <c r="H82" s="23">
        <v>3.22</v>
      </c>
      <c r="I82" s="23">
        <v>18</v>
      </c>
      <c r="J82" s="23">
        <v>8.3800000000000008</v>
      </c>
      <c r="K82" s="23">
        <v>3.6</v>
      </c>
      <c r="L82" s="23">
        <f t="shared" si="4"/>
        <v>7.96</v>
      </c>
      <c r="M82" s="23">
        <f t="shared" si="5"/>
        <v>3.41</v>
      </c>
      <c r="N82" s="23" t="str">
        <f t="shared" si="6"/>
        <v>Giỏi</v>
      </c>
      <c r="O82" s="23" t="str">
        <f>INDEX([1]Sheet!$A$6:$J$352,MATCH(B82,[1]Sheet!$A$6:$A$352,0),MATCH($O$14,[1]Sheet!$A$6:$J$6,0))</f>
        <v>Tốt</v>
      </c>
      <c r="P82" s="18"/>
    </row>
    <row r="83" spans="1:16" x14ac:dyDescent="0.35">
      <c r="A83" s="18">
        <f t="shared" ref="A83:A146" si="7">A82+1</f>
        <v>67</v>
      </c>
      <c r="B83" s="19" t="s">
        <v>38</v>
      </c>
      <c r="C83" s="20" t="s">
        <v>39</v>
      </c>
      <c r="D83" s="21">
        <v>38309</v>
      </c>
      <c r="E83" s="22" t="s">
        <v>25</v>
      </c>
      <c r="F83" s="23">
        <v>11</v>
      </c>
      <c r="G83" s="23">
        <v>7.6</v>
      </c>
      <c r="H83" s="23">
        <v>3.2</v>
      </c>
      <c r="I83" s="23">
        <v>17</v>
      </c>
      <c r="J83" s="23">
        <v>8.09</v>
      </c>
      <c r="K83" s="23">
        <v>3.54</v>
      </c>
      <c r="L83" s="23">
        <f t="shared" si="4"/>
        <v>7.9</v>
      </c>
      <c r="M83" s="23">
        <f t="shared" si="5"/>
        <v>3.41</v>
      </c>
      <c r="N83" s="23" t="str">
        <f t="shared" si="6"/>
        <v>Giỏi</v>
      </c>
      <c r="O83" s="23" t="str">
        <f>INDEX([1]Sheet!$A$6:$J$352,MATCH(B83,[1]Sheet!$A$6:$A$352,0),MATCH($O$14,[1]Sheet!$A$6:$J$6,0))</f>
        <v>Tốt</v>
      </c>
      <c r="P83" s="18"/>
    </row>
    <row r="84" spans="1:16" x14ac:dyDescent="0.35">
      <c r="A84" s="18">
        <f t="shared" si="7"/>
        <v>68</v>
      </c>
      <c r="B84" s="19" t="s">
        <v>52</v>
      </c>
      <c r="C84" s="20" t="s">
        <v>53</v>
      </c>
      <c r="D84" s="21">
        <v>38325</v>
      </c>
      <c r="E84" s="22" t="s">
        <v>25</v>
      </c>
      <c r="F84" s="23">
        <v>16</v>
      </c>
      <c r="G84" s="23">
        <v>7.44</v>
      </c>
      <c r="H84" s="23">
        <v>3.16</v>
      </c>
      <c r="I84" s="23">
        <v>19</v>
      </c>
      <c r="J84" s="23">
        <v>8.18</v>
      </c>
      <c r="K84" s="23">
        <v>3.59</v>
      </c>
      <c r="L84" s="23">
        <f t="shared" si="4"/>
        <v>7.84</v>
      </c>
      <c r="M84" s="23">
        <f t="shared" si="5"/>
        <v>3.39</v>
      </c>
      <c r="N84" s="23" t="str">
        <f t="shared" si="6"/>
        <v>Giỏi</v>
      </c>
      <c r="O84" s="23" t="str">
        <f>INDEX([1]Sheet!$A$6:$J$352,MATCH(B84,[1]Sheet!$A$6:$A$352,0),MATCH($O$14,[1]Sheet!$A$6:$J$6,0))</f>
        <v>Xuất Sắc</v>
      </c>
      <c r="P84" s="18"/>
    </row>
    <row r="85" spans="1:16" x14ac:dyDescent="0.35">
      <c r="A85" s="18">
        <f t="shared" si="7"/>
        <v>69</v>
      </c>
      <c r="B85" s="19" t="s">
        <v>64</v>
      </c>
      <c r="C85" s="20" t="s">
        <v>65</v>
      </c>
      <c r="D85" s="21">
        <v>38277</v>
      </c>
      <c r="E85" s="22" t="s">
        <v>25</v>
      </c>
      <c r="F85" s="23">
        <v>18</v>
      </c>
      <c r="G85" s="23">
        <v>7.83</v>
      </c>
      <c r="H85" s="23">
        <v>3.38</v>
      </c>
      <c r="I85" s="23">
        <v>19</v>
      </c>
      <c r="J85" s="23">
        <v>7.8</v>
      </c>
      <c r="K85" s="23">
        <v>3.4</v>
      </c>
      <c r="L85" s="23">
        <f t="shared" si="4"/>
        <v>7.81</v>
      </c>
      <c r="M85" s="23">
        <f t="shared" si="5"/>
        <v>3.39</v>
      </c>
      <c r="N85" s="23" t="str">
        <f t="shared" si="6"/>
        <v>Giỏi</v>
      </c>
      <c r="O85" s="23" t="str">
        <f>INDEX([1]Sheet!$A$6:$J$352,MATCH(B85,[1]Sheet!$A$6:$A$352,0),MATCH($O$14,[1]Sheet!$A$6:$J$6,0))</f>
        <v>Tốt</v>
      </c>
      <c r="P85" s="18"/>
    </row>
    <row r="86" spans="1:16" x14ac:dyDescent="0.35">
      <c r="A86" s="18">
        <f t="shared" si="7"/>
        <v>70</v>
      </c>
      <c r="B86" s="19" t="s">
        <v>43</v>
      </c>
      <c r="C86" s="20" t="s">
        <v>44</v>
      </c>
      <c r="D86" s="21">
        <v>37880</v>
      </c>
      <c r="E86" s="22" t="s">
        <v>25</v>
      </c>
      <c r="F86" s="23">
        <v>18</v>
      </c>
      <c r="G86" s="23">
        <v>8.18</v>
      </c>
      <c r="H86" s="23">
        <v>3.48</v>
      </c>
      <c r="I86" s="23">
        <v>15</v>
      </c>
      <c r="J86" s="23">
        <v>7.59</v>
      </c>
      <c r="K86" s="23">
        <v>3.24</v>
      </c>
      <c r="L86" s="23">
        <f t="shared" si="4"/>
        <v>7.91</v>
      </c>
      <c r="M86" s="23">
        <f t="shared" si="5"/>
        <v>3.37</v>
      </c>
      <c r="N86" s="23" t="str">
        <f t="shared" si="6"/>
        <v>Giỏi</v>
      </c>
      <c r="O86" s="23" t="str">
        <f>INDEX([1]Sheet!$A$6:$J$352,MATCH(B86,[1]Sheet!$A$6:$A$352,0),MATCH($O$14,[1]Sheet!$A$6:$J$6,0))</f>
        <v>Tốt</v>
      </c>
      <c r="P86" s="18"/>
    </row>
    <row r="87" spans="1:16" x14ac:dyDescent="0.35">
      <c r="A87" s="18">
        <f t="shared" si="7"/>
        <v>71</v>
      </c>
      <c r="B87" s="19" t="s">
        <v>162</v>
      </c>
      <c r="C87" s="20" t="s">
        <v>163</v>
      </c>
      <c r="D87" s="21">
        <v>38286</v>
      </c>
      <c r="E87" s="22" t="s">
        <v>25</v>
      </c>
      <c r="F87" s="23">
        <v>17</v>
      </c>
      <c r="G87" s="23">
        <v>7.61</v>
      </c>
      <c r="H87" s="23">
        <v>3.21</v>
      </c>
      <c r="I87" s="23">
        <v>19</v>
      </c>
      <c r="J87" s="23">
        <v>7.96</v>
      </c>
      <c r="K87" s="23">
        <v>3.51</v>
      </c>
      <c r="L87" s="23">
        <f t="shared" si="4"/>
        <v>7.79</v>
      </c>
      <c r="M87" s="23">
        <f t="shared" si="5"/>
        <v>3.37</v>
      </c>
      <c r="N87" s="23" t="str">
        <f t="shared" si="6"/>
        <v>Giỏi</v>
      </c>
      <c r="O87" s="23" t="str">
        <f>INDEX([1]Sheet!$A$6:$J$352,MATCH(B87,[1]Sheet!$A$6:$A$352,0),MATCH($O$14,[1]Sheet!$A$6:$J$6,0))</f>
        <v>Tốt</v>
      </c>
      <c r="P87" s="18"/>
    </row>
    <row r="88" spans="1:16" x14ac:dyDescent="0.35">
      <c r="A88" s="18">
        <f t="shared" si="7"/>
        <v>72</v>
      </c>
      <c r="B88" s="19" t="s">
        <v>62</v>
      </c>
      <c r="C88" s="20" t="s">
        <v>63</v>
      </c>
      <c r="D88" s="21">
        <v>38253</v>
      </c>
      <c r="E88" s="22" t="s">
        <v>25</v>
      </c>
      <c r="F88" s="23">
        <v>13</v>
      </c>
      <c r="G88" s="23">
        <v>7.17</v>
      </c>
      <c r="H88" s="23">
        <v>3.01</v>
      </c>
      <c r="I88" s="23">
        <v>18</v>
      </c>
      <c r="J88" s="23">
        <v>8.16</v>
      </c>
      <c r="K88" s="23">
        <v>3.57</v>
      </c>
      <c r="L88" s="23">
        <f t="shared" si="4"/>
        <v>7.74</v>
      </c>
      <c r="M88" s="23">
        <f t="shared" si="5"/>
        <v>3.34</v>
      </c>
      <c r="N88" s="23" t="str">
        <f t="shared" si="6"/>
        <v>Giỏi</v>
      </c>
      <c r="O88" s="23" t="str">
        <f>INDEX([1]Sheet!$A$6:$J$352,MATCH(B88,[1]Sheet!$A$6:$A$352,0),MATCH($O$14,[1]Sheet!$A$6:$J$6,0))</f>
        <v>Xuất Sắc</v>
      </c>
      <c r="P88" s="18"/>
    </row>
    <row r="89" spans="1:16" x14ac:dyDescent="0.35">
      <c r="A89" s="18">
        <f t="shared" si="7"/>
        <v>73</v>
      </c>
      <c r="B89" s="34" t="s">
        <v>70</v>
      </c>
      <c r="C89" s="32" t="s">
        <v>71</v>
      </c>
      <c r="D89" s="33">
        <v>38085</v>
      </c>
      <c r="E89" s="22" t="s">
        <v>25</v>
      </c>
      <c r="F89" s="23">
        <v>13</v>
      </c>
      <c r="G89" s="23">
        <v>7.55</v>
      </c>
      <c r="H89" s="23">
        <v>3.17</v>
      </c>
      <c r="I89" s="23">
        <v>19</v>
      </c>
      <c r="J89" s="23">
        <v>7.88</v>
      </c>
      <c r="K89" s="23">
        <v>3.45</v>
      </c>
      <c r="L89" s="23">
        <f t="shared" si="4"/>
        <v>7.75</v>
      </c>
      <c r="M89" s="23">
        <f t="shared" si="5"/>
        <v>3.34</v>
      </c>
      <c r="N89" s="23" t="str">
        <f t="shared" si="6"/>
        <v>Giỏi</v>
      </c>
      <c r="O89" s="23" t="str">
        <f>INDEX([1]Sheet!$A$6:$J$352,MATCH(B89,[1]Sheet!$A$6:$A$352,0),MATCH($O$14,[1]Sheet!$A$6:$J$6,0))</f>
        <v>Tốt</v>
      </c>
      <c r="P89" s="18"/>
    </row>
    <row r="90" spans="1:16" x14ac:dyDescent="0.35">
      <c r="A90" s="18">
        <f t="shared" si="7"/>
        <v>74</v>
      </c>
      <c r="B90" s="31" t="s">
        <v>190</v>
      </c>
      <c r="C90" s="32" t="s">
        <v>191</v>
      </c>
      <c r="D90" s="33">
        <v>37605</v>
      </c>
      <c r="E90" s="22" t="s">
        <v>179</v>
      </c>
      <c r="F90" s="23">
        <v>19</v>
      </c>
      <c r="G90" s="23">
        <v>9.0299999999999994</v>
      </c>
      <c r="H90" s="23">
        <v>3.96</v>
      </c>
      <c r="I90" s="23">
        <v>19</v>
      </c>
      <c r="J90" s="23">
        <v>8.9700000000000006</v>
      </c>
      <c r="K90" s="23">
        <v>3.86</v>
      </c>
      <c r="L90" s="23">
        <f t="shared" si="4"/>
        <v>9</v>
      </c>
      <c r="M90" s="23">
        <f t="shared" si="5"/>
        <v>3.91</v>
      </c>
      <c r="N90" s="23" t="str">
        <f>IF(M90&gt;=3.68,"Xuất sắc", IF(M90&gt;=3.2, "Giỏi", IF(M90&gt;=2.5, "Khá", IF(M90&gt;=2, "Trung Bình", "Yếu"))))</f>
        <v>Xuất sắc</v>
      </c>
      <c r="O90" s="23" t="str">
        <f>INDEX([2]Sheet!$A$6:$J$91,MATCH(B90,[2]Sheet!$A$6:$A$91,0),MATCH($O$14,[2]Sheet!$A$6:$J$6,0))</f>
        <v>Xuất Sắc</v>
      </c>
      <c r="P90" s="18"/>
    </row>
    <row r="91" spans="1:16" x14ac:dyDescent="0.35">
      <c r="A91" s="18">
        <f t="shared" si="7"/>
        <v>75</v>
      </c>
      <c r="B91" s="31" t="s">
        <v>218</v>
      </c>
      <c r="C91" s="32" t="s">
        <v>219</v>
      </c>
      <c r="D91" s="33">
        <v>38002</v>
      </c>
      <c r="E91" s="22" t="s">
        <v>179</v>
      </c>
      <c r="F91" s="23">
        <v>16</v>
      </c>
      <c r="G91" s="23">
        <v>9.1199999999999992</v>
      </c>
      <c r="H91" s="23">
        <v>3.83</v>
      </c>
      <c r="I91" s="23">
        <v>18</v>
      </c>
      <c r="J91" s="23">
        <v>9.35</v>
      </c>
      <c r="K91" s="23">
        <v>3.98</v>
      </c>
      <c r="L91" s="23">
        <f t="shared" si="4"/>
        <v>9.24</v>
      </c>
      <c r="M91" s="23">
        <f t="shared" si="5"/>
        <v>3.91</v>
      </c>
      <c r="N91" s="23" t="str">
        <f t="shared" ref="N91:N116" si="8">IF(M91&gt;=3.68,"Xuất sắc", IF(M91&gt;=3.2, "Giỏi", IF(M91&gt;=2.5, "Khá", IF(M91&gt;=2, "Trung Bình", "Yếu"))))</f>
        <v>Xuất sắc</v>
      </c>
      <c r="O91" s="23" t="str">
        <f>INDEX([2]Sheet!$A$6:$J$91,MATCH(B91,[2]Sheet!$A$6:$A$91,0),MATCH($O$14,[2]Sheet!$A$6:$J$6,0))</f>
        <v>Xuất Sắc</v>
      </c>
      <c r="P91" s="18"/>
    </row>
    <row r="92" spans="1:16" x14ac:dyDescent="0.35">
      <c r="A92" s="18">
        <f t="shared" si="7"/>
        <v>76</v>
      </c>
      <c r="B92" s="24" t="s">
        <v>188</v>
      </c>
      <c r="C92" s="20" t="s">
        <v>189</v>
      </c>
      <c r="D92" s="21">
        <v>38118</v>
      </c>
      <c r="E92" s="22" t="s">
        <v>179</v>
      </c>
      <c r="F92" s="23">
        <v>19</v>
      </c>
      <c r="G92" s="23">
        <v>8.65</v>
      </c>
      <c r="H92" s="23">
        <v>3.75</v>
      </c>
      <c r="I92" s="23">
        <v>19</v>
      </c>
      <c r="J92" s="23">
        <v>9.35</v>
      </c>
      <c r="K92" s="23">
        <v>4</v>
      </c>
      <c r="L92" s="23">
        <f t="shared" ref="L92:L155" si="9">IF(F92+I92&gt;0,ROUND((G92*F92+J92*I92)/(I92+F92),2),0)</f>
        <v>9</v>
      </c>
      <c r="M92" s="23">
        <f t="shared" ref="M92:M155" si="10">IF(F92+I92&gt;0,ROUND((H92*F92+K92*I92)/(I92+F92),2),0)</f>
        <v>3.88</v>
      </c>
      <c r="N92" s="23" t="str">
        <f t="shared" si="8"/>
        <v>Xuất sắc</v>
      </c>
      <c r="O92" s="23" t="str">
        <f>INDEX([2]Sheet!$A$6:$J$91,MATCH(B92,[2]Sheet!$A$6:$A$91,0),MATCH($O$14,[2]Sheet!$A$6:$J$6,0))</f>
        <v>Xuất Sắc</v>
      </c>
      <c r="P92" s="18"/>
    </row>
    <row r="93" spans="1:16" x14ac:dyDescent="0.35">
      <c r="A93" s="18">
        <f t="shared" si="7"/>
        <v>77</v>
      </c>
      <c r="B93" s="24" t="s">
        <v>200</v>
      </c>
      <c r="C93" s="20" t="s">
        <v>201</v>
      </c>
      <c r="D93" s="21">
        <v>38270</v>
      </c>
      <c r="E93" s="22" t="s">
        <v>179</v>
      </c>
      <c r="F93" s="23">
        <v>19</v>
      </c>
      <c r="G93" s="23">
        <v>8.7200000000000006</v>
      </c>
      <c r="H93" s="23">
        <v>3.77</v>
      </c>
      <c r="I93" s="23">
        <v>19</v>
      </c>
      <c r="J93" s="23">
        <v>9.06</v>
      </c>
      <c r="K93" s="23">
        <v>3.96</v>
      </c>
      <c r="L93" s="23">
        <f t="shared" si="9"/>
        <v>8.89</v>
      </c>
      <c r="M93" s="23">
        <f t="shared" si="10"/>
        <v>3.87</v>
      </c>
      <c r="N93" s="23" t="str">
        <f t="shared" si="8"/>
        <v>Xuất sắc</v>
      </c>
      <c r="O93" s="23" t="str">
        <f>INDEX([2]Sheet!$A$6:$J$91,MATCH(B93,[2]Sheet!$A$6:$A$91,0),MATCH($O$14,[2]Sheet!$A$6:$J$6,0))</f>
        <v>Xuất Sắc</v>
      </c>
      <c r="P93" s="18"/>
    </row>
    <row r="94" spans="1:16" x14ac:dyDescent="0.35">
      <c r="A94" s="18">
        <f t="shared" si="7"/>
        <v>78</v>
      </c>
      <c r="B94" s="24" t="s">
        <v>192</v>
      </c>
      <c r="C94" s="20" t="s">
        <v>193</v>
      </c>
      <c r="D94" s="21">
        <v>37814</v>
      </c>
      <c r="E94" s="22" t="s">
        <v>179</v>
      </c>
      <c r="F94" s="23">
        <v>19</v>
      </c>
      <c r="G94" s="23">
        <v>8.73</v>
      </c>
      <c r="H94" s="23">
        <v>3.73</v>
      </c>
      <c r="I94" s="23">
        <v>18</v>
      </c>
      <c r="J94" s="23">
        <v>8.83</v>
      </c>
      <c r="K94" s="23">
        <v>3.89</v>
      </c>
      <c r="L94" s="23">
        <f t="shared" si="9"/>
        <v>8.7799999999999994</v>
      </c>
      <c r="M94" s="23">
        <f t="shared" si="10"/>
        <v>3.81</v>
      </c>
      <c r="N94" s="23" t="str">
        <f t="shared" si="8"/>
        <v>Xuất sắc</v>
      </c>
      <c r="O94" s="23" t="str">
        <f>INDEX([2]Sheet!$A$6:$J$91,MATCH(B94,[2]Sheet!$A$6:$A$91,0),MATCH($O$14,[2]Sheet!$A$6:$J$6,0))</f>
        <v>Xuất Sắc</v>
      </c>
      <c r="P94" s="18"/>
    </row>
    <row r="95" spans="1:16" x14ac:dyDescent="0.35">
      <c r="A95" s="18">
        <f t="shared" si="7"/>
        <v>79</v>
      </c>
      <c r="B95" s="24" t="s">
        <v>182</v>
      </c>
      <c r="C95" s="20" t="s">
        <v>183</v>
      </c>
      <c r="D95" s="21">
        <v>38349</v>
      </c>
      <c r="E95" s="22" t="s">
        <v>179</v>
      </c>
      <c r="F95" s="23">
        <v>16</v>
      </c>
      <c r="G95" s="23">
        <v>8.43</v>
      </c>
      <c r="H95" s="23">
        <v>3.58</v>
      </c>
      <c r="I95" s="23">
        <v>18</v>
      </c>
      <c r="J95" s="23">
        <v>8.84</v>
      </c>
      <c r="K95" s="23">
        <v>3.96</v>
      </c>
      <c r="L95" s="23">
        <f t="shared" si="9"/>
        <v>8.65</v>
      </c>
      <c r="M95" s="23">
        <f t="shared" si="10"/>
        <v>3.78</v>
      </c>
      <c r="N95" s="23" t="str">
        <f t="shared" si="8"/>
        <v>Xuất sắc</v>
      </c>
      <c r="O95" s="23" t="str">
        <f>INDEX([2]Sheet!$A$6:$J$91,MATCH(B95,[2]Sheet!$A$6:$A$91,0),MATCH($O$14,[2]Sheet!$A$6:$J$6,0))</f>
        <v>Xuất Sắc</v>
      </c>
      <c r="P95" s="18"/>
    </row>
    <row r="96" spans="1:16" x14ac:dyDescent="0.35">
      <c r="A96" s="18">
        <f t="shared" si="7"/>
        <v>80</v>
      </c>
      <c r="B96" s="24" t="s">
        <v>220</v>
      </c>
      <c r="C96" s="20" t="s">
        <v>221</v>
      </c>
      <c r="D96" s="21">
        <v>37996</v>
      </c>
      <c r="E96" s="22" t="s">
        <v>179</v>
      </c>
      <c r="F96" s="23">
        <v>19</v>
      </c>
      <c r="G96" s="23">
        <v>8.77</v>
      </c>
      <c r="H96" s="23">
        <v>3.77</v>
      </c>
      <c r="I96" s="23">
        <v>18</v>
      </c>
      <c r="J96" s="23">
        <v>8.69</v>
      </c>
      <c r="K96" s="23">
        <v>3.72</v>
      </c>
      <c r="L96" s="23">
        <f t="shared" si="9"/>
        <v>8.73</v>
      </c>
      <c r="M96" s="23">
        <f t="shared" si="10"/>
        <v>3.75</v>
      </c>
      <c r="N96" s="23" t="str">
        <f t="shared" si="8"/>
        <v>Xuất sắc</v>
      </c>
      <c r="O96" s="23" t="str">
        <f>INDEX([2]Sheet!$A$6:$J$91,MATCH(B96,[2]Sheet!$A$6:$A$91,0),MATCH($O$14,[2]Sheet!$A$6:$J$6,0))</f>
        <v>Xuất Sắc</v>
      </c>
      <c r="P96" s="18"/>
    </row>
    <row r="97" spans="1:16" x14ac:dyDescent="0.35">
      <c r="A97" s="18">
        <f t="shared" si="7"/>
        <v>81</v>
      </c>
      <c r="B97" s="24" t="s">
        <v>222</v>
      </c>
      <c r="C97" s="20" t="s">
        <v>223</v>
      </c>
      <c r="D97" s="21">
        <v>37910</v>
      </c>
      <c r="E97" s="22" t="s">
        <v>179</v>
      </c>
      <c r="F97" s="23">
        <v>19</v>
      </c>
      <c r="G97" s="23">
        <v>8.43</v>
      </c>
      <c r="H97" s="23">
        <v>3.59</v>
      </c>
      <c r="I97" s="23">
        <v>19</v>
      </c>
      <c r="J97" s="23">
        <v>8.9600000000000009</v>
      </c>
      <c r="K97" s="23">
        <v>3.91</v>
      </c>
      <c r="L97" s="23">
        <f t="shared" si="9"/>
        <v>8.6999999999999993</v>
      </c>
      <c r="M97" s="23">
        <f t="shared" si="10"/>
        <v>3.75</v>
      </c>
      <c r="N97" s="23" t="str">
        <f t="shared" si="8"/>
        <v>Xuất sắc</v>
      </c>
      <c r="O97" s="23" t="str">
        <f>INDEX([2]Sheet!$A$6:$J$91,MATCH(B97,[2]Sheet!$A$6:$A$91,0),MATCH($O$14,[2]Sheet!$A$6:$J$6,0))</f>
        <v>Xuất Sắc</v>
      </c>
      <c r="P97" s="18"/>
    </row>
    <row r="98" spans="1:16" x14ac:dyDescent="0.35">
      <c r="A98" s="18">
        <f t="shared" si="7"/>
        <v>82</v>
      </c>
      <c r="B98" s="24" t="s">
        <v>186</v>
      </c>
      <c r="C98" s="20" t="s">
        <v>187</v>
      </c>
      <c r="D98" s="21">
        <v>37906</v>
      </c>
      <c r="E98" s="22" t="s">
        <v>179</v>
      </c>
      <c r="F98" s="23">
        <v>19</v>
      </c>
      <c r="G98" s="23">
        <v>8.06</v>
      </c>
      <c r="H98" s="23">
        <v>3.52</v>
      </c>
      <c r="I98" s="23">
        <v>19</v>
      </c>
      <c r="J98" s="23">
        <v>8.84</v>
      </c>
      <c r="K98" s="23">
        <v>3.91</v>
      </c>
      <c r="L98" s="23">
        <f t="shared" si="9"/>
        <v>8.4499999999999993</v>
      </c>
      <c r="M98" s="23">
        <f t="shared" si="10"/>
        <v>3.72</v>
      </c>
      <c r="N98" s="23" t="str">
        <f t="shared" si="8"/>
        <v>Xuất sắc</v>
      </c>
      <c r="O98" s="23" t="str">
        <f>INDEX([2]Sheet!$A$6:$J$91,MATCH(B98,[2]Sheet!$A$6:$A$91,0),MATCH($O$14,[2]Sheet!$A$6:$J$6,0))</f>
        <v>Xuất Sắc</v>
      </c>
      <c r="P98" s="18"/>
    </row>
    <row r="99" spans="1:16" x14ac:dyDescent="0.35">
      <c r="A99" s="18">
        <f t="shared" si="7"/>
        <v>83</v>
      </c>
      <c r="B99" s="24" t="s">
        <v>204</v>
      </c>
      <c r="C99" s="20" t="s">
        <v>205</v>
      </c>
      <c r="D99" s="21">
        <v>38133</v>
      </c>
      <c r="E99" s="22" t="s">
        <v>179</v>
      </c>
      <c r="F99" s="23">
        <v>19</v>
      </c>
      <c r="G99" s="23">
        <v>8.4600000000000009</v>
      </c>
      <c r="H99" s="23">
        <v>3.73</v>
      </c>
      <c r="I99" s="23">
        <v>19</v>
      </c>
      <c r="J99" s="23">
        <v>8.5500000000000007</v>
      </c>
      <c r="K99" s="23">
        <v>3.7</v>
      </c>
      <c r="L99" s="23">
        <f t="shared" si="9"/>
        <v>8.51</v>
      </c>
      <c r="M99" s="23">
        <f t="shared" si="10"/>
        <v>3.72</v>
      </c>
      <c r="N99" s="23" t="str">
        <f t="shared" si="8"/>
        <v>Xuất sắc</v>
      </c>
      <c r="O99" s="23" t="str">
        <f>INDEX([2]Sheet!$A$6:$J$91,MATCH(B99,[2]Sheet!$A$6:$A$91,0),MATCH($O$14,[2]Sheet!$A$6:$J$6,0))</f>
        <v>Tốt</v>
      </c>
      <c r="P99" s="18"/>
    </row>
    <row r="100" spans="1:16" x14ac:dyDescent="0.35">
      <c r="A100" s="18">
        <f t="shared" si="7"/>
        <v>84</v>
      </c>
      <c r="B100" s="24" t="s">
        <v>214</v>
      </c>
      <c r="C100" s="20" t="s">
        <v>215</v>
      </c>
      <c r="D100" s="21">
        <v>38267</v>
      </c>
      <c r="E100" s="22" t="s">
        <v>179</v>
      </c>
      <c r="F100" s="23">
        <v>19</v>
      </c>
      <c r="G100" s="23">
        <v>8.31</v>
      </c>
      <c r="H100" s="23">
        <v>3.66</v>
      </c>
      <c r="I100" s="23">
        <v>19</v>
      </c>
      <c r="J100" s="23">
        <v>8.66</v>
      </c>
      <c r="K100" s="23">
        <v>3.78</v>
      </c>
      <c r="L100" s="23">
        <f t="shared" si="9"/>
        <v>8.49</v>
      </c>
      <c r="M100" s="23">
        <f t="shared" si="10"/>
        <v>3.72</v>
      </c>
      <c r="N100" s="23" t="str">
        <f t="shared" si="8"/>
        <v>Xuất sắc</v>
      </c>
      <c r="O100" s="23" t="str">
        <f>INDEX([2]Sheet!$A$6:$J$91,MATCH(B100,[2]Sheet!$A$6:$A$91,0),MATCH($O$14,[2]Sheet!$A$6:$J$6,0))</f>
        <v>Tốt</v>
      </c>
      <c r="P100" s="18"/>
    </row>
    <row r="101" spans="1:16" x14ac:dyDescent="0.35">
      <c r="A101" s="18">
        <f t="shared" si="7"/>
        <v>85</v>
      </c>
      <c r="B101" s="24" t="s">
        <v>194</v>
      </c>
      <c r="C101" s="20" t="s">
        <v>195</v>
      </c>
      <c r="D101" s="21">
        <v>38003</v>
      </c>
      <c r="E101" s="22" t="s">
        <v>179</v>
      </c>
      <c r="F101" s="23">
        <v>19</v>
      </c>
      <c r="G101" s="23">
        <v>8.2200000000000006</v>
      </c>
      <c r="H101" s="23">
        <v>3.6</v>
      </c>
      <c r="I101" s="23">
        <v>19</v>
      </c>
      <c r="J101" s="23">
        <v>8.57</v>
      </c>
      <c r="K101" s="23">
        <v>3.82</v>
      </c>
      <c r="L101" s="23">
        <f t="shared" si="9"/>
        <v>8.4</v>
      </c>
      <c r="M101" s="23">
        <f t="shared" si="10"/>
        <v>3.71</v>
      </c>
      <c r="N101" s="23" t="str">
        <f t="shared" si="8"/>
        <v>Xuất sắc</v>
      </c>
      <c r="O101" s="23" t="str">
        <f>INDEX([2]Sheet!$A$6:$J$91,MATCH(B101,[2]Sheet!$A$6:$A$91,0),MATCH($O$14,[2]Sheet!$A$6:$J$6,0))</f>
        <v>Xuất Sắc</v>
      </c>
      <c r="P101" s="18"/>
    </row>
    <row r="102" spans="1:16" x14ac:dyDescent="0.35">
      <c r="A102" s="18">
        <f t="shared" si="7"/>
        <v>86</v>
      </c>
      <c r="B102" s="24" t="s">
        <v>228</v>
      </c>
      <c r="C102" s="20" t="s">
        <v>229</v>
      </c>
      <c r="D102" s="21">
        <v>38182</v>
      </c>
      <c r="E102" s="22" t="s">
        <v>179</v>
      </c>
      <c r="F102" s="23">
        <v>18</v>
      </c>
      <c r="G102" s="23">
        <v>8.08</v>
      </c>
      <c r="H102" s="23">
        <v>3.46</v>
      </c>
      <c r="I102" s="23">
        <v>16</v>
      </c>
      <c r="J102" s="23">
        <v>9.1199999999999992</v>
      </c>
      <c r="K102" s="23">
        <v>3.96</v>
      </c>
      <c r="L102" s="23">
        <f t="shared" si="9"/>
        <v>8.57</v>
      </c>
      <c r="M102" s="23">
        <f t="shared" si="10"/>
        <v>3.7</v>
      </c>
      <c r="N102" s="23" t="str">
        <f t="shared" si="8"/>
        <v>Xuất sắc</v>
      </c>
      <c r="O102" s="23" t="str">
        <f>INDEX([2]Sheet!$A$6:$J$91,MATCH(B102,[2]Sheet!$A$6:$A$91,0),MATCH($O$14,[2]Sheet!$A$6:$J$6,0))</f>
        <v>Xuất Sắc</v>
      </c>
      <c r="P102" s="18"/>
    </row>
    <row r="103" spans="1:16" x14ac:dyDescent="0.35">
      <c r="A103" s="18">
        <f t="shared" si="7"/>
        <v>87</v>
      </c>
      <c r="B103" s="24" t="s">
        <v>180</v>
      </c>
      <c r="C103" s="20" t="s">
        <v>181</v>
      </c>
      <c r="D103" s="21">
        <v>37989</v>
      </c>
      <c r="E103" s="22" t="s">
        <v>179</v>
      </c>
      <c r="F103" s="23">
        <v>19</v>
      </c>
      <c r="G103" s="23">
        <v>8.17</v>
      </c>
      <c r="H103" s="23">
        <v>3.54</v>
      </c>
      <c r="I103" s="23">
        <v>19</v>
      </c>
      <c r="J103" s="23">
        <v>8.5299999999999994</v>
      </c>
      <c r="K103" s="23">
        <v>3.81</v>
      </c>
      <c r="L103" s="23">
        <f t="shared" si="9"/>
        <v>8.35</v>
      </c>
      <c r="M103" s="23">
        <f t="shared" si="10"/>
        <v>3.68</v>
      </c>
      <c r="N103" s="23" t="str">
        <f t="shared" si="8"/>
        <v>Xuất sắc</v>
      </c>
      <c r="O103" s="23" t="str">
        <f>INDEX([2]Sheet!$A$6:$J$91,MATCH(B103,[2]Sheet!$A$6:$A$91,0),MATCH($O$14,[2]Sheet!$A$6:$J$6,0))</f>
        <v>Tốt</v>
      </c>
      <c r="P103" s="18"/>
    </row>
    <row r="104" spans="1:16" x14ac:dyDescent="0.35">
      <c r="A104" s="18">
        <f t="shared" si="7"/>
        <v>88</v>
      </c>
      <c r="B104" s="24" t="s">
        <v>198</v>
      </c>
      <c r="C104" s="20" t="s">
        <v>199</v>
      </c>
      <c r="D104" s="21">
        <v>38013</v>
      </c>
      <c r="E104" s="22" t="s">
        <v>179</v>
      </c>
      <c r="F104" s="23">
        <v>19</v>
      </c>
      <c r="G104" s="23">
        <v>8.3699999999999992</v>
      </c>
      <c r="H104" s="23">
        <v>3.61</v>
      </c>
      <c r="I104" s="23">
        <v>18</v>
      </c>
      <c r="J104" s="23">
        <v>8.49</v>
      </c>
      <c r="K104" s="23">
        <v>3.76</v>
      </c>
      <c r="L104" s="23">
        <f t="shared" si="9"/>
        <v>8.43</v>
      </c>
      <c r="M104" s="23">
        <f t="shared" si="10"/>
        <v>3.68</v>
      </c>
      <c r="N104" s="23" t="str">
        <f t="shared" si="8"/>
        <v>Xuất sắc</v>
      </c>
      <c r="O104" s="23" t="str">
        <f>INDEX([2]Sheet!$A$6:$J$91,MATCH(B104,[2]Sheet!$A$6:$A$91,0),MATCH($O$14,[2]Sheet!$A$6:$J$6,0))</f>
        <v>Xuất Sắc</v>
      </c>
      <c r="P104" s="18"/>
    </row>
    <row r="105" spans="1:16" x14ac:dyDescent="0.35">
      <c r="A105" s="18">
        <f t="shared" si="7"/>
        <v>89</v>
      </c>
      <c r="B105" s="24" t="s">
        <v>230</v>
      </c>
      <c r="C105" s="20" t="s">
        <v>231</v>
      </c>
      <c r="D105" s="21">
        <v>38216</v>
      </c>
      <c r="E105" s="22" t="s">
        <v>179</v>
      </c>
      <c r="F105" s="23">
        <v>18</v>
      </c>
      <c r="G105" s="23">
        <v>8.75</v>
      </c>
      <c r="H105" s="23">
        <v>3.85</v>
      </c>
      <c r="I105" s="23">
        <v>19</v>
      </c>
      <c r="J105" s="23">
        <v>8.36</v>
      </c>
      <c r="K105" s="23">
        <v>3.52</v>
      </c>
      <c r="L105" s="23">
        <f t="shared" si="9"/>
        <v>8.5500000000000007</v>
      </c>
      <c r="M105" s="23">
        <f t="shared" si="10"/>
        <v>3.68</v>
      </c>
      <c r="N105" s="23" t="str">
        <f t="shared" si="8"/>
        <v>Xuất sắc</v>
      </c>
      <c r="O105" s="23" t="str">
        <f>INDEX([2]Sheet!$A$6:$J$91,MATCH(B105,[2]Sheet!$A$6:$A$91,0),MATCH($O$14,[2]Sheet!$A$6:$J$6,0))</f>
        <v>Xuất Sắc</v>
      </c>
      <c r="P105" s="18"/>
    </row>
    <row r="106" spans="1:16" x14ac:dyDescent="0.35">
      <c r="A106" s="18">
        <f t="shared" si="7"/>
        <v>90</v>
      </c>
      <c r="B106" s="24" t="s">
        <v>184</v>
      </c>
      <c r="C106" s="20" t="s">
        <v>185</v>
      </c>
      <c r="D106" s="21">
        <v>38107</v>
      </c>
      <c r="E106" s="22" t="s">
        <v>179</v>
      </c>
      <c r="F106" s="23">
        <v>19</v>
      </c>
      <c r="G106" s="23">
        <v>8.2899999999999991</v>
      </c>
      <c r="H106" s="23">
        <v>3.66</v>
      </c>
      <c r="I106" s="23">
        <v>19</v>
      </c>
      <c r="J106" s="23">
        <v>8.26</v>
      </c>
      <c r="K106" s="23">
        <v>3.56</v>
      </c>
      <c r="L106" s="23">
        <f t="shared" si="9"/>
        <v>8.2799999999999994</v>
      </c>
      <c r="M106" s="23">
        <f t="shared" si="10"/>
        <v>3.61</v>
      </c>
      <c r="N106" s="23" t="str">
        <f t="shared" si="8"/>
        <v>Giỏi</v>
      </c>
      <c r="O106" s="23" t="str">
        <f>INDEX([2]Sheet!$A$6:$J$91,MATCH(B106,[2]Sheet!$A$6:$A$91,0),MATCH($O$14,[2]Sheet!$A$6:$J$6,0))</f>
        <v>Xuất Sắc</v>
      </c>
      <c r="P106" s="18"/>
    </row>
    <row r="107" spans="1:16" x14ac:dyDescent="0.35">
      <c r="A107" s="18">
        <f t="shared" si="7"/>
        <v>91</v>
      </c>
      <c r="B107" s="24" t="s">
        <v>232</v>
      </c>
      <c r="C107" s="20" t="s">
        <v>233</v>
      </c>
      <c r="D107" s="21">
        <v>38266</v>
      </c>
      <c r="E107" s="22" t="s">
        <v>179</v>
      </c>
      <c r="F107" s="23">
        <v>19</v>
      </c>
      <c r="G107" s="23">
        <v>8.2799999999999994</v>
      </c>
      <c r="H107" s="23">
        <v>3.52</v>
      </c>
      <c r="I107" s="23">
        <v>19</v>
      </c>
      <c r="J107" s="23">
        <v>8.44</v>
      </c>
      <c r="K107" s="23">
        <v>3.68</v>
      </c>
      <c r="L107" s="23">
        <f t="shared" si="9"/>
        <v>8.36</v>
      </c>
      <c r="M107" s="23">
        <f t="shared" si="10"/>
        <v>3.6</v>
      </c>
      <c r="N107" s="23" t="str">
        <f t="shared" si="8"/>
        <v>Giỏi</v>
      </c>
      <c r="O107" s="23" t="str">
        <f>INDEX([2]Sheet!$A$6:$J$91,MATCH(B107,[2]Sheet!$A$6:$A$91,0),MATCH($O$14,[2]Sheet!$A$6:$J$6,0))</f>
        <v>Tốt</v>
      </c>
      <c r="P107" s="18"/>
    </row>
    <row r="108" spans="1:16" x14ac:dyDescent="0.35">
      <c r="A108" s="18">
        <f t="shared" si="7"/>
        <v>92</v>
      </c>
      <c r="B108" s="24" t="s">
        <v>202</v>
      </c>
      <c r="C108" s="20" t="s">
        <v>203</v>
      </c>
      <c r="D108" s="21">
        <v>38144</v>
      </c>
      <c r="E108" s="22" t="s">
        <v>179</v>
      </c>
      <c r="F108" s="23">
        <v>19</v>
      </c>
      <c r="G108" s="23">
        <v>7.99</v>
      </c>
      <c r="H108" s="23">
        <v>3.48</v>
      </c>
      <c r="I108" s="23">
        <v>19</v>
      </c>
      <c r="J108" s="23">
        <v>8.35</v>
      </c>
      <c r="K108" s="23">
        <v>3.7</v>
      </c>
      <c r="L108" s="23">
        <f t="shared" si="9"/>
        <v>8.17</v>
      </c>
      <c r="M108" s="23">
        <f t="shared" si="10"/>
        <v>3.59</v>
      </c>
      <c r="N108" s="23" t="str">
        <f t="shared" si="8"/>
        <v>Giỏi</v>
      </c>
      <c r="O108" s="23" t="str">
        <f>INDEX([2]Sheet!$A$6:$J$91,MATCH(B108,[2]Sheet!$A$6:$A$91,0),MATCH($O$14,[2]Sheet!$A$6:$J$6,0))</f>
        <v>Tốt</v>
      </c>
      <c r="P108" s="18"/>
    </row>
    <row r="109" spans="1:16" x14ac:dyDescent="0.35">
      <c r="A109" s="18">
        <f t="shared" si="7"/>
        <v>93</v>
      </c>
      <c r="B109" s="24" t="s">
        <v>206</v>
      </c>
      <c r="C109" s="20" t="s">
        <v>207</v>
      </c>
      <c r="D109" s="21">
        <v>38335</v>
      </c>
      <c r="E109" s="22" t="s">
        <v>179</v>
      </c>
      <c r="F109" s="23">
        <v>19</v>
      </c>
      <c r="G109" s="23">
        <v>8.3000000000000007</v>
      </c>
      <c r="H109" s="23">
        <v>3.61</v>
      </c>
      <c r="I109" s="23">
        <v>18</v>
      </c>
      <c r="J109" s="23">
        <v>8.1199999999999992</v>
      </c>
      <c r="K109" s="23">
        <v>3.44</v>
      </c>
      <c r="L109" s="23">
        <f t="shared" si="9"/>
        <v>8.2100000000000009</v>
      </c>
      <c r="M109" s="23">
        <f t="shared" si="10"/>
        <v>3.53</v>
      </c>
      <c r="N109" s="23" t="str">
        <f t="shared" si="8"/>
        <v>Giỏi</v>
      </c>
      <c r="O109" s="23" t="str">
        <f>INDEX([2]Sheet!$A$6:$J$91,MATCH(B109,[2]Sheet!$A$6:$A$91,0),MATCH($O$14,[2]Sheet!$A$6:$J$6,0))</f>
        <v>Tốt</v>
      </c>
      <c r="P109" s="18"/>
    </row>
    <row r="110" spans="1:16" x14ac:dyDescent="0.35">
      <c r="A110" s="18">
        <f t="shared" si="7"/>
        <v>94</v>
      </c>
      <c r="B110" s="24" t="s">
        <v>210</v>
      </c>
      <c r="C110" s="20" t="s">
        <v>211</v>
      </c>
      <c r="D110" s="21">
        <v>37903</v>
      </c>
      <c r="E110" s="22" t="s">
        <v>179</v>
      </c>
      <c r="F110" s="23">
        <v>19</v>
      </c>
      <c r="G110" s="23">
        <v>7.68</v>
      </c>
      <c r="H110" s="23">
        <v>3.33</v>
      </c>
      <c r="I110" s="23">
        <v>18</v>
      </c>
      <c r="J110" s="23">
        <v>8.4600000000000009</v>
      </c>
      <c r="K110" s="23">
        <v>3.72</v>
      </c>
      <c r="L110" s="23">
        <f t="shared" si="9"/>
        <v>8.06</v>
      </c>
      <c r="M110" s="23">
        <f t="shared" si="10"/>
        <v>3.52</v>
      </c>
      <c r="N110" s="23" t="str">
        <f t="shared" si="8"/>
        <v>Giỏi</v>
      </c>
      <c r="O110" s="23" t="str">
        <f>INDEX([2]Sheet!$A$6:$J$91,MATCH(B110,[2]Sheet!$A$6:$A$91,0),MATCH($O$14,[2]Sheet!$A$6:$J$6,0))</f>
        <v>Xuất Sắc</v>
      </c>
      <c r="P110" s="18"/>
    </row>
    <row r="111" spans="1:16" x14ac:dyDescent="0.35">
      <c r="A111" s="18">
        <f t="shared" si="7"/>
        <v>95</v>
      </c>
      <c r="B111" s="24" t="s">
        <v>212</v>
      </c>
      <c r="C111" s="20" t="s">
        <v>213</v>
      </c>
      <c r="D111" s="21">
        <v>38023</v>
      </c>
      <c r="E111" s="22" t="s">
        <v>179</v>
      </c>
      <c r="F111" s="23">
        <v>19</v>
      </c>
      <c r="G111" s="23">
        <v>8.0399999999999991</v>
      </c>
      <c r="H111" s="23">
        <v>3.52</v>
      </c>
      <c r="I111" s="23">
        <v>18</v>
      </c>
      <c r="J111" s="23">
        <v>8</v>
      </c>
      <c r="K111" s="23">
        <v>3.51</v>
      </c>
      <c r="L111" s="23">
        <f t="shared" si="9"/>
        <v>8.02</v>
      </c>
      <c r="M111" s="23">
        <f t="shared" si="10"/>
        <v>3.52</v>
      </c>
      <c r="N111" s="23" t="str">
        <f t="shared" si="8"/>
        <v>Giỏi</v>
      </c>
      <c r="O111" s="23" t="str">
        <f>INDEX([2]Sheet!$A$6:$J$91,MATCH(B111,[2]Sheet!$A$6:$A$91,0),MATCH($O$14,[2]Sheet!$A$6:$J$6,0))</f>
        <v>Tốt</v>
      </c>
      <c r="P111" s="18"/>
    </row>
    <row r="112" spans="1:16" x14ac:dyDescent="0.35">
      <c r="A112" s="18">
        <f t="shared" si="7"/>
        <v>96</v>
      </c>
      <c r="B112" s="24" t="s">
        <v>216</v>
      </c>
      <c r="C112" s="20" t="s">
        <v>217</v>
      </c>
      <c r="D112" s="21">
        <v>37840</v>
      </c>
      <c r="E112" s="22" t="s">
        <v>179</v>
      </c>
      <c r="F112" s="23">
        <v>19</v>
      </c>
      <c r="G112" s="23">
        <v>8.0299999999999994</v>
      </c>
      <c r="H112" s="23">
        <v>3.43</v>
      </c>
      <c r="I112" s="23">
        <v>19</v>
      </c>
      <c r="J112" s="23">
        <v>8.23</v>
      </c>
      <c r="K112" s="23">
        <v>3.58</v>
      </c>
      <c r="L112" s="23">
        <f t="shared" si="9"/>
        <v>8.1300000000000008</v>
      </c>
      <c r="M112" s="23">
        <f t="shared" si="10"/>
        <v>3.51</v>
      </c>
      <c r="N112" s="23" t="str">
        <f t="shared" si="8"/>
        <v>Giỏi</v>
      </c>
      <c r="O112" s="23" t="str">
        <f>INDEX([2]Sheet!$A$6:$J$91,MATCH(B112,[2]Sheet!$A$6:$A$91,0),MATCH($O$14,[2]Sheet!$A$6:$J$6,0))</f>
        <v>Tốt</v>
      </c>
      <c r="P112" s="18"/>
    </row>
    <row r="113" spans="1:16" x14ac:dyDescent="0.35">
      <c r="A113" s="18">
        <f t="shared" si="7"/>
        <v>97</v>
      </c>
      <c r="B113" s="24" t="s">
        <v>224</v>
      </c>
      <c r="C113" s="20" t="s">
        <v>225</v>
      </c>
      <c r="D113" s="21">
        <v>38226</v>
      </c>
      <c r="E113" s="22" t="s">
        <v>179</v>
      </c>
      <c r="F113" s="23">
        <v>19</v>
      </c>
      <c r="G113" s="23">
        <v>7.83</v>
      </c>
      <c r="H113" s="23">
        <v>3.36</v>
      </c>
      <c r="I113" s="23">
        <v>19</v>
      </c>
      <c r="J113" s="23">
        <v>8.07</v>
      </c>
      <c r="K113" s="23">
        <v>3.51</v>
      </c>
      <c r="L113" s="23">
        <f t="shared" si="9"/>
        <v>7.95</v>
      </c>
      <c r="M113" s="23">
        <f t="shared" si="10"/>
        <v>3.44</v>
      </c>
      <c r="N113" s="23" t="str">
        <f t="shared" si="8"/>
        <v>Giỏi</v>
      </c>
      <c r="O113" s="23" t="str">
        <f>INDEX([2]Sheet!$A$6:$J$91,MATCH(B113,[2]Sheet!$A$6:$A$91,0),MATCH($O$14,[2]Sheet!$A$6:$J$6,0))</f>
        <v>Xuất Sắc</v>
      </c>
      <c r="P113" s="18"/>
    </row>
    <row r="114" spans="1:16" x14ac:dyDescent="0.35">
      <c r="A114" s="18">
        <f t="shared" si="7"/>
        <v>98</v>
      </c>
      <c r="B114" s="24" t="s">
        <v>226</v>
      </c>
      <c r="C114" s="20" t="s">
        <v>227</v>
      </c>
      <c r="D114" s="21">
        <v>38177</v>
      </c>
      <c r="E114" s="22" t="s">
        <v>179</v>
      </c>
      <c r="F114" s="23">
        <v>18</v>
      </c>
      <c r="G114" s="23">
        <v>8.01</v>
      </c>
      <c r="H114" s="23">
        <v>3.53</v>
      </c>
      <c r="I114" s="23">
        <v>19</v>
      </c>
      <c r="J114" s="23">
        <v>7.76</v>
      </c>
      <c r="K114" s="23">
        <v>3.29</v>
      </c>
      <c r="L114" s="23">
        <f t="shared" si="9"/>
        <v>7.88</v>
      </c>
      <c r="M114" s="23">
        <f t="shared" si="10"/>
        <v>3.41</v>
      </c>
      <c r="N114" s="23" t="str">
        <f t="shared" si="8"/>
        <v>Giỏi</v>
      </c>
      <c r="O114" s="23" t="str">
        <f>INDEX([2]Sheet!$A$6:$J$91,MATCH(B114,[2]Sheet!$A$6:$A$91,0),MATCH($O$14,[2]Sheet!$A$6:$J$6,0))</f>
        <v>Xuất Sắc</v>
      </c>
      <c r="P114" s="18"/>
    </row>
    <row r="115" spans="1:16" x14ac:dyDescent="0.35">
      <c r="A115" s="18">
        <f t="shared" si="7"/>
        <v>99</v>
      </c>
      <c r="B115" s="24" t="s">
        <v>196</v>
      </c>
      <c r="C115" s="20" t="s">
        <v>197</v>
      </c>
      <c r="D115" s="21">
        <v>38122</v>
      </c>
      <c r="E115" s="22" t="s">
        <v>179</v>
      </c>
      <c r="F115" s="23">
        <v>17</v>
      </c>
      <c r="G115" s="23">
        <v>7.96</v>
      </c>
      <c r="H115" s="23">
        <v>3.39</v>
      </c>
      <c r="I115" s="23">
        <v>19</v>
      </c>
      <c r="J115" s="23">
        <v>7.78</v>
      </c>
      <c r="K115" s="23">
        <v>3.29</v>
      </c>
      <c r="L115" s="23">
        <f t="shared" si="9"/>
        <v>7.87</v>
      </c>
      <c r="M115" s="23">
        <f t="shared" si="10"/>
        <v>3.34</v>
      </c>
      <c r="N115" s="23" t="str">
        <f t="shared" si="8"/>
        <v>Giỏi</v>
      </c>
      <c r="O115" s="23" t="str">
        <f>INDEX([2]Sheet!$A$6:$J$91,MATCH(B115,[2]Sheet!$A$6:$A$91,0),MATCH($O$14,[2]Sheet!$A$6:$J$6,0))</f>
        <v>Tốt</v>
      </c>
      <c r="P115" s="18"/>
    </row>
    <row r="116" spans="1:16" x14ac:dyDescent="0.35">
      <c r="A116" s="18">
        <f t="shared" si="7"/>
        <v>100</v>
      </c>
      <c r="B116" s="31" t="s">
        <v>208</v>
      </c>
      <c r="C116" s="32" t="s">
        <v>209</v>
      </c>
      <c r="D116" s="33">
        <v>38119</v>
      </c>
      <c r="E116" s="22" t="s">
        <v>179</v>
      </c>
      <c r="F116" s="23">
        <v>19</v>
      </c>
      <c r="G116" s="23">
        <v>7.76</v>
      </c>
      <c r="H116" s="23">
        <v>3.36</v>
      </c>
      <c r="I116" s="23">
        <v>19</v>
      </c>
      <c r="J116" s="23">
        <v>7.81</v>
      </c>
      <c r="K116" s="23">
        <v>3.31</v>
      </c>
      <c r="L116" s="23">
        <f t="shared" si="9"/>
        <v>7.79</v>
      </c>
      <c r="M116" s="23">
        <f t="shared" si="10"/>
        <v>3.34</v>
      </c>
      <c r="N116" s="23" t="str">
        <f t="shared" si="8"/>
        <v>Giỏi</v>
      </c>
      <c r="O116" s="23" t="str">
        <f>INDEX([2]Sheet!$A$6:$J$91,MATCH(B116,[2]Sheet!$A$6:$A$91,0),MATCH($O$14,[2]Sheet!$A$6:$J$6,0))</f>
        <v>Tốt</v>
      </c>
      <c r="P116" s="18"/>
    </row>
    <row r="117" spans="1:16" x14ac:dyDescent="0.35">
      <c r="A117" s="18">
        <f t="shared" si="7"/>
        <v>101</v>
      </c>
      <c r="B117" s="31" t="s">
        <v>235</v>
      </c>
      <c r="C117" s="32" t="s">
        <v>236</v>
      </c>
      <c r="D117" s="33">
        <v>38092</v>
      </c>
      <c r="E117" s="22" t="s">
        <v>234</v>
      </c>
      <c r="F117" s="23">
        <v>19</v>
      </c>
      <c r="G117" s="23">
        <v>9.39</v>
      </c>
      <c r="H117" s="23">
        <v>3.96</v>
      </c>
      <c r="I117" s="23">
        <v>19</v>
      </c>
      <c r="J117" s="23">
        <v>9.44</v>
      </c>
      <c r="K117" s="23">
        <v>4</v>
      </c>
      <c r="L117" s="23">
        <f t="shared" si="9"/>
        <v>9.42</v>
      </c>
      <c r="M117" s="23">
        <f t="shared" si="10"/>
        <v>3.98</v>
      </c>
      <c r="N117" s="23" t="str">
        <f>IF(M117&gt;=3.68,"Xuất sắc", IF(M117&gt;=3.2, "Giỏi", IF(M117&gt;=2.5, "Khá", IF(M117&gt;=2, "Trung Bình", "Yếu"))))</f>
        <v>Xuất sắc</v>
      </c>
      <c r="O117" s="23" t="str">
        <f>INDEX([3]Sheet!$A$6:$J$35,MATCH(B117,[3]Sheet!$A$6:$A$35,0),MATCH($O$14,[3]Sheet!$A$6:$J$6,0))</f>
        <v>Xuất Sắc</v>
      </c>
      <c r="P117" s="18"/>
    </row>
    <row r="118" spans="1:16" x14ac:dyDescent="0.35">
      <c r="A118" s="18">
        <f t="shared" si="7"/>
        <v>102</v>
      </c>
      <c r="B118" s="24" t="s">
        <v>248</v>
      </c>
      <c r="C118" s="20" t="s">
        <v>249</v>
      </c>
      <c r="D118" s="21">
        <v>38349</v>
      </c>
      <c r="E118" s="22" t="s">
        <v>234</v>
      </c>
      <c r="F118" s="23">
        <v>19</v>
      </c>
      <c r="G118" s="23">
        <v>8.81</v>
      </c>
      <c r="H118" s="23">
        <v>3.79</v>
      </c>
      <c r="I118" s="23">
        <v>19</v>
      </c>
      <c r="J118" s="23">
        <v>8.7899999999999991</v>
      </c>
      <c r="K118" s="23">
        <v>3.84</v>
      </c>
      <c r="L118" s="23">
        <f t="shared" si="9"/>
        <v>8.8000000000000007</v>
      </c>
      <c r="M118" s="23">
        <f t="shared" si="10"/>
        <v>3.82</v>
      </c>
      <c r="N118" s="23" t="str">
        <f t="shared" ref="N118:N124" si="11">IF(M118&gt;=3.68,"Xuất sắc", IF(M118&gt;=3.2, "Giỏi", IF(M118&gt;=2.5, "Khá", IF(M118&gt;=2, "Trung Bình", "Yếu"))))</f>
        <v>Xuất sắc</v>
      </c>
      <c r="O118" s="23" t="str">
        <f>INDEX([3]Sheet!$A$6:$J$35,MATCH(B118,[3]Sheet!$A$6:$A$35,0),MATCH($O$14,[3]Sheet!$A$6:$J$6,0))</f>
        <v>Xuất Sắc</v>
      </c>
      <c r="P118" s="18"/>
    </row>
    <row r="119" spans="1:16" x14ac:dyDescent="0.35">
      <c r="A119" s="18">
        <f t="shared" si="7"/>
        <v>103</v>
      </c>
      <c r="B119" s="24" t="s">
        <v>244</v>
      </c>
      <c r="C119" s="20" t="s">
        <v>245</v>
      </c>
      <c r="D119" s="21">
        <v>38306</v>
      </c>
      <c r="E119" s="22" t="s">
        <v>234</v>
      </c>
      <c r="F119" s="23">
        <v>18</v>
      </c>
      <c r="G119" s="23">
        <v>8.0500000000000007</v>
      </c>
      <c r="H119" s="23">
        <v>3.48</v>
      </c>
      <c r="I119" s="23">
        <v>19</v>
      </c>
      <c r="J119" s="23">
        <v>8.7100000000000009</v>
      </c>
      <c r="K119" s="23">
        <v>3.93</v>
      </c>
      <c r="L119" s="23">
        <f t="shared" si="9"/>
        <v>8.39</v>
      </c>
      <c r="M119" s="23">
        <f t="shared" si="10"/>
        <v>3.71</v>
      </c>
      <c r="N119" s="23" t="str">
        <f t="shared" si="11"/>
        <v>Xuất sắc</v>
      </c>
      <c r="O119" s="23" t="str">
        <f>INDEX([3]Sheet!$A$6:$J$35,MATCH(B119,[3]Sheet!$A$6:$A$35,0),MATCH($O$14,[3]Sheet!$A$6:$J$6,0))</f>
        <v>Tốt</v>
      </c>
      <c r="P119" s="18"/>
    </row>
    <row r="120" spans="1:16" x14ac:dyDescent="0.35">
      <c r="A120" s="18">
        <f t="shared" si="7"/>
        <v>104</v>
      </c>
      <c r="B120" s="24" t="s">
        <v>240</v>
      </c>
      <c r="C120" s="20" t="s">
        <v>241</v>
      </c>
      <c r="D120" s="21">
        <v>38149</v>
      </c>
      <c r="E120" s="22" t="s">
        <v>234</v>
      </c>
      <c r="F120" s="23">
        <v>18</v>
      </c>
      <c r="G120" s="23">
        <v>8.01</v>
      </c>
      <c r="H120" s="23">
        <v>3.44</v>
      </c>
      <c r="I120" s="23">
        <v>19</v>
      </c>
      <c r="J120" s="23">
        <v>8.5500000000000007</v>
      </c>
      <c r="K120" s="23">
        <v>3.79</v>
      </c>
      <c r="L120" s="23">
        <f t="shared" si="9"/>
        <v>8.2899999999999991</v>
      </c>
      <c r="M120" s="23">
        <f t="shared" si="10"/>
        <v>3.62</v>
      </c>
      <c r="N120" s="23" t="str">
        <f t="shared" si="11"/>
        <v>Giỏi</v>
      </c>
      <c r="O120" s="23" t="str">
        <f>INDEX([3]Sheet!$A$6:$J$35,MATCH(B120,[3]Sheet!$A$6:$A$35,0),MATCH($O$14,[3]Sheet!$A$6:$J$6,0))</f>
        <v>Tốt</v>
      </c>
      <c r="P120" s="18"/>
    </row>
    <row r="121" spans="1:16" x14ac:dyDescent="0.35">
      <c r="A121" s="18">
        <f t="shared" si="7"/>
        <v>105</v>
      </c>
      <c r="B121" s="24" t="s">
        <v>237</v>
      </c>
      <c r="C121" s="20" t="s">
        <v>238</v>
      </c>
      <c r="D121" s="21">
        <v>38259</v>
      </c>
      <c r="E121" s="22" t="s">
        <v>234</v>
      </c>
      <c r="F121" s="23">
        <v>18</v>
      </c>
      <c r="G121" s="23">
        <v>8.1300000000000008</v>
      </c>
      <c r="H121" s="23">
        <v>3.49</v>
      </c>
      <c r="I121" s="23">
        <v>18</v>
      </c>
      <c r="J121" s="23">
        <v>8.3699999999999992</v>
      </c>
      <c r="K121" s="23">
        <v>3.68</v>
      </c>
      <c r="L121" s="23">
        <f t="shared" si="9"/>
        <v>8.25</v>
      </c>
      <c r="M121" s="23">
        <f t="shared" si="10"/>
        <v>3.59</v>
      </c>
      <c r="N121" s="23" t="str">
        <f t="shared" si="11"/>
        <v>Giỏi</v>
      </c>
      <c r="O121" s="23" t="str">
        <f>INDEX([3]Sheet!$A$6:$J$35,MATCH(B121,[3]Sheet!$A$6:$A$35,0),MATCH($O$14,[3]Sheet!$A$6:$J$6,0))</f>
        <v>Tốt</v>
      </c>
      <c r="P121" s="18"/>
    </row>
    <row r="122" spans="1:16" x14ac:dyDescent="0.35">
      <c r="A122" s="18">
        <f t="shared" si="7"/>
        <v>106</v>
      </c>
      <c r="B122" s="24" t="s">
        <v>246</v>
      </c>
      <c r="C122" s="20" t="s">
        <v>247</v>
      </c>
      <c r="D122" s="21">
        <v>38060</v>
      </c>
      <c r="E122" s="22" t="s">
        <v>234</v>
      </c>
      <c r="F122" s="23">
        <v>19</v>
      </c>
      <c r="G122" s="23">
        <v>8.07</v>
      </c>
      <c r="H122" s="23">
        <v>3.49</v>
      </c>
      <c r="I122" s="23">
        <v>19</v>
      </c>
      <c r="J122" s="23">
        <v>8.3800000000000008</v>
      </c>
      <c r="K122" s="23">
        <v>3.62</v>
      </c>
      <c r="L122" s="23">
        <f t="shared" si="9"/>
        <v>8.23</v>
      </c>
      <c r="M122" s="23">
        <f t="shared" si="10"/>
        <v>3.56</v>
      </c>
      <c r="N122" s="23" t="str">
        <f t="shared" si="11"/>
        <v>Giỏi</v>
      </c>
      <c r="O122" s="23" t="str">
        <f>INDEX([3]Sheet!$A$6:$J$35,MATCH(B122,[3]Sheet!$A$6:$A$35,0),MATCH($O$14,[3]Sheet!$A$6:$J$6,0))</f>
        <v>Xuất Sắc</v>
      </c>
      <c r="P122" s="18"/>
    </row>
    <row r="123" spans="1:16" x14ac:dyDescent="0.35">
      <c r="A123" s="18">
        <f t="shared" si="7"/>
        <v>107</v>
      </c>
      <c r="B123" s="24" t="s">
        <v>250</v>
      </c>
      <c r="C123" s="20" t="s">
        <v>251</v>
      </c>
      <c r="D123" s="21">
        <v>38214</v>
      </c>
      <c r="E123" s="22" t="s">
        <v>234</v>
      </c>
      <c r="F123" s="23">
        <v>19</v>
      </c>
      <c r="G123" s="23">
        <v>7.62</v>
      </c>
      <c r="H123" s="23">
        <v>3.3</v>
      </c>
      <c r="I123" s="23">
        <v>19</v>
      </c>
      <c r="J123" s="23">
        <v>8.06</v>
      </c>
      <c r="K123" s="23">
        <v>3.51</v>
      </c>
      <c r="L123" s="23">
        <f t="shared" si="9"/>
        <v>7.84</v>
      </c>
      <c r="M123" s="23">
        <f t="shared" si="10"/>
        <v>3.41</v>
      </c>
      <c r="N123" s="23" t="str">
        <f t="shared" si="11"/>
        <v>Giỏi</v>
      </c>
      <c r="O123" s="23" t="str">
        <f>INDEX([3]Sheet!$A$6:$J$35,MATCH(B123,[3]Sheet!$A$6:$A$35,0),MATCH($O$14,[3]Sheet!$A$6:$J$6,0))</f>
        <v>Xuất Sắc</v>
      </c>
      <c r="P123" s="18"/>
    </row>
    <row r="124" spans="1:16" x14ac:dyDescent="0.35">
      <c r="A124" s="18">
        <f t="shared" si="7"/>
        <v>108</v>
      </c>
      <c r="B124" s="31" t="s">
        <v>242</v>
      </c>
      <c r="C124" s="32" t="s">
        <v>243</v>
      </c>
      <c r="D124" s="33">
        <v>38286</v>
      </c>
      <c r="E124" s="22" t="s">
        <v>234</v>
      </c>
      <c r="F124" s="23">
        <v>12</v>
      </c>
      <c r="G124" s="23">
        <v>7.61</v>
      </c>
      <c r="H124" s="23">
        <v>3.26</v>
      </c>
      <c r="I124" s="23">
        <v>18</v>
      </c>
      <c r="J124" s="23">
        <v>8.09</v>
      </c>
      <c r="K124" s="23">
        <v>3.48</v>
      </c>
      <c r="L124" s="23">
        <f t="shared" si="9"/>
        <v>7.9</v>
      </c>
      <c r="M124" s="23">
        <f t="shared" si="10"/>
        <v>3.39</v>
      </c>
      <c r="N124" s="23" t="str">
        <f t="shared" si="11"/>
        <v>Giỏi</v>
      </c>
      <c r="O124" s="23" t="str">
        <f>INDEX([3]Sheet!$A$6:$J$35,MATCH(B124,[3]Sheet!$A$6:$A$35,0),MATCH($O$14,[3]Sheet!$A$6:$J$6,0))</f>
        <v>Tốt</v>
      </c>
      <c r="P124" s="18"/>
    </row>
    <row r="125" spans="1:16" x14ac:dyDescent="0.35">
      <c r="A125" s="18">
        <f t="shared" si="7"/>
        <v>109</v>
      </c>
      <c r="B125" s="31" t="s">
        <v>256</v>
      </c>
      <c r="C125" s="32" t="s">
        <v>257</v>
      </c>
      <c r="D125" s="33">
        <v>38314</v>
      </c>
      <c r="E125" s="22" t="s">
        <v>252</v>
      </c>
      <c r="F125" s="23">
        <v>19</v>
      </c>
      <c r="G125" s="23">
        <v>8.1199999999999992</v>
      </c>
      <c r="H125" s="23">
        <v>3.57</v>
      </c>
      <c r="I125" s="23">
        <v>18</v>
      </c>
      <c r="J125" s="23">
        <v>8.73</v>
      </c>
      <c r="K125" s="23">
        <v>3.94</v>
      </c>
      <c r="L125" s="23">
        <f t="shared" si="9"/>
        <v>8.42</v>
      </c>
      <c r="M125" s="23">
        <f t="shared" si="10"/>
        <v>3.75</v>
      </c>
      <c r="N125" s="23" t="str">
        <f>IF(M125&gt;=3.68,"Xuất sắc", IF(M125&gt;=3.2, "Giỏi", IF(M125&gt;=2.5, "Khá", IF(M125&gt;=2, "Trung Bình", "Yếu"))))</f>
        <v>Xuất sắc</v>
      </c>
      <c r="O125" s="23" t="str">
        <f>INDEX([4]Sheet!$A$6:$J$22,MATCH(B125,[4]Sheet!$A$6:$A$22,0),MATCH($O$14,[4]Sheet!$A$6:$J$6,0))</f>
        <v>Xuất Sắc</v>
      </c>
      <c r="P125" s="18"/>
    </row>
    <row r="126" spans="1:16" x14ac:dyDescent="0.35">
      <c r="A126" s="18">
        <f t="shared" si="7"/>
        <v>110</v>
      </c>
      <c r="B126" s="24" t="s">
        <v>258</v>
      </c>
      <c r="C126" s="20" t="s">
        <v>259</v>
      </c>
      <c r="D126" s="21">
        <v>38122</v>
      </c>
      <c r="E126" s="22" t="s">
        <v>252</v>
      </c>
      <c r="F126" s="23">
        <v>19</v>
      </c>
      <c r="G126" s="23">
        <v>8.0299999999999994</v>
      </c>
      <c r="H126" s="23">
        <v>3.44</v>
      </c>
      <c r="I126" s="23">
        <v>18</v>
      </c>
      <c r="J126" s="23">
        <v>8.4499999999999993</v>
      </c>
      <c r="K126" s="23">
        <v>3.81</v>
      </c>
      <c r="L126" s="23">
        <f t="shared" si="9"/>
        <v>8.23</v>
      </c>
      <c r="M126" s="23">
        <f t="shared" si="10"/>
        <v>3.62</v>
      </c>
      <c r="N126" s="23" t="str">
        <f t="shared" ref="N126:N127" si="12">IF(M126&gt;=3.68,"Xuất sắc", IF(M126&gt;=3.2, "Giỏi", IF(M126&gt;=2.5, "Khá", IF(M126&gt;=2, "Trung Bình", "Yếu"))))</f>
        <v>Giỏi</v>
      </c>
      <c r="O126" s="23" t="str">
        <f>INDEX([4]Sheet!$A$6:$J$22,MATCH(B126,[4]Sheet!$A$6:$A$22,0),MATCH($O$14,[4]Sheet!$A$6:$J$6,0))</f>
        <v>Xuất Sắc</v>
      </c>
      <c r="P126" s="18"/>
    </row>
    <row r="127" spans="1:16" x14ac:dyDescent="0.35">
      <c r="A127" s="18">
        <f t="shared" si="7"/>
        <v>111</v>
      </c>
      <c r="B127" s="31" t="s">
        <v>253</v>
      </c>
      <c r="C127" s="32" t="s">
        <v>254</v>
      </c>
      <c r="D127" s="33">
        <v>38274</v>
      </c>
      <c r="E127" s="22" t="s">
        <v>252</v>
      </c>
      <c r="F127" s="23">
        <v>17</v>
      </c>
      <c r="G127" s="23">
        <v>7.66</v>
      </c>
      <c r="H127" s="23">
        <v>3.27</v>
      </c>
      <c r="I127" s="23">
        <v>19</v>
      </c>
      <c r="J127" s="23">
        <v>8.23</v>
      </c>
      <c r="K127" s="23">
        <v>3.64</v>
      </c>
      <c r="L127" s="23">
        <f t="shared" si="9"/>
        <v>7.96</v>
      </c>
      <c r="M127" s="23">
        <f t="shared" si="10"/>
        <v>3.47</v>
      </c>
      <c r="N127" s="23" t="str">
        <f t="shared" si="12"/>
        <v>Giỏi</v>
      </c>
      <c r="O127" s="23" t="str">
        <f>INDEX([4]Sheet!$A$6:$J$22,MATCH(B127,[4]Sheet!$A$6:$A$22,0),MATCH($O$14,[4]Sheet!$A$6:$J$6,0))</f>
        <v>Xuất Sắc</v>
      </c>
      <c r="P127" s="18"/>
    </row>
    <row r="128" spans="1:16" x14ac:dyDescent="0.35">
      <c r="A128" s="18">
        <f t="shared" si="7"/>
        <v>112</v>
      </c>
      <c r="B128" s="34" t="s">
        <v>412</v>
      </c>
      <c r="C128" s="32" t="s">
        <v>413</v>
      </c>
      <c r="D128" s="33">
        <v>38667</v>
      </c>
      <c r="E128" s="22" t="s">
        <v>271</v>
      </c>
      <c r="F128" s="23">
        <v>19</v>
      </c>
      <c r="G128" s="23">
        <v>9.2899999999999991</v>
      </c>
      <c r="H128" s="23">
        <v>4</v>
      </c>
      <c r="I128" s="23">
        <v>19</v>
      </c>
      <c r="J128" s="23">
        <v>9.36</v>
      </c>
      <c r="K128" s="23">
        <v>3.96</v>
      </c>
      <c r="L128" s="23">
        <f t="shared" si="9"/>
        <v>9.33</v>
      </c>
      <c r="M128" s="23">
        <f t="shared" si="10"/>
        <v>3.98</v>
      </c>
      <c r="N128" s="23" t="str">
        <f>IF(M128&gt;=3.68,"Xuất sắc", IF(M128&gt;=3.2, "Giỏi", IF(M128&gt;=2.5, "Khá", IF(M128&gt;=2, "Trung Bình", "Yếu"))))</f>
        <v>Xuất sắc</v>
      </c>
      <c r="O128" s="23" t="str">
        <f>INDEX([5]Sheet!$A$6:$J$316,MATCH(B128,[5]Sheet!$A$6:$A$316,0),MATCH($O$14,[5]Sheet!$A$6:$J$6,0))</f>
        <v>Xuất Sắc</v>
      </c>
      <c r="P128" s="23"/>
    </row>
    <row r="129" spans="1:16" x14ac:dyDescent="0.35">
      <c r="A129" s="18">
        <f t="shared" si="7"/>
        <v>113</v>
      </c>
      <c r="B129" s="34" t="s">
        <v>274</v>
      </c>
      <c r="C129" s="32" t="s">
        <v>275</v>
      </c>
      <c r="D129" s="33">
        <v>35779</v>
      </c>
      <c r="E129" s="22" t="s">
        <v>271</v>
      </c>
      <c r="F129" s="23">
        <v>19</v>
      </c>
      <c r="G129" s="23">
        <v>9.4499999999999993</v>
      </c>
      <c r="H129" s="23">
        <v>3.93</v>
      </c>
      <c r="I129" s="23">
        <v>19</v>
      </c>
      <c r="J129" s="23">
        <v>9.49</v>
      </c>
      <c r="K129" s="23">
        <v>4</v>
      </c>
      <c r="L129" s="23">
        <f t="shared" si="9"/>
        <v>9.4700000000000006</v>
      </c>
      <c r="M129" s="23">
        <f t="shared" si="10"/>
        <v>3.97</v>
      </c>
      <c r="N129" s="23" t="str">
        <f t="shared" ref="N129:N192" si="13">IF(M129&gt;=3.68,"Xuất sắc", IF(M129&gt;=3.2, "Giỏi", IF(M129&gt;=2.5, "Khá", IF(M129&gt;=2, "Trung Bình", "Yếu"))))</f>
        <v>Xuất sắc</v>
      </c>
      <c r="O129" s="23" t="str">
        <f>INDEX([5]Sheet!$A$6:$J$316,MATCH(B129,[5]Sheet!$A$6:$A$316,0),MATCH($O$14,[5]Sheet!$A$6:$J$6,0))</f>
        <v>Tốt</v>
      </c>
      <c r="P129" s="23"/>
    </row>
    <row r="130" spans="1:16" x14ac:dyDescent="0.35">
      <c r="A130" s="18">
        <f t="shared" si="7"/>
        <v>114</v>
      </c>
      <c r="B130" s="34" t="s">
        <v>315</v>
      </c>
      <c r="C130" s="32" t="s">
        <v>316</v>
      </c>
      <c r="D130" s="33">
        <v>38449</v>
      </c>
      <c r="E130" s="22" t="s">
        <v>271</v>
      </c>
      <c r="F130" s="23">
        <v>18</v>
      </c>
      <c r="G130" s="23">
        <v>9.14</v>
      </c>
      <c r="H130" s="23">
        <v>3.93</v>
      </c>
      <c r="I130" s="23">
        <v>19</v>
      </c>
      <c r="J130" s="23">
        <v>9.09</v>
      </c>
      <c r="K130" s="23">
        <v>3.94</v>
      </c>
      <c r="L130" s="23">
        <f t="shared" si="9"/>
        <v>9.11</v>
      </c>
      <c r="M130" s="23">
        <f t="shared" si="10"/>
        <v>3.94</v>
      </c>
      <c r="N130" s="23" t="str">
        <f t="shared" si="13"/>
        <v>Xuất sắc</v>
      </c>
      <c r="O130" s="23" t="str">
        <f>INDEX([5]Sheet!$A$6:$J$316,MATCH(B130,[5]Sheet!$A$6:$A$316,0),MATCH($O$14,[5]Sheet!$A$6:$J$6,0))</f>
        <v>Xuất Sắc</v>
      </c>
      <c r="P130" s="23"/>
    </row>
    <row r="131" spans="1:16" x14ac:dyDescent="0.35">
      <c r="A131" s="18">
        <f t="shared" si="7"/>
        <v>115</v>
      </c>
      <c r="B131" s="34" t="s">
        <v>346</v>
      </c>
      <c r="C131" s="32" t="s">
        <v>347</v>
      </c>
      <c r="D131" s="33">
        <v>38661</v>
      </c>
      <c r="E131" s="22" t="s">
        <v>271</v>
      </c>
      <c r="F131" s="23">
        <v>19</v>
      </c>
      <c r="G131" s="23">
        <v>9.76</v>
      </c>
      <c r="H131" s="23">
        <v>4</v>
      </c>
      <c r="I131" s="23">
        <v>18</v>
      </c>
      <c r="J131" s="23">
        <v>9.3000000000000007</v>
      </c>
      <c r="K131" s="23">
        <v>3.87</v>
      </c>
      <c r="L131" s="23">
        <f t="shared" si="9"/>
        <v>9.5399999999999991</v>
      </c>
      <c r="M131" s="23">
        <f t="shared" si="10"/>
        <v>3.94</v>
      </c>
      <c r="N131" s="23" t="str">
        <f t="shared" si="13"/>
        <v>Xuất sắc</v>
      </c>
      <c r="O131" s="23" t="str">
        <f>INDEX([5]Sheet!$A$6:$J$316,MATCH(B131,[5]Sheet!$A$6:$A$316,0),MATCH($O$14,[5]Sheet!$A$6:$J$6,0))</f>
        <v>Xuất Sắc</v>
      </c>
      <c r="P131" s="23"/>
    </row>
    <row r="132" spans="1:16" x14ac:dyDescent="0.35">
      <c r="A132" s="18">
        <f t="shared" si="7"/>
        <v>116</v>
      </c>
      <c r="B132" s="34" t="s">
        <v>426</v>
      </c>
      <c r="C132" s="32" t="s">
        <v>427</v>
      </c>
      <c r="D132" s="33">
        <v>38193</v>
      </c>
      <c r="E132" s="22" t="s">
        <v>271</v>
      </c>
      <c r="F132" s="23">
        <v>18</v>
      </c>
      <c r="G132" s="23">
        <v>9.59</v>
      </c>
      <c r="H132" s="23">
        <v>4</v>
      </c>
      <c r="I132" s="23">
        <v>19</v>
      </c>
      <c r="J132" s="23">
        <v>9.27</v>
      </c>
      <c r="K132" s="23">
        <v>3.89</v>
      </c>
      <c r="L132" s="23">
        <f t="shared" si="9"/>
        <v>9.43</v>
      </c>
      <c r="M132" s="23">
        <f t="shared" si="10"/>
        <v>3.94</v>
      </c>
      <c r="N132" s="23" t="str">
        <f t="shared" si="13"/>
        <v>Xuất sắc</v>
      </c>
      <c r="O132" s="23" t="str">
        <f>INDEX([5]Sheet!$A$6:$J$316,MATCH(B132,[5]Sheet!$A$6:$A$316,0),MATCH($O$14,[5]Sheet!$A$6:$J$6,0))</f>
        <v>Tốt</v>
      </c>
      <c r="P132" s="23"/>
    </row>
    <row r="133" spans="1:16" x14ac:dyDescent="0.35">
      <c r="A133" s="18">
        <f t="shared" si="7"/>
        <v>117</v>
      </c>
      <c r="B133" s="19" t="s">
        <v>348</v>
      </c>
      <c r="C133" s="20" t="s">
        <v>349</v>
      </c>
      <c r="D133" s="21">
        <v>38585</v>
      </c>
      <c r="E133" s="22" t="s">
        <v>271</v>
      </c>
      <c r="F133" s="23">
        <v>19</v>
      </c>
      <c r="G133" s="23">
        <v>9.25</v>
      </c>
      <c r="H133" s="23">
        <v>3.96</v>
      </c>
      <c r="I133" s="23">
        <v>19</v>
      </c>
      <c r="J133" s="23">
        <v>9.32</v>
      </c>
      <c r="K133" s="23">
        <v>3.89</v>
      </c>
      <c r="L133" s="23">
        <f t="shared" si="9"/>
        <v>9.2899999999999991</v>
      </c>
      <c r="M133" s="23">
        <f t="shared" si="10"/>
        <v>3.93</v>
      </c>
      <c r="N133" s="23" t="str">
        <f t="shared" si="13"/>
        <v>Xuất sắc</v>
      </c>
      <c r="O133" s="23" t="str">
        <f>INDEX([5]Sheet!$A$6:$J$316,MATCH(B133,[5]Sheet!$A$6:$A$316,0),MATCH($O$14,[5]Sheet!$A$6:$J$6,0))</f>
        <v>Tốt</v>
      </c>
      <c r="P133" s="23"/>
    </row>
    <row r="134" spans="1:16" x14ac:dyDescent="0.35">
      <c r="A134" s="18">
        <f t="shared" si="7"/>
        <v>118</v>
      </c>
      <c r="B134" s="19" t="s">
        <v>418</v>
      </c>
      <c r="C134" s="20" t="s">
        <v>419</v>
      </c>
      <c r="D134" s="21">
        <v>38439</v>
      </c>
      <c r="E134" s="22" t="s">
        <v>271</v>
      </c>
      <c r="F134" s="23">
        <v>19</v>
      </c>
      <c r="G134" s="23">
        <v>9</v>
      </c>
      <c r="H134" s="23">
        <v>3.94</v>
      </c>
      <c r="I134" s="23">
        <v>19</v>
      </c>
      <c r="J134" s="23">
        <v>8.8800000000000008</v>
      </c>
      <c r="K134" s="23">
        <v>3.87</v>
      </c>
      <c r="L134" s="23">
        <f t="shared" si="9"/>
        <v>8.94</v>
      </c>
      <c r="M134" s="23">
        <f t="shared" si="10"/>
        <v>3.91</v>
      </c>
      <c r="N134" s="23" t="str">
        <f t="shared" si="13"/>
        <v>Xuất sắc</v>
      </c>
      <c r="O134" s="23" t="str">
        <f>INDEX([5]Sheet!$A$6:$J$316,MATCH(B134,[5]Sheet!$A$6:$A$316,0),MATCH($O$14,[5]Sheet!$A$6:$J$6,0))</f>
        <v>Xuất Sắc</v>
      </c>
      <c r="P134" s="23"/>
    </row>
    <row r="135" spans="1:16" x14ac:dyDescent="0.35">
      <c r="A135" s="18">
        <f t="shared" si="7"/>
        <v>119</v>
      </c>
      <c r="B135" s="19" t="s">
        <v>344</v>
      </c>
      <c r="C135" s="20" t="s">
        <v>345</v>
      </c>
      <c r="D135" s="21">
        <v>38618</v>
      </c>
      <c r="E135" s="22" t="s">
        <v>271</v>
      </c>
      <c r="F135" s="23">
        <v>19</v>
      </c>
      <c r="G135" s="23">
        <v>8.9700000000000006</v>
      </c>
      <c r="H135" s="23">
        <v>3.84</v>
      </c>
      <c r="I135" s="23">
        <v>18</v>
      </c>
      <c r="J135" s="23">
        <v>9.34</v>
      </c>
      <c r="K135" s="23">
        <v>3.96</v>
      </c>
      <c r="L135" s="23">
        <f t="shared" si="9"/>
        <v>9.15</v>
      </c>
      <c r="M135" s="23">
        <f t="shared" si="10"/>
        <v>3.9</v>
      </c>
      <c r="N135" s="23" t="str">
        <f t="shared" si="13"/>
        <v>Xuất sắc</v>
      </c>
      <c r="O135" s="23" t="str">
        <f>INDEX([5]Sheet!$A$6:$J$316,MATCH(B135,[5]Sheet!$A$6:$A$316,0),MATCH($O$14,[5]Sheet!$A$6:$J$6,0))</f>
        <v>Tốt</v>
      </c>
      <c r="P135" s="23"/>
    </row>
    <row r="136" spans="1:16" x14ac:dyDescent="0.35">
      <c r="A136" s="18">
        <f t="shared" si="7"/>
        <v>120</v>
      </c>
      <c r="B136" s="19" t="s">
        <v>350</v>
      </c>
      <c r="C136" s="20" t="s">
        <v>351</v>
      </c>
      <c r="D136" s="21">
        <v>38489</v>
      </c>
      <c r="E136" s="22" t="s">
        <v>271</v>
      </c>
      <c r="F136" s="23">
        <v>18</v>
      </c>
      <c r="G136" s="23">
        <v>9.23</v>
      </c>
      <c r="H136" s="23">
        <v>3.96</v>
      </c>
      <c r="I136" s="23">
        <v>19</v>
      </c>
      <c r="J136" s="23">
        <v>9.07</v>
      </c>
      <c r="K136" s="23">
        <v>3.84</v>
      </c>
      <c r="L136" s="23">
        <f t="shared" si="9"/>
        <v>9.15</v>
      </c>
      <c r="M136" s="23">
        <f t="shared" si="10"/>
        <v>3.9</v>
      </c>
      <c r="N136" s="23" t="str">
        <f t="shared" si="13"/>
        <v>Xuất sắc</v>
      </c>
      <c r="O136" s="23" t="str">
        <f>INDEX([5]Sheet!$A$6:$J$316,MATCH(B136,[5]Sheet!$A$6:$A$316,0),MATCH($O$14,[5]Sheet!$A$6:$J$6,0))</f>
        <v>Xuất Sắc</v>
      </c>
      <c r="P136" s="23"/>
    </row>
    <row r="137" spans="1:16" x14ac:dyDescent="0.35">
      <c r="A137" s="18">
        <f t="shared" si="7"/>
        <v>121</v>
      </c>
      <c r="B137" s="19" t="s">
        <v>370</v>
      </c>
      <c r="C137" s="20" t="s">
        <v>371</v>
      </c>
      <c r="D137" s="21">
        <v>38191</v>
      </c>
      <c r="E137" s="22" t="s">
        <v>271</v>
      </c>
      <c r="F137" s="23">
        <v>18</v>
      </c>
      <c r="G137" s="23">
        <v>9.25</v>
      </c>
      <c r="H137" s="23">
        <v>4</v>
      </c>
      <c r="I137" s="23">
        <v>19</v>
      </c>
      <c r="J137" s="23">
        <v>9.0399999999999991</v>
      </c>
      <c r="K137" s="23">
        <v>3.8</v>
      </c>
      <c r="L137" s="23">
        <f t="shared" si="9"/>
        <v>9.14</v>
      </c>
      <c r="M137" s="23">
        <f t="shared" si="10"/>
        <v>3.9</v>
      </c>
      <c r="N137" s="23" t="str">
        <f t="shared" si="13"/>
        <v>Xuất sắc</v>
      </c>
      <c r="O137" s="23" t="str">
        <f>INDEX([5]Sheet!$A$6:$J$316,MATCH(B137,[5]Sheet!$A$6:$A$316,0),MATCH($O$14,[5]Sheet!$A$6:$J$6,0))</f>
        <v>Tốt</v>
      </c>
      <c r="P137" s="23"/>
    </row>
    <row r="138" spans="1:16" x14ac:dyDescent="0.35">
      <c r="A138" s="18">
        <f t="shared" si="7"/>
        <v>122</v>
      </c>
      <c r="B138" s="19" t="s">
        <v>432</v>
      </c>
      <c r="C138" s="20" t="s">
        <v>433</v>
      </c>
      <c r="D138" s="21">
        <v>38640</v>
      </c>
      <c r="E138" s="22" t="s">
        <v>271</v>
      </c>
      <c r="F138" s="23">
        <v>18</v>
      </c>
      <c r="G138" s="23">
        <v>9.31</v>
      </c>
      <c r="H138" s="23">
        <v>3.94</v>
      </c>
      <c r="I138" s="23">
        <v>19</v>
      </c>
      <c r="J138" s="23">
        <v>9.0399999999999991</v>
      </c>
      <c r="K138" s="23">
        <v>3.86</v>
      </c>
      <c r="L138" s="23">
        <f t="shared" si="9"/>
        <v>9.17</v>
      </c>
      <c r="M138" s="23">
        <f t="shared" si="10"/>
        <v>3.9</v>
      </c>
      <c r="N138" s="23" t="str">
        <f t="shared" si="13"/>
        <v>Xuất sắc</v>
      </c>
      <c r="O138" s="23" t="str">
        <f>INDEX([5]Sheet!$A$6:$J$316,MATCH(B138,[5]Sheet!$A$6:$A$316,0),MATCH($O$14,[5]Sheet!$A$6:$J$6,0))</f>
        <v>Xuất Sắc</v>
      </c>
      <c r="P138" s="23"/>
    </row>
    <row r="139" spans="1:16" x14ac:dyDescent="0.35">
      <c r="A139" s="18">
        <f t="shared" si="7"/>
        <v>123</v>
      </c>
      <c r="B139" s="19" t="s">
        <v>389</v>
      </c>
      <c r="C139" s="20" t="s">
        <v>390</v>
      </c>
      <c r="D139" s="21">
        <v>38527</v>
      </c>
      <c r="E139" s="22" t="s">
        <v>271</v>
      </c>
      <c r="F139" s="23">
        <v>17</v>
      </c>
      <c r="G139" s="23">
        <v>8.7100000000000009</v>
      </c>
      <c r="H139" s="23">
        <v>3.94</v>
      </c>
      <c r="I139" s="23">
        <v>19</v>
      </c>
      <c r="J139" s="23">
        <v>8.7799999999999994</v>
      </c>
      <c r="K139" s="23">
        <v>3.84</v>
      </c>
      <c r="L139" s="23">
        <f t="shared" si="9"/>
        <v>8.75</v>
      </c>
      <c r="M139" s="23">
        <f t="shared" si="10"/>
        <v>3.89</v>
      </c>
      <c r="N139" s="23" t="str">
        <f t="shared" si="13"/>
        <v>Xuất sắc</v>
      </c>
      <c r="O139" s="23" t="str">
        <f>INDEX([5]Sheet!$A$6:$J$316,MATCH(B139,[5]Sheet!$A$6:$A$316,0),MATCH($O$14,[5]Sheet!$A$6:$J$6,0))</f>
        <v>Xuất Sắc</v>
      </c>
      <c r="P139" s="23"/>
    </row>
    <row r="140" spans="1:16" x14ac:dyDescent="0.35">
      <c r="A140" s="18">
        <f t="shared" si="7"/>
        <v>124</v>
      </c>
      <c r="B140" s="19" t="s">
        <v>336</v>
      </c>
      <c r="C140" s="20" t="s">
        <v>337</v>
      </c>
      <c r="D140" s="21">
        <v>38411</v>
      </c>
      <c r="E140" s="22" t="s">
        <v>271</v>
      </c>
      <c r="F140" s="23">
        <v>19</v>
      </c>
      <c r="G140" s="23">
        <v>9.02</v>
      </c>
      <c r="H140" s="23">
        <v>3.93</v>
      </c>
      <c r="I140" s="23">
        <v>19</v>
      </c>
      <c r="J140" s="23">
        <v>9.1300000000000008</v>
      </c>
      <c r="K140" s="23">
        <v>3.82</v>
      </c>
      <c r="L140" s="23">
        <f t="shared" si="9"/>
        <v>9.08</v>
      </c>
      <c r="M140" s="23">
        <f t="shared" si="10"/>
        <v>3.88</v>
      </c>
      <c r="N140" s="23" t="str">
        <f t="shared" si="13"/>
        <v>Xuất sắc</v>
      </c>
      <c r="O140" s="23" t="str">
        <f>INDEX([5]Sheet!$A$6:$J$316,MATCH(B140,[5]Sheet!$A$6:$A$316,0),MATCH($O$14,[5]Sheet!$A$6:$J$6,0))</f>
        <v>Xuất Sắc</v>
      </c>
      <c r="P140" s="23"/>
    </row>
    <row r="141" spans="1:16" x14ac:dyDescent="0.35">
      <c r="A141" s="18">
        <f t="shared" si="7"/>
        <v>125</v>
      </c>
      <c r="B141" s="19" t="s">
        <v>313</v>
      </c>
      <c r="C141" s="20" t="s">
        <v>314</v>
      </c>
      <c r="D141" s="21">
        <v>38675</v>
      </c>
      <c r="E141" s="22" t="s">
        <v>271</v>
      </c>
      <c r="F141" s="23">
        <v>19</v>
      </c>
      <c r="G141" s="23">
        <v>9.02</v>
      </c>
      <c r="H141" s="23">
        <v>3.84</v>
      </c>
      <c r="I141" s="23">
        <v>18</v>
      </c>
      <c r="J141" s="23">
        <v>9.1999999999999993</v>
      </c>
      <c r="K141" s="23">
        <v>3.87</v>
      </c>
      <c r="L141" s="23">
        <f t="shared" si="9"/>
        <v>9.11</v>
      </c>
      <c r="M141" s="23">
        <f t="shared" si="10"/>
        <v>3.85</v>
      </c>
      <c r="N141" s="23" t="str">
        <f t="shared" si="13"/>
        <v>Xuất sắc</v>
      </c>
      <c r="O141" s="23" t="str">
        <f>INDEX([5]Sheet!$A$6:$J$316,MATCH(B141,[5]Sheet!$A$6:$A$316,0),MATCH($O$14,[5]Sheet!$A$6:$J$6,0))</f>
        <v>Xuất Sắc</v>
      </c>
      <c r="P141" s="23"/>
    </row>
    <row r="142" spans="1:16" x14ac:dyDescent="0.35">
      <c r="A142" s="18">
        <f t="shared" si="7"/>
        <v>126</v>
      </c>
      <c r="B142" s="19" t="s">
        <v>319</v>
      </c>
      <c r="C142" s="20" t="s">
        <v>320</v>
      </c>
      <c r="D142" s="21">
        <v>38398</v>
      </c>
      <c r="E142" s="22" t="s">
        <v>271</v>
      </c>
      <c r="F142" s="23">
        <v>18</v>
      </c>
      <c r="G142" s="23">
        <v>8.8699999999999992</v>
      </c>
      <c r="H142" s="23">
        <v>3.78</v>
      </c>
      <c r="I142" s="23">
        <v>18</v>
      </c>
      <c r="J142" s="23">
        <v>8.93</v>
      </c>
      <c r="K142" s="23">
        <v>3.91</v>
      </c>
      <c r="L142" s="23">
        <f t="shared" si="9"/>
        <v>8.9</v>
      </c>
      <c r="M142" s="23">
        <f t="shared" si="10"/>
        <v>3.85</v>
      </c>
      <c r="N142" s="23" t="str">
        <f t="shared" si="13"/>
        <v>Xuất sắc</v>
      </c>
      <c r="O142" s="23" t="str">
        <f>INDEX([5]Sheet!$A$6:$J$316,MATCH(B142,[5]Sheet!$A$6:$A$316,0),MATCH($O$14,[5]Sheet!$A$6:$J$6,0))</f>
        <v>Xuất Sắc</v>
      </c>
      <c r="P142" s="23"/>
    </row>
    <row r="143" spans="1:16" x14ac:dyDescent="0.35">
      <c r="A143" s="18">
        <f t="shared" si="7"/>
        <v>127</v>
      </c>
      <c r="B143" s="19" t="s">
        <v>436</v>
      </c>
      <c r="C143" s="20" t="s">
        <v>437</v>
      </c>
      <c r="D143" s="21">
        <v>38477</v>
      </c>
      <c r="E143" s="22" t="s">
        <v>271</v>
      </c>
      <c r="F143" s="23">
        <v>17</v>
      </c>
      <c r="G143" s="23">
        <v>8.7200000000000006</v>
      </c>
      <c r="H143" s="23">
        <v>3.8</v>
      </c>
      <c r="I143" s="23">
        <v>19</v>
      </c>
      <c r="J143" s="23">
        <v>8.84</v>
      </c>
      <c r="K143" s="23">
        <v>3.88</v>
      </c>
      <c r="L143" s="23">
        <f t="shared" si="9"/>
        <v>8.7799999999999994</v>
      </c>
      <c r="M143" s="23">
        <f t="shared" si="10"/>
        <v>3.84</v>
      </c>
      <c r="N143" s="23" t="str">
        <f t="shared" si="13"/>
        <v>Xuất sắc</v>
      </c>
      <c r="O143" s="23" t="str">
        <f>INDEX([5]Sheet!$A$6:$J$316,MATCH(B143,[5]Sheet!$A$6:$A$316,0),MATCH($O$14,[5]Sheet!$A$6:$J$6,0))</f>
        <v>Tốt</v>
      </c>
      <c r="P143" s="23"/>
    </row>
    <row r="144" spans="1:16" x14ac:dyDescent="0.35">
      <c r="A144" s="18">
        <f t="shared" si="7"/>
        <v>128</v>
      </c>
      <c r="B144" s="19" t="s">
        <v>381</v>
      </c>
      <c r="C144" s="20" t="s">
        <v>382</v>
      </c>
      <c r="D144" s="21">
        <v>38667</v>
      </c>
      <c r="E144" s="22" t="s">
        <v>271</v>
      </c>
      <c r="F144" s="23">
        <v>17</v>
      </c>
      <c r="G144" s="23">
        <v>8.25</v>
      </c>
      <c r="H144" s="23">
        <v>3.72</v>
      </c>
      <c r="I144" s="23">
        <v>19</v>
      </c>
      <c r="J144" s="23">
        <v>9.0399999999999991</v>
      </c>
      <c r="K144" s="23">
        <v>3.93</v>
      </c>
      <c r="L144" s="23">
        <f t="shared" si="9"/>
        <v>8.67</v>
      </c>
      <c r="M144" s="23">
        <f t="shared" si="10"/>
        <v>3.83</v>
      </c>
      <c r="N144" s="23" t="str">
        <f t="shared" si="13"/>
        <v>Xuất sắc</v>
      </c>
      <c r="O144" s="23" t="str">
        <f>INDEX([5]Sheet!$A$6:$J$316,MATCH(B144,[5]Sheet!$A$6:$A$316,0),MATCH($O$14,[5]Sheet!$A$6:$J$6,0))</f>
        <v>Xuất Sắc</v>
      </c>
      <c r="P144" s="23"/>
    </row>
    <row r="145" spans="1:16" x14ac:dyDescent="0.35">
      <c r="A145" s="18">
        <f t="shared" si="7"/>
        <v>129</v>
      </c>
      <c r="B145" s="19" t="s">
        <v>294</v>
      </c>
      <c r="C145" s="20" t="s">
        <v>295</v>
      </c>
      <c r="D145" s="21">
        <v>38634</v>
      </c>
      <c r="E145" s="22" t="s">
        <v>271</v>
      </c>
      <c r="F145" s="23">
        <v>19</v>
      </c>
      <c r="G145" s="23">
        <v>8.77</v>
      </c>
      <c r="H145" s="23">
        <v>3.77</v>
      </c>
      <c r="I145" s="23">
        <v>17</v>
      </c>
      <c r="J145" s="23">
        <v>9.2100000000000009</v>
      </c>
      <c r="K145" s="23">
        <v>3.86</v>
      </c>
      <c r="L145" s="23">
        <f t="shared" si="9"/>
        <v>8.98</v>
      </c>
      <c r="M145" s="23">
        <f t="shared" si="10"/>
        <v>3.81</v>
      </c>
      <c r="N145" s="23" t="str">
        <f t="shared" si="13"/>
        <v>Xuất sắc</v>
      </c>
      <c r="O145" s="23" t="str">
        <f>INDEX([5]Sheet!$A$6:$J$316,MATCH(B145,[5]Sheet!$A$6:$A$316,0),MATCH($O$14,[5]Sheet!$A$6:$J$6,0))</f>
        <v>Xuất Sắc</v>
      </c>
      <c r="P145" s="23"/>
    </row>
    <row r="146" spans="1:16" x14ac:dyDescent="0.35">
      <c r="A146" s="18">
        <f t="shared" si="7"/>
        <v>130</v>
      </c>
      <c r="B146" s="19" t="s">
        <v>372</v>
      </c>
      <c r="C146" s="20" t="s">
        <v>373</v>
      </c>
      <c r="D146" s="21">
        <v>38504</v>
      </c>
      <c r="E146" s="22" t="s">
        <v>271</v>
      </c>
      <c r="F146" s="23">
        <v>19</v>
      </c>
      <c r="G146" s="23">
        <v>8.56</v>
      </c>
      <c r="H146" s="23">
        <v>3.72</v>
      </c>
      <c r="I146" s="23">
        <v>18</v>
      </c>
      <c r="J146" s="23">
        <v>8.6199999999999992</v>
      </c>
      <c r="K146" s="23">
        <v>3.9</v>
      </c>
      <c r="L146" s="23">
        <f t="shared" si="9"/>
        <v>8.59</v>
      </c>
      <c r="M146" s="23">
        <f t="shared" si="10"/>
        <v>3.81</v>
      </c>
      <c r="N146" s="23" t="str">
        <f t="shared" si="13"/>
        <v>Xuất sắc</v>
      </c>
      <c r="O146" s="23" t="str">
        <f>INDEX([5]Sheet!$A$6:$J$316,MATCH(B146,[5]Sheet!$A$6:$A$316,0),MATCH($O$14,[5]Sheet!$A$6:$J$6,0))</f>
        <v>Tốt</v>
      </c>
      <c r="P146" s="23"/>
    </row>
    <row r="147" spans="1:16" x14ac:dyDescent="0.35">
      <c r="A147" s="18">
        <f t="shared" ref="A147:A210" si="14">A146+1</f>
        <v>131</v>
      </c>
      <c r="B147" s="19" t="s">
        <v>387</v>
      </c>
      <c r="C147" s="20" t="s">
        <v>388</v>
      </c>
      <c r="D147" s="21">
        <v>38496</v>
      </c>
      <c r="E147" s="22" t="s">
        <v>271</v>
      </c>
      <c r="F147" s="23">
        <v>18</v>
      </c>
      <c r="G147" s="23">
        <v>9.36</v>
      </c>
      <c r="H147" s="23">
        <v>3.96</v>
      </c>
      <c r="I147" s="23">
        <v>19</v>
      </c>
      <c r="J147" s="23">
        <v>8.7200000000000006</v>
      </c>
      <c r="K147" s="23">
        <v>3.67</v>
      </c>
      <c r="L147" s="23">
        <f t="shared" si="9"/>
        <v>9.0299999999999994</v>
      </c>
      <c r="M147" s="23">
        <f t="shared" si="10"/>
        <v>3.81</v>
      </c>
      <c r="N147" s="23" t="str">
        <f t="shared" si="13"/>
        <v>Xuất sắc</v>
      </c>
      <c r="O147" s="23" t="str">
        <f>INDEX([5]Sheet!$A$6:$J$316,MATCH(B147,[5]Sheet!$A$6:$A$316,0),MATCH($O$14,[5]Sheet!$A$6:$J$6,0))</f>
        <v>Tốt</v>
      </c>
      <c r="P147" s="23"/>
    </row>
    <row r="148" spans="1:16" x14ac:dyDescent="0.35">
      <c r="A148" s="18">
        <f t="shared" si="14"/>
        <v>132</v>
      </c>
      <c r="B148" s="19" t="s">
        <v>289</v>
      </c>
      <c r="C148" s="20" t="s">
        <v>290</v>
      </c>
      <c r="D148" s="21">
        <v>38422</v>
      </c>
      <c r="E148" s="22" t="s">
        <v>271</v>
      </c>
      <c r="F148" s="23">
        <v>19</v>
      </c>
      <c r="G148" s="23">
        <v>9.0500000000000007</v>
      </c>
      <c r="H148" s="23">
        <v>3.82</v>
      </c>
      <c r="I148" s="23">
        <v>17</v>
      </c>
      <c r="J148" s="23">
        <v>9.06</v>
      </c>
      <c r="K148" s="23">
        <v>3.78</v>
      </c>
      <c r="L148" s="23">
        <f t="shared" si="9"/>
        <v>9.0500000000000007</v>
      </c>
      <c r="M148" s="23">
        <f t="shared" si="10"/>
        <v>3.8</v>
      </c>
      <c r="N148" s="23" t="str">
        <f t="shared" si="13"/>
        <v>Xuất sắc</v>
      </c>
      <c r="O148" s="23" t="str">
        <f>INDEX([5]Sheet!$A$6:$J$316,MATCH(B148,[5]Sheet!$A$6:$A$316,0),MATCH($O$14,[5]Sheet!$A$6:$J$6,0))</f>
        <v>Xuất Sắc</v>
      </c>
      <c r="P148" s="23"/>
    </row>
    <row r="149" spans="1:16" x14ac:dyDescent="0.35">
      <c r="A149" s="18">
        <f t="shared" si="14"/>
        <v>133</v>
      </c>
      <c r="B149" s="19" t="s">
        <v>309</v>
      </c>
      <c r="C149" s="20" t="s">
        <v>310</v>
      </c>
      <c r="D149" s="21">
        <v>38642</v>
      </c>
      <c r="E149" s="22" t="s">
        <v>271</v>
      </c>
      <c r="F149" s="23">
        <v>19</v>
      </c>
      <c r="G149" s="23">
        <v>8.51</v>
      </c>
      <c r="H149" s="23">
        <v>3.73</v>
      </c>
      <c r="I149" s="23">
        <v>18</v>
      </c>
      <c r="J149" s="23">
        <v>8.8699999999999992</v>
      </c>
      <c r="K149" s="23">
        <v>3.87</v>
      </c>
      <c r="L149" s="23">
        <f t="shared" si="9"/>
        <v>8.69</v>
      </c>
      <c r="M149" s="23">
        <f t="shared" si="10"/>
        <v>3.8</v>
      </c>
      <c r="N149" s="23" t="str">
        <f t="shared" si="13"/>
        <v>Xuất sắc</v>
      </c>
      <c r="O149" s="23" t="str">
        <f>INDEX([5]Sheet!$A$6:$J$316,MATCH(B149,[5]Sheet!$A$6:$A$316,0),MATCH($O$14,[5]Sheet!$A$6:$J$6,0))</f>
        <v>Tốt</v>
      </c>
      <c r="P149" s="23"/>
    </row>
    <row r="150" spans="1:16" x14ac:dyDescent="0.35">
      <c r="A150" s="18">
        <f t="shared" si="14"/>
        <v>134</v>
      </c>
      <c r="B150" s="19" t="s">
        <v>368</v>
      </c>
      <c r="C150" s="20" t="s">
        <v>369</v>
      </c>
      <c r="D150" s="21">
        <v>38602</v>
      </c>
      <c r="E150" s="22" t="s">
        <v>271</v>
      </c>
      <c r="F150" s="23">
        <v>19</v>
      </c>
      <c r="G150" s="23">
        <v>8.3699999999999992</v>
      </c>
      <c r="H150" s="23">
        <v>3.7</v>
      </c>
      <c r="I150" s="23">
        <v>19</v>
      </c>
      <c r="J150" s="23">
        <v>8.8699999999999992</v>
      </c>
      <c r="K150" s="23">
        <v>3.89</v>
      </c>
      <c r="L150" s="23">
        <f t="shared" si="9"/>
        <v>8.6199999999999992</v>
      </c>
      <c r="M150" s="23">
        <f t="shared" si="10"/>
        <v>3.8</v>
      </c>
      <c r="N150" s="23" t="str">
        <f t="shared" si="13"/>
        <v>Xuất sắc</v>
      </c>
      <c r="O150" s="23" t="str">
        <f>INDEX([5]Sheet!$A$6:$J$316,MATCH(B150,[5]Sheet!$A$6:$A$316,0),MATCH($O$14,[5]Sheet!$A$6:$J$6,0))</f>
        <v>Xuất Sắc</v>
      </c>
      <c r="P150" s="23"/>
    </row>
    <row r="151" spans="1:16" x14ac:dyDescent="0.35">
      <c r="A151" s="18">
        <f t="shared" si="14"/>
        <v>135</v>
      </c>
      <c r="B151" s="19" t="s">
        <v>379</v>
      </c>
      <c r="C151" s="20" t="s">
        <v>380</v>
      </c>
      <c r="D151" s="21">
        <v>38609</v>
      </c>
      <c r="E151" s="22" t="s">
        <v>271</v>
      </c>
      <c r="F151" s="23">
        <v>19</v>
      </c>
      <c r="G151" s="23">
        <v>8.5399999999999991</v>
      </c>
      <c r="H151" s="23">
        <v>3.75</v>
      </c>
      <c r="I151" s="23">
        <v>19</v>
      </c>
      <c r="J151" s="23">
        <v>8.9600000000000009</v>
      </c>
      <c r="K151" s="23">
        <v>3.84</v>
      </c>
      <c r="L151" s="23">
        <f t="shared" si="9"/>
        <v>8.75</v>
      </c>
      <c r="M151" s="23">
        <f t="shared" si="10"/>
        <v>3.8</v>
      </c>
      <c r="N151" s="23" t="str">
        <f t="shared" si="13"/>
        <v>Xuất sắc</v>
      </c>
      <c r="O151" s="23" t="str">
        <f>INDEX([5]Sheet!$A$6:$J$316,MATCH(B151,[5]Sheet!$A$6:$A$316,0),MATCH($O$14,[5]Sheet!$A$6:$J$6,0))</f>
        <v>Tốt</v>
      </c>
      <c r="P151" s="23"/>
    </row>
    <row r="152" spans="1:16" x14ac:dyDescent="0.35">
      <c r="A152" s="18">
        <f t="shared" si="14"/>
        <v>136</v>
      </c>
      <c r="B152" s="19" t="s">
        <v>402</v>
      </c>
      <c r="C152" s="20" t="s">
        <v>403</v>
      </c>
      <c r="D152" s="21">
        <v>38550</v>
      </c>
      <c r="E152" s="22" t="s">
        <v>271</v>
      </c>
      <c r="F152" s="23">
        <v>18</v>
      </c>
      <c r="G152" s="23">
        <v>8.59</v>
      </c>
      <c r="H152" s="23">
        <v>3.73</v>
      </c>
      <c r="I152" s="23">
        <v>17</v>
      </c>
      <c r="J152" s="23">
        <v>8.6999999999999993</v>
      </c>
      <c r="K152" s="23">
        <v>3.88</v>
      </c>
      <c r="L152" s="23">
        <f t="shared" si="9"/>
        <v>8.64</v>
      </c>
      <c r="M152" s="23">
        <f t="shared" si="10"/>
        <v>3.8</v>
      </c>
      <c r="N152" s="23" t="str">
        <f t="shared" si="13"/>
        <v>Xuất sắc</v>
      </c>
      <c r="O152" s="23" t="str">
        <f>INDEX([5]Sheet!$A$6:$J$316,MATCH(B152,[5]Sheet!$A$6:$A$316,0),MATCH($O$14,[5]Sheet!$A$6:$J$6,0))</f>
        <v>Xuất Sắc</v>
      </c>
      <c r="P152" s="23"/>
    </row>
    <row r="153" spans="1:16" x14ac:dyDescent="0.35">
      <c r="A153" s="18">
        <f t="shared" si="14"/>
        <v>137</v>
      </c>
      <c r="B153" s="19" t="s">
        <v>408</v>
      </c>
      <c r="C153" s="20" t="s">
        <v>409</v>
      </c>
      <c r="D153" s="21">
        <v>38633</v>
      </c>
      <c r="E153" s="22" t="s">
        <v>271</v>
      </c>
      <c r="F153" s="23">
        <v>19</v>
      </c>
      <c r="G153" s="23">
        <v>9.07</v>
      </c>
      <c r="H153" s="23">
        <v>3.89</v>
      </c>
      <c r="I153" s="23">
        <v>19</v>
      </c>
      <c r="J153" s="23">
        <v>8.68</v>
      </c>
      <c r="K153" s="23">
        <v>3.7</v>
      </c>
      <c r="L153" s="23">
        <f t="shared" si="9"/>
        <v>8.8800000000000008</v>
      </c>
      <c r="M153" s="23">
        <f t="shared" si="10"/>
        <v>3.8</v>
      </c>
      <c r="N153" s="23" t="str">
        <f t="shared" si="13"/>
        <v>Xuất sắc</v>
      </c>
      <c r="O153" s="23" t="str">
        <f>INDEX([5]Sheet!$A$6:$J$316,MATCH(B153,[5]Sheet!$A$6:$A$316,0),MATCH($O$14,[5]Sheet!$A$6:$J$6,0))</f>
        <v>Xuất Sắc</v>
      </c>
      <c r="P153" s="23"/>
    </row>
    <row r="154" spans="1:16" x14ac:dyDescent="0.35">
      <c r="A154" s="18">
        <f t="shared" si="14"/>
        <v>138</v>
      </c>
      <c r="B154" s="19" t="s">
        <v>447</v>
      </c>
      <c r="C154" s="20" t="s">
        <v>448</v>
      </c>
      <c r="D154" s="21">
        <v>35471</v>
      </c>
      <c r="E154" s="22" t="s">
        <v>271</v>
      </c>
      <c r="F154" s="23">
        <v>18</v>
      </c>
      <c r="G154" s="23">
        <v>8.84</v>
      </c>
      <c r="H154" s="23">
        <v>3.83</v>
      </c>
      <c r="I154" s="23">
        <v>19</v>
      </c>
      <c r="J154" s="23">
        <v>8.67</v>
      </c>
      <c r="K154" s="23">
        <v>3.77</v>
      </c>
      <c r="L154" s="23">
        <f t="shared" si="9"/>
        <v>8.75</v>
      </c>
      <c r="M154" s="23">
        <f t="shared" si="10"/>
        <v>3.8</v>
      </c>
      <c r="N154" s="23" t="str">
        <f t="shared" si="13"/>
        <v>Xuất sắc</v>
      </c>
      <c r="O154" s="23" t="str">
        <f>INDEX([5]Sheet!$A$6:$J$316,MATCH(B154,[5]Sheet!$A$6:$A$316,0),MATCH($O$14,[5]Sheet!$A$6:$J$6,0))</f>
        <v>Tốt</v>
      </c>
      <c r="P154" s="23"/>
    </row>
    <row r="155" spans="1:16" x14ac:dyDescent="0.35">
      <c r="A155" s="18">
        <f t="shared" si="14"/>
        <v>139</v>
      </c>
      <c r="B155" s="19" t="s">
        <v>276</v>
      </c>
      <c r="C155" s="20" t="s">
        <v>277</v>
      </c>
      <c r="D155" s="21">
        <v>38362</v>
      </c>
      <c r="E155" s="22" t="s">
        <v>271</v>
      </c>
      <c r="F155" s="23">
        <v>19</v>
      </c>
      <c r="G155" s="23">
        <v>8.6999999999999993</v>
      </c>
      <c r="H155" s="23">
        <v>3.75</v>
      </c>
      <c r="I155" s="23">
        <v>19</v>
      </c>
      <c r="J155" s="23">
        <v>8.6300000000000008</v>
      </c>
      <c r="K155" s="23">
        <v>3.82</v>
      </c>
      <c r="L155" s="23">
        <f t="shared" si="9"/>
        <v>8.67</v>
      </c>
      <c r="M155" s="23">
        <f t="shared" si="10"/>
        <v>3.79</v>
      </c>
      <c r="N155" s="23" t="str">
        <f t="shared" si="13"/>
        <v>Xuất sắc</v>
      </c>
      <c r="O155" s="23" t="str">
        <f>INDEX([5]Sheet!$A$6:$J$316,MATCH(B155,[5]Sheet!$A$6:$A$316,0),MATCH($O$14,[5]Sheet!$A$6:$J$6,0))</f>
        <v>Tốt</v>
      </c>
      <c r="P155" s="23"/>
    </row>
    <row r="156" spans="1:16" x14ac:dyDescent="0.35">
      <c r="A156" s="18">
        <f t="shared" si="14"/>
        <v>140</v>
      </c>
      <c r="B156" s="19" t="s">
        <v>352</v>
      </c>
      <c r="C156" s="20" t="s">
        <v>353</v>
      </c>
      <c r="D156" s="21">
        <v>38545</v>
      </c>
      <c r="E156" s="22" t="s">
        <v>271</v>
      </c>
      <c r="F156" s="23">
        <v>19</v>
      </c>
      <c r="G156" s="23">
        <v>9.09</v>
      </c>
      <c r="H156" s="23">
        <v>3.95</v>
      </c>
      <c r="I156" s="23">
        <v>18</v>
      </c>
      <c r="J156" s="23">
        <v>8.32</v>
      </c>
      <c r="K156" s="23">
        <v>3.62</v>
      </c>
      <c r="L156" s="23">
        <f t="shared" ref="L156:L219" si="15">IF(F156+I156&gt;0,ROUND((G156*F156+J156*I156)/(I156+F156),2),0)</f>
        <v>8.7200000000000006</v>
      </c>
      <c r="M156" s="23">
        <f t="shared" ref="M156:M219" si="16">IF(F156+I156&gt;0,ROUND((H156*F156+K156*I156)/(I156+F156),2),0)</f>
        <v>3.79</v>
      </c>
      <c r="N156" s="23" t="str">
        <f t="shared" si="13"/>
        <v>Xuất sắc</v>
      </c>
      <c r="O156" s="23" t="str">
        <f>INDEX([5]Sheet!$A$6:$J$316,MATCH(B156,[5]Sheet!$A$6:$A$316,0),MATCH($O$14,[5]Sheet!$A$6:$J$6,0))</f>
        <v>Xuất Sắc</v>
      </c>
      <c r="P156" s="23"/>
    </row>
    <row r="157" spans="1:16" x14ac:dyDescent="0.35">
      <c r="A157" s="18">
        <f t="shared" si="14"/>
        <v>141</v>
      </c>
      <c r="B157" s="19" t="s">
        <v>443</v>
      </c>
      <c r="C157" s="20" t="s">
        <v>444</v>
      </c>
      <c r="D157" s="21">
        <v>38477</v>
      </c>
      <c r="E157" s="22" t="s">
        <v>271</v>
      </c>
      <c r="F157" s="23">
        <v>19</v>
      </c>
      <c r="G157" s="23">
        <v>8.33</v>
      </c>
      <c r="H157" s="23">
        <v>3.66</v>
      </c>
      <c r="I157" s="23">
        <v>19</v>
      </c>
      <c r="J157" s="23">
        <v>9.01</v>
      </c>
      <c r="K157" s="23">
        <v>3.91</v>
      </c>
      <c r="L157" s="23">
        <f t="shared" si="15"/>
        <v>8.67</v>
      </c>
      <c r="M157" s="23">
        <f t="shared" si="16"/>
        <v>3.79</v>
      </c>
      <c r="N157" s="23" t="str">
        <f t="shared" si="13"/>
        <v>Xuất sắc</v>
      </c>
      <c r="O157" s="23" t="str">
        <f>INDEX([5]Sheet!$A$6:$J$316,MATCH(B157,[5]Sheet!$A$6:$A$316,0),MATCH($O$14,[5]Sheet!$A$6:$J$6,0))</f>
        <v>Tốt</v>
      </c>
      <c r="P157" s="23"/>
    </row>
    <row r="158" spans="1:16" x14ac:dyDescent="0.35">
      <c r="A158" s="18">
        <f t="shared" si="14"/>
        <v>142</v>
      </c>
      <c r="B158" s="19" t="s">
        <v>311</v>
      </c>
      <c r="C158" s="20" t="s">
        <v>312</v>
      </c>
      <c r="D158" s="21">
        <v>38362</v>
      </c>
      <c r="E158" s="22" t="s">
        <v>271</v>
      </c>
      <c r="F158" s="23">
        <v>19</v>
      </c>
      <c r="G158" s="23">
        <v>8.39</v>
      </c>
      <c r="H158" s="23">
        <v>3.68</v>
      </c>
      <c r="I158" s="23">
        <v>19</v>
      </c>
      <c r="J158" s="23">
        <v>8.94</v>
      </c>
      <c r="K158" s="23">
        <v>3.87</v>
      </c>
      <c r="L158" s="23">
        <f t="shared" si="15"/>
        <v>8.67</v>
      </c>
      <c r="M158" s="23">
        <f t="shared" si="16"/>
        <v>3.78</v>
      </c>
      <c r="N158" s="23" t="str">
        <f t="shared" si="13"/>
        <v>Xuất sắc</v>
      </c>
      <c r="O158" s="23" t="str">
        <f>INDEX([5]Sheet!$A$6:$J$316,MATCH(B158,[5]Sheet!$A$6:$A$316,0),MATCH($O$14,[5]Sheet!$A$6:$J$6,0))</f>
        <v>Xuất Sắc</v>
      </c>
      <c r="P158" s="23"/>
    </row>
    <row r="159" spans="1:16" x14ac:dyDescent="0.35">
      <c r="A159" s="18">
        <f t="shared" si="14"/>
        <v>143</v>
      </c>
      <c r="B159" s="19" t="s">
        <v>422</v>
      </c>
      <c r="C159" s="20" t="s">
        <v>423</v>
      </c>
      <c r="D159" s="21">
        <v>38668</v>
      </c>
      <c r="E159" s="22" t="s">
        <v>271</v>
      </c>
      <c r="F159" s="23">
        <v>19</v>
      </c>
      <c r="G159" s="23">
        <v>8.8699999999999992</v>
      </c>
      <c r="H159" s="23">
        <v>3.81</v>
      </c>
      <c r="I159" s="23">
        <v>19</v>
      </c>
      <c r="J159" s="23">
        <v>8.93</v>
      </c>
      <c r="K159" s="23">
        <v>3.75</v>
      </c>
      <c r="L159" s="23">
        <f t="shared" si="15"/>
        <v>8.9</v>
      </c>
      <c r="M159" s="23">
        <f t="shared" si="16"/>
        <v>3.78</v>
      </c>
      <c r="N159" s="23" t="str">
        <f t="shared" si="13"/>
        <v>Xuất sắc</v>
      </c>
      <c r="O159" s="23" t="str">
        <f>INDEX([5]Sheet!$A$6:$J$316,MATCH(B159,[5]Sheet!$A$6:$A$316,0),MATCH($O$14,[5]Sheet!$A$6:$J$6,0))</f>
        <v>Tốt</v>
      </c>
      <c r="P159" s="23"/>
    </row>
    <row r="160" spans="1:16" x14ac:dyDescent="0.35">
      <c r="A160" s="18">
        <f t="shared" si="14"/>
        <v>144</v>
      </c>
      <c r="B160" s="19" t="s">
        <v>430</v>
      </c>
      <c r="C160" s="20" t="s">
        <v>431</v>
      </c>
      <c r="D160" s="21">
        <v>38493</v>
      </c>
      <c r="E160" s="22" t="s">
        <v>271</v>
      </c>
      <c r="F160" s="23">
        <v>18</v>
      </c>
      <c r="G160" s="23">
        <v>8.6300000000000008</v>
      </c>
      <c r="H160" s="23">
        <v>3.75</v>
      </c>
      <c r="I160" s="23">
        <v>18</v>
      </c>
      <c r="J160" s="23">
        <v>8.73</v>
      </c>
      <c r="K160" s="23">
        <v>3.79</v>
      </c>
      <c r="L160" s="23">
        <f t="shared" si="15"/>
        <v>8.68</v>
      </c>
      <c r="M160" s="23">
        <f t="shared" si="16"/>
        <v>3.77</v>
      </c>
      <c r="N160" s="23" t="str">
        <f t="shared" si="13"/>
        <v>Xuất sắc</v>
      </c>
      <c r="O160" s="23" t="str">
        <f>INDEX([5]Sheet!$A$6:$J$316,MATCH(B160,[5]Sheet!$A$6:$A$316,0),MATCH($O$14,[5]Sheet!$A$6:$J$6,0))</f>
        <v>Tốt</v>
      </c>
      <c r="P160" s="23"/>
    </row>
    <row r="161" spans="1:16" x14ac:dyDescent="0.35">
      <c r="A161" s="18">
        <f t="shared" si="14"/>
        <v>145</v>
      </c>
      <c r="B161" s="19" t="s">
        <v>272</v>
      </c>
      <c r="C161" s="20" t="s">
        <v>273</v>
      </c>
      <c r="D161" s="21">
        <v>38355</v>
      </c>
      <c r="E161" s="22" t="s">
        <v>271</v>
      </c>
      <c r="F161" s="23">
        <v>19</v>
      </c>
      <c r="G161" s="23">
        <v>8.9700000000000006</v>
      </c>
      <c r="H161" s="23">
        <v>3.96</v>
      </c>
      <c r="I161" s="23">
        <v>18</v>
      </c>
      <c r="J161" s="23">
        <v>8.2100000000000009</v>
      </c>
      <c r="K161" s="23">
        <v>3.55</v>
      </c>
      <c r="L161" s="23">
        <f t="shared" si="15"/>
        <v>8.6</v>
      </c>
      <c r="M161" s="23">
        <f t="shared" si="16"/>
        <v>3.76</v>
      </c>
      <c r="N161" s="23" t="str">
        <f t="shared" si="13"/>
        <v>Xuất sắc</v>
      </c>
      <c r="O161" s="23" t="str">
        <f>INDEX([5]Sheet!$A$6:$J$316,MATCH(B161,[5]Sheet!$A$6:$A$316,0),MATCH($O$14,[5]Sheet!$A$6:$J$6,0))</f>
        <v>Xuất Sắc</v>
      </c>
      <c r="P161" s="23"/>
    </row>
    <row r="162" spans="1:16" x14ac:dyDescent="0.35">
      <c r="A162" s="18">
        <f t="shared" si="14"/>
        <v>146</v>
      </c>
      <c r="B162" s="19" t="s">
        <v>296</v>
      </c>
      <c r="C162" s="20" t="s">
        <v>297</v>
      </c>
      <c r="D162" s="21">
        <v>38614</v>
      </c>
      <c r="E162" s="22" t="s">
        <v>271</v>
      </c>
      <c r="F162" s="23">
        <v>19</v>
      </c>
      <c r="G162" s="23">
        <v>8.2799999999999994</v>
      </c>
      <c r="H162" s="23">
        <v>3.66</v>
      </c>
      <c r="I162" s="23">
        <v>18</v>
      </c>
      <c r="J162" s="23">
        <v>8.49</v>
      </c>
      <c r="K162" s="23">
        <v>3.87</v>
      </c>
      <c r="L162" s="23">
        <f t="shared" si="15"/>
        <v>8.3800000000000008</v>
      </c>
      <c r="M162" s="23">
        <f t="shared" si="16"/>
        <v>3.76</v>
      </c>
      <c r="N162" s="23" t="str">
        <f t="shared" si="13"/>
        <v>Xuất sắc</v>
      </c>
      <c r="O162" s="23" t="str">
        <f>INDEX([5]Sheet!$A$6:$J$316,MATCH(B162,[5]Sheet!$A$6:$A$316,0),MATCH($O$14,[5]Sheet!$A$6:$J$6,0))</f>
        <v>Xuất Sắc</v>
      </c>
      <c r="P162" s="23"/>
    </row>
    <row r="163" spans="1:16" x14ac:dyDescent="0.35">
      <c r="A163" s="18">
        <f t="shared" si="14"/>
        <v>147</v>
      </c>
      <c r="B163" s="19" t="s">
        <v>406</v>
      </c>
      <c r="C163" s="20" t="s">
        <v>407</v>
      </c>
      <c r="D163" s="21">
        <v>38601</v>
      </c>
      <c r="E163" s="22" t="s">
        <v>271</v>
      </c>
      <c r="F163" s="23">
        <v>18</v>
      </c>
      <c r="G163" s="23">
        <v>8.4600000000000009</v>
      </c>
      <c r="H163" s="23">
        <v>3.78</v>
      </c>
      <c r="I163" s="23">
        <v>19</v>
      </c>
      <c r="J163" s="23">
        <v>8.36</v>
      </c>
      <c r="K163" s="23">
        <v>3.73</v>
      </c>
      <c r="L163" s="23">
        <f t="shared" si="15"/>
        <v>8.41</v>
      </c>
      <c r="M163" s="23">
        <f t="shared" si="16"/>
        <v>3.75</v>
      </c>
      <c r="N163" s="23" t="str">
        <f t="shared" si="13"/>
        <v>Xuất sắc</v>
      </c>
      <c r="O163" s="23" t="str">
        <f>INDEX([5]Sheet!$A$6:$J$316,MATCH(B163,[5]Sheet!$A$6:$A$316,0),MATCH($O$14,[5]Sheet!$A$6:$J$6,0))</f>
        <v>Tốt</v>
      </c>
      <c r="P163" s="23"/>
    </row>
    <row r="164" spans="1:16" x14ac:dyDescent="0.35">
      <c r="A164" s="18">
        <f t="shared" si="14"/>
        <v>148</v>
      </c>
      <c r="B164" s="19" t="s">
        <v>451</v>
      </c>
      <c r="C164" s="20" t="s">
        <v>452</v>
      </c>
      <c r="D164" s="21">
        <v>38681</v>
      </c>
      <c r="E164" s="22" t="s">
        <v>271</v>
      </c>
      <c r="F164" s="23">
        <v>17</v>
      </c>
      <c r="G164" s="23">
        <v>8.6300000000000008</v>
      </c>
      <c r="H164" s="23">
        <v>3.74</v>
      </c>
      <c r="I164" s="23">
        <v>19</v>
      </c>
      <c r="J164" s="23">
        <v>8.6999999999999993</v>
      </c>
      <c r="K164" s="23">
        <v>3.76</v>
      </c>
      <c r="L164" s="23">
        <f t="shared" si="15"/>
        <v>8.67</v>
      </c>
      <c r="M164" s="23">
        <f t="shared" si="16"/>
        <v>3.75</v>
      </c>
      <c r="N164" s="23" t="str">
        <f t="shared" si="13"/>
        <v>Xuất sắc</v>
      </c>
      <c r="O164" s="23" t="str">
        <f>INDEX([5]Sheet!$A$6:$J$316,MATCH(B164,[5]Sheet!$A$6:$A$316,0),MATCH($O$14,[5]Sheet!$A$6:$J$6,0))</f>
        <v>Tốt</v>
      </c>
      <c r="P164" s="23"/>
    </row>
    <row r="165" spans="1:16" x14ac:dyDescent="0.35">
      <c r="A165" s="18">
        <f t="shared" si="14"/>
        <v>149</v>
      </c>
      <c r="B165" s="19" t="s">
        <v>298</v>
      </c>
      <c r="C165" s="20" t="s">
        <v>299</v>
      </c>
      <c r="D165" s="21">
        <v>38628</v>
      </c>
      <c r="E165" s="22" t="s">
        <v>271</v>
      </c>
      <c r="F165" s="23">
        <v>19</v>
      </c>
      <c r="G165" s="23">
        <v>8.57</v>
      </c>
      <c r="H165" s="23">
        <v>3.75</v>
      </c>
      <c r="I165" s="23">
        <v>19</v>
      </c>
      <c r="J165" s="23">
        <v>8.5500000000000007</v>
      </c>
      <c r="K165" s="23">
        <v>3.7</v>
      </c>
      <c r="L165" s="23">
        <f t="shared" si="15"/>
        <v>8.56</v>
      </c>
      <c r="M165" s="23">
        <f t="shared" si="16"/>
        <v>3.73</v>
      </c>
      <c r="N165" s="23" t="str">
        <f t="shared" si="13"/>
        <v>Xuất sắc</v>
      </c>
      <c r="O165" s="23" t="str">
        <f>INDEX([5]Sheet!$A$6:$J$316,MATCH(B165,[5]Sheet!$A$6:$A$316,0),MATCH($O$14,[5]Sheet!$A$6:$J$6,0))</f>
        <v>Xuất Sắc</v>
      </c>
      <c r="P165" s="23"/>
    </row>
    <row r="166" spans="1:16" x14ac:dyDescent="0.35">
      <c r="A166" s="18">
        <f t="shared" si="14"/>
        <v>150</v>
      </c>
      <c r="B166" s="19" t="s">
        <v>330</v>
      </c>
      <c r="C166" s="20" t="s">
        <v>331</v>
      </c>
      <c r="D166" s="21">
        <v>38682</v>
      </c>
      <c r="E166" s="22" t="s">
        <v>271</v>
      </c>
      <c r="F166" s="23">
        <v>19</v>
      </c>
      <c r="G166" s="23">
        <v>8.26</v>
      </c>
      <c r="H166" s="23">
        <v>3.64</v>
      </c>
      <c r="I166" s="23">
        <v>17</v>
      </c>
      <c r="J166" s="23">
        <v>8.64</v>
      </c>
      <c r="K166" s="23">
        <v>3.8</v>
      </c>
      <c r="L166" s="23">
        <f t="shared" si="15"/>
        <v>8.44</v>
      </c>
      <c r="M166" s="23">
        <f t="shared" si="16"/>
        <v>3.72</v>
      </c>
      <c r="N166" s="23" t="str">
        <f t="shared" si="13"/>
        <v>Xuất sắc</v>
      </c>
      <c r="O166" s="23" t="str">
        <f>INDEX([5]Sheet!$A$6:$J$316,MATCH(B166,[5]Sheet!$A$6:$A$316,0),MATCH($O$14,[5]Sheet!$A$6:$J$6,0))</f>
        <v>Tốt</v>
      </c>
      <c r="P166" s="23"/>
    </row>
    <row r="167" spans="1:16" x14ac:dyDescent="0.35">
      <c r="A167" s="18">
        <f t="shared" si="14"/>
        <v>151</v>
      </c>
      <c r="B167" s="19" t="s">
        <v>362</v>
      </c>
      <c r="C167" s="20" t="s">
        <v>363</v>
      </c>
      <c r="D167" s="21">
        <v>38404</v>
      </c>
      <c r="E167" s="22" t="s">
        <v>271</v>
      </c>
      <c r="F167" s="23">
        <v>19</v>
      </c>
      <c r="G167" s="23">
        <v>8.1199999999999992</v>
      </c>
      <c r="H167" s="23">
        <v>3.57</v>
      </c>
      <c r="I167" s="23">
        <v>18</v>
      </c>
      <c r="J167" s="23">
        <v>8.7799999999999994</v>
      </c>
      <c r="K167" s="23">
        <v>3.88</v>
      </c>
      <c r="L167" s="23">
        <f t="shared" si="15"/>
        <v>8.44</v>
      </c>
      <c r="M167" s="23">
        <f t="shared" si="16"/>
        <v>3.72</v>
      </c>
      <c r="N167" s="23" t="str">
        <f t="shared" si="13"/>
        <v>Xuất sắc</v>
      </c>
      <c r="O167" s="23" t="str">
        <f>INDEX([5]Sheet!$A$6:$J$316,MATCH(B167,[5]Sheet!$A$6:$A$316,0),MATCH($O$14,[5]Sheet!$A$6:$J$6,0))</f>
        <v>Xuất Sắc</v>
      </c>
      <c r="P167" s="23"/>
    </row>
    <row r="168" spans="1:16" x14ac:dyDescent="0.35">
      <c r="A168" s="18">
        <f t="shared" si="14"/>
        <v>152</v>
      </c>
      <c r="B168" s="19" t="s">
        <v>334</v>
      </c>
      <c r="C168" s="20" t="s">
        <v>335</v>
      </c>
      <c r="D168" s="21">
        <v>38589</v>
      </c>
      <c r="E168" s="22" t="s">
        <v>271</v>
      </c>
      <c r="F168" s="23">
        <v>19</v>
      </c>
      <c r="G168" s="23">
        <v>8.48</v>
      </c>
      <c r="H168" s="23">
        <v>3.8</v>
      </c>
      <c r="I168" s="23">
        <v>19</v>
      </c>
      <c r="J168" s="23">
        <v>8.36</v>
      </c>
      <c r="K168" s="23">
        <v>3.61</v>
      </c>
      <c r="L168" s="23">
        <f t="shared" si="15"/>
        <v>8.42</v>
      </c>
      <c r="M168" s="23">
        <f t="shared" si="16"/>
        <v>3.71</v>
      </c>
      <c r="N168" s="23" t="str">
        <f t="shared" si="13"/>
        <v>Xuất sắc</v>
      </c>
      <c r="O168" s="23" t="str">
        <f>INDEX([5]Sheet!$A$6:$J$316,MATCH(B168,[5]Sheet!$A$6:$A$316,0),MATCH($O$14,[5]Sheet!$A$6:$J$6,0))</f>
        <v>Xuất Sắc</v>
      </c>
      <c r="P168" s="23"/>
    </row>
    <row r="169" spans="1:16" x14ac:dyDescent="0.35">
      <c r="A169" s="18">
        <f t="shared" si="14"/>
        <v>153</v>
      </c>
      <c r="B169" s="19" t="s">
        <v>278</v>
      </c>
      <c r="C169" s="20" t="s">
        <v>279</v>
      </c>
      <c r="D169" s="21">
        <v>38657</v>
      </c>
      <c r="E169" s="22" t="s">
        <v>271</v>
      </c>
      <c r="F169" s="23">
        <v>19</v>
      </c>
      <c r="G169" s="23">
        <v>8.34</v>
      </c>
      <c r="H169" s="23">
        <v>3.6</v>
      </c>
      <c r="I169" s="23">
        <v>18</v>
      </c>
      <c r="J169" s="23">
        <v>8.9600000000000009</v>
      </c>
      <c r="K169" s="23">
        <v>3.81</v>
      </c>
      <c r="L169" s="23">
        <f t="shared" si="15"/>
        <v>8.64</v>
      </c>
      <c r="M169" s="23">
        <f t="shared" si="16"/>
        <v>3.7</v>
      </c>
      <c r="N169" s="23" t="str">
        <f t="shared" si="13"/>
        <v>Xuất sắc</v>
      </c>
      <c r="O169" s="23" t="str">
        <f>INDEX([5]Sheet!$A$6:$J$316,MATCH(B169,[5]Sheet!$A$6:$A$316,0),MATCH($O$14,[5]Sheet!$A$6:$J$6,0))</f>
        <v>Xuất Sắc</v>
      </c>
      <c r="P169" s="23"/>
    </row>
    <row r="170" spans="1:16" x14ac:dyDescent="0.35">
      <c r="A170" s="18">
        <f t="shared" si="14"/>
        <v>154</v>
      </c>
      <c r="B170" s="19" t="s">
        <v>284</v>
      </c>
      <c r="C170" s="20" t="s">
        <v>285</v>
      </c>
      <c r="D170" s="21">
        <v>38512</v>
      </c>
      <c r="E170" s="22" t="s">
        <v>271</v>
      </c>
      <c r="F170" s="23">
        <v>19</v>
      </c>
      <c r="G170" s="23">
        <v>8.3800000000000008</v>
      </c>
      <c r="H170" s="23">
        <v>3.63</v>
      </c>
      <c r="I170" s="23">
        <v>19</v>
      </c>
      <c r="J170" s="23">
        <v>8.81</v>
      </c>
      <c r="K170" s="23">
        <v>3.75</v>
      </c>
      <c r="L170" s="23">
        <f t="shared" si="15"/>
        <v>8.6</v>
      </c>
      <c r="M170" s="23">
        <f t="shared" si="16"/>
        <v>3.69</v>
      </c>
      <c r="N170" s="23" t="str">
        <f t="shared" si="13"/>
        <v>Xuất sắc</v>
      </c>
      <c r="O170" s="23" t="str">
        <f>INDEX([5]Sheet!$A$6:$J$316,MATCH(B170,[5]Sheet!$A$6:$A$316,0),MATCH($O$14,[5]Sheet!$A$6:$J$6,0))</f>
        <v>Xuất Sắc</v>
      </c>
      <c r="P170" s="23"/>
    </row>
    <row r="171" spans="1:16" x14ac:dyDescent="0.35">
      <c r="A171" s="18">
        <f t="shared" si="14"/>
        <v>155</v>
      </c>
      <c r="B171" s="19" t="s">
        <v>286</v>
      </c>
      <c r="C171" s="20" t="s">
        <v>287</v>
      </c>
      <c r="D171" s="21">
        <v>38385</v>
      </c>
      <c r="E171" s="22" t="s">
        <v>271</v>
      </c>
      <c r="F171" s="23">
        <v>17</v>
      </c>
      <c r="G171" s="23">
        <v>8.66</v>
      </c>
      <c r="H171" s="23">
        <v>3.68</v>
      </c>
      <c r="I171" s="23">
        <v>18</v>
      </c>
      <c r="J171" s="23">
        <v>8.56</v>
      </c>
      <c r="K171" s="23">
        <v>3.68</v>
      </c>
      <c r="L171" s="23">
        <f t="shared" si="15"/>
        <v>8.61</v>
      </c>
      <c r="M171" s="23">
        <f t="shared" si="16"/>
        <v>3.68</v>
      </c>
      <c r="N171" s="23" t="str">
        <f t="shared" si="13"/>
        <v>Xuất sắc</v>
      </c>
      <c r="O171" s="23" t="str">
        <f>INDEX([5]Sheet!$A$6:$J$316,MATCH(B171,[5]Sheet!$A$6:$A$316,0),MATCH($O$14,[5]Sheet!$A$6:$J$6,0))</f>
        <v>Tốt</v>
      </c>
      <c r="P171" s="23"/>
    </row>
    <row r="172" spans="1:16" x14ac:dyDescent="0.35">
      <c r="A172" s="18">
        <f t="shared" si="14"/>
        <v>156</v>
      </c>
      <c r="B172" s="19" t="s">
        <v>307</v>
      </c>
      <c r="C172" s="20" t="s">
        <v>308</v>
      </c>
      <c r="D172" s="21">
        <v>38692</v>
      </c>
      <c r="E172" s="22" t="s">
        <v>271</v>
      </c>
      <c r="F172" s="23">
        <v>18</v>
      </c>
      <c r="G172" s="23">
        <v>8.26</v>
      </c>
      <c r="H172" s="23">
        <v>3.7</v>
      </c>
      <c r="I172" s="23">
        <v>17</v>
      </c>
      <c r="J172" s="23">
        <v>8.41</v>
      </c>
      <c r="K172" s="23">
        <v>3.66</v>
      </c>
      <c r="L172" s="23">
        <f t="shared" si="15"/>
        <v>8.33</v>
      </c>
      <c r="M172" s="23">
        <f t="shared" si="16"/>
        <v>3.68</v>
      </c>
      <c r="N172" s="23" t="str">
        <f t="shared" si="13"/>
        <v>Xuất sắc</v>
      </c>
      <c r="O172" s="23" t="str">
        <f>INDEX([5]Sheet!$A$6:$J$316,MATCH(B172,[5]Sheet!$A$6:$A$316,0),MATCH($O$14,[5]Sheet!$A$6:$J$6,0))</f>
        <v>Xuất Sắc</v>
      </c>
      <c r="P172" s="23"/>
    </row>
    <row r="173" spans="1:16" x14ac:dyDescent="0.35">
      <c r="A173" s="18">
        <f t="shared" si="14"/>
        <v>157</v>
      </c>
      <c r="B173" s="19" t="s">
        <v>461</v>
      </c>
      <c r="C173" s="20" t="s">
        <v>462</v>
      </c>
      <c r="D173" s="21">
        <v>38448</v>
      </c>
      <c r="E173" s="22" t="s">
        <v>271</v>
      </c>
      <c r="F173" s="23">
        <v>19</v>
      </c>
      <c r="G173" s="23">
        <v>8.36</v>
      </c>
      <c r="H173" s="23">
        <v>3.61</v>
      </c>
      <c r="I173" s="23">
        <v>19</v>
      </c>
      <c r="J173" s="23">
        <v>8.5399999999999991</v>
      </c>
      <c r="K173" s="23">
        <v>3.73</v>
      </c>
      <c r="L173" s="23">
        <f t="shared" si="15"/>
        <v>8.4499999999999993</v>
      </c>
      <c r="M173" s="23">
        <f t="shared" si="16"/>
        <v>3.67</v>
      </c>
      <c r="N173" s="23" t="str">
        <f t="shared" si="13"/>
        <v>Giỏi</v>
      </c>
      <c r="O173" s="23" t="str">
        <f>INDEX([5]Sheet!$A$6:$J$316,MATCH(B173,[5]Sheet!$A$6:$A$316,0),MATCH($O$14,[5]Sheet!$A$6:$J$6,0))</f>
        <v>Tốt</v>
      </c>
      <c r="P173" s="23"/>
    </row>
    <row r="174" spans="1:16" x14ac:dyDescent="0.35">
      <c r="A174" s="18">
        <f t="shared" si="14"/>
        <v>158</v>
      </c>
      <c r="B174" s="19" t="s">
        <v>303</v>
      </c>
      <c r="C174" s="20" t="s">
        <v>304</v>
      </c>
      <c r="D174" s="21">
        <v>38429</v>
      </c>
      <c r="E174" s="22" t="s">
        <v>271</v>
      </c>
      <c r="F174" s="23">
        <v>19</v>
      </c>
      <c r="G174" s="23">
        <v>8.18</v>
      </c>
      <c r="H174" s="23">
        <v>3.61</v>
      </c>
      <c r="I174" s="23">
        <v>18</v>
      </c>
      <c r="J174" s="23">
        <v>8.4600000000000009</v>
      </c>
      <c r="K174" s="23">
        <v>3.72</v>
      </c>
      <c r="L174" s="23">
        <f t="shared" si="15"/>
        <v>8.32</v>
      </c>
      <c r="M174" s="23">
        <f t="shared" si="16"/>
        <v>3.66</v>
      </c>
      <c r="N174" s="23" t="str">
        <f t="shared" si="13"/>
        <v>Giỏi</v>
      </c>
      <c r="O174" s="23" t="str">
        <f>INDEX([5]Sheet!$A$6:$J$316,MATCH(B174,[5]Sheet!$A$6:$A$316,0),MATCH($O$14,[5]Sheet!$A$6:$J$6,0))</f>
        <v>Xuất Sắc</v>
      </c>
      <c r="P174" s="23"/>
    </row>
    <row r="175" spans="1:16" x14ac:dyDescent="0.35">
      <c r="A175" s="18">
        <f t="shared" si="14"/>
        <v>159</v>
      </c>
      <c r="B175" s="19" t="s">
        <v>383</v>
      </c>
      <c r="C175" s="20" t="s">
        <v>384</v>
      </c>
      <c r="D175" s="21">
        <v>38591</v>
      </c>
      <c r="E175" s="22" t="s">
        <v>271</v>
      </c>
      <c r="F175" s="23">
        <v>19</v>
      </c>
      <c r="G175" s="23">
        <v>8.14</v>
      </c>
      <c r="H175" s="23">
        <v>3.5</v>
      </c>
      <c r="I175" s="23">
        <v>19</v>
      </c>
      <c r="J175" s="23">
        <v>8.59</v>
      </c>
      <c r="K175" s="23">
        <v>3.82</v>
      </c>
      <c r="L175" s="23">
        <f t="shared" si="15"/>
        <v>8.3699999999999992</v>
      </c>
      <c r="M175" s="23">
        <f t="shared" si="16"/>
        <v>3.66</v>
      </c>
      <c r="N175" s="23" t="str">
        <f t="shared" si="13"/>
        <v>Giỏi</v>
      </c>
      <c r="O175" s="23" t="str">
        <f>INDEX([5]Sheet!$A$6:$J$316,MATCH(B175,[5]Sheet!$A$6:$A$316,0),MATCH($O$14,[5]Sheet!$A$6:$J$6,0))</f>
        <v>Xuất Sắc</v>
      </c>
      <c r="P175" s="23"/>
    </row>
    <row r="176" spans="1:16" x14ac:dyDescent="0.35">
      <c r="A176" s="18">
        <f t="shared" si="14"/>
        <v>160</v>
      </c>
      <c r="B176" s="19" t="s">
        <v>305</v>
      </c>
      <c r="C176" s="20" t="s">
        <v>306</v>
      </c>
      <c r="D176" s="21">
        <v>38493</v>
      </c>
      <c r="E176" s="22" t="s">
        <v>271</v>
      </c>
      <c r="F176" s="23">
        <v>18</v>
      </c>
      <c r="G176" s="23">
        <v>7.72</v>
      </c>
      <c r="H176" s="23">
        <v>3.44</v>
      </c>
      <c r="I176" s="23">
        <v>17</v>
      </c>
      <c r="J176" s="23">
        <v>9.08</v>
      </c>
      <c r="K176" s="23">
        <v>3.88</v>
      </c>
      <c r="L176" s="23">
        <f t="shared" si="15"/>
        <v>8.3800000000000008</v>
      </c>
      <c r="M176" s="23">
        <f t="shared" si="16"/>
        <v>3.65</v>
      </c>
      <c r="N176" s="23" t="str">
        <f t="shared" si="13"/>
        <v>Giỏi</v>
      </c>
      <c r="O176" s="23" t="str">
        <f>INDEX([5]Sheet!$A$6:$J$316,MATCH(B176,[5]Sheet!$A$6:$A$316,0),MATCH($O$14,[5]Sheet!$A$6:$J$6,0))</f>
        <v>Xuất Sắc</v>
      </c>
      <c r="P176" s="23"/>
    </row>
    <row r="177" spans="1:16" x14ac:dyDescent="0.35">
      <c r="A177" s="18">
        <f t="shared" si="14"/>
        <v>161</v>
      </c>
      <c r="B177" s="19" t="s">
        <v>395</v>
      </c>
      <c r="C177" s="20" t="s">
        <v>396</v>
      </c>
      <c r="D177" s="21">
        <v>38629</v>
      </c>
      <c r="E177" s="22" t="s">
        <v>271</v>
      </c>
      <c r="F177" s="23">
        <v>19</v>
      </c>
      <c r="G177" s="23">
        <v>8.44</v>
      </c>
      <c r="H177" s="23">
        <v>3.68</v>
      </c>
      <c r="I177" s="23">
        <v>18</v>
      </c>
      <c r="J177" s="23">
        <v>8.23</v>
      </c>
      <c r="K177" s="23">
        <v>3.62</v>
      </c>
      <c r="L177" s="23">
        <f t="shared" si="15"/>
        <v>8.34</v>
      </c>
      <c r="M177" s="23">
        <f t="shared" si="16"/>
        <v>3.65</v>
      </c>
      <c r="N177" s="23" t="str">
        <f t="shared" si="13"/>
        <v>Giỏi</v>
      </c>
      <c r="O177" s="23" t="str">
        <f>INDEX([5]Sheet!$A$6:$J$316,MATCH(B177,[5]Sheet!$A$6:$A$316,0),MATCH($O$14,[5]Sheet!$A$6:$J$6,0))</f>
        <v>Tốt</v>
      </c>
      <c r="P177" s="23"/>
    </row>
    <row r="178" spans="1:16" x14ac:dyDescent="0.35">
      <c r="A178" s="18">
        <f t="shared" si="14"/>
        <v>162</v>
      </c>
      <c r="B178" s="19" t="s">
        <v>399</v>
      </c>
      <c r="C178" s="20" t="s">
        <v>123</v>
      </c>
      <c r="D178" s="21">
        <v>37693</v>
      </c>
      <c r="E178" s="22" t="s">
        <v>271</v>
      </c>
      <c r="F178" s="23">
        <v>19</v>
      </c>
      <c r="G178" s="23">
        <v>8.67</v>
      </c>
      <c r="H178" s="23">
        <v>3.82</v>
      </c>
      <c r="I178" s="23">
        <v>16</v>
      </c>
      <c r="J178" s="23">
        <v>8.11</v>
      </c>
      <c r="K178" s="23">
        <v>3.45</v>
      </c>
      <c r="L178" s="23">
        <f t="shared" si="15"/>
        <v>8.41</v>
      </c>
      <c r="M178" s="23">
        <f t="shared" si="16"/>
        <v>3.65</v>
      </c>
      <c r="N178" s="23" t="str">
        <f t="shared" si="13"/>
        <v>Giỏi</v>
      </c>
      <c r="O178" s="23" t="str">
        <f>INDEX([5]Sheet!$A$6:$J$316,MATCH(B178,[5]Sheet!$A$6:$A$316,0),MATCH($O$14,[5]Sheet!$A$6:$J$6,0))</f>
        <v>Xuất Sắc</v>
      </c>
      <c r="P178" s="23"/>
    </row>
    <row r="179" spans="1:16" x14ac:dyDescent="0.35">
      <c r="A179" s="18">
        <f t="shared" si="14"/>
        <v>163</v>
      </c>
      <c r="B179" s="19" t="s">
        <v>449</v>
      </c>
      <c r="C179" s="20" t="s">
        <v>450</v>
      </c>
      <c r="D179" s="21">
        <v>38422</v>
      </c>
      <c r="E179" s="22" t="s">
        <v>271</v>
      </c>
      <c r="F179" s="23">
        <v>18</v>
      </c>
      <c r="G179" s="23">
        <v>8.3800000000000008</v>
      </c>
      <c r="H179" s="23">
        <v>3.59</v>
      </c>
      <c r="I179" s="23">
        <v>19</v>
      </c>
      <c r="J179" s="23">
        <v>8.42</v>
      </c>
      <c r="K179" s="23">
        <v>3.68</v>
      </c>
      <c r="L179" s="23">
        <f t="shared" si="15"/>
        <v>8.4</v>
      </c>
      <c r="M179" s="23">
        <f t="shared" si="16"/>
        <v>3.64</v>
      </c>
      <c r="N179" s="23" t="str">
        <f t="shared" si="13"/>
        <v>Giỏi</v>
      </c>
      <c r="O179" s="23" t="str">
        <f>INDEX([5]Sheet!$A$6:$J$316,MATCH(B179,[5]Sheet!$A$6:$A$316,0),MATCH($O$14,[5]Sheet!$A$6:$J$6,0))</f>
        <v>Tốt</v>
      </c>
      <c r="P179" s="23"/>
    </row>
    <row r="180" spans="1:16" x14ac:dyDescent="0.35">
      <c r="A180" s="18">
        <f t="shared" si="14"/>
        <v>164</v>
      </c>
      <c r="B180" s="19" t="s">
        <v>385</v>
      </c>
      <c r="C180" s="20" t="s">
        <v>386</v>
      </c>
      <c r="D180" s="21">
        <v>38648</v>
      </c>
      <c r="E180" s="22" t="s">
        <v>271</v>
      </c>
      <c r="F180" s="23">
        <v>18</v>
      </c>
      <c r="G180" s="23">
        <v>8.18</v>
      </c>
      <c r="H180" s="23">
        <v>3.6</v>
      </c>
      <c r="I180" s="23">
        <v>19</v>
      </c>
      <c r="J180" s="23">
        <v>8.3000000000000007</v>
      </c>
      <c r="K180" s="23">
        <v>3.65</v>
      </c>
      <c r="L180" s="23">
        <f t="shared" si="15"/>
        <v>8.24</v>
      </c>
      <c r="M180" s="23">
        <f t="shared" si="16"/>
        <v>3.63</v>
      </c>
      <c r="N180" s="23" t="str">
        <f t="shared" si="13"/>
        <v>Giỏi</v>
      </c>
      <c r="O180" s="23" t="str">
        <f>INDEX([5]Sheet!$A$6:$J$316,MATCH(B180,[5]Sheet!$A$6:$A$316,0),MATCH($O$14,[5]Sheet!$A$6:$J$6,0))</f>
        <v>Tốt</v>
      </c>
      <c r="P180" s="23"/>
    </row>
    <row r="181" spans="1:16" x14ac:dyDescent="0.35">
      <c r="A181" s="18">
        <f t="shared" si="14"/>
        <v>165</v>
      </c>
      <c r="B181" s="19" t="s">
        <v>375</v>
      </c>
      <c r="C181" s="20" t="s">
        <v>95</v>
      </c>
      <c r="D181" s="21">
        <v>38602</v>
      </c>
      <c r="E181" s="22" t="s">
        <v>271</v>
      </c>
      <c r="F181" s="23">
        <v>18</v>
      </c>
      <c r="G181" s="23">
        <v>8.17</v>
      </c>
      <c r="H181" s="23">
        <v>3.48</v>
      </c>
      <c r="I181" s="23">
        <v>19</v>
      </c>
      <c r="J181" s="23">
        <v>8.48</v>
      </c>
      <c r="K181" s="23">
        <v>3.75</v>
      </c>
      <c r="L181" s="23">
        <f t="shared" si="15"/>
        <v>8.33</v>
      </c>
      <c r="M181" s="23">
        <f t="shared" si="16"/>
        <v>3.62</v>
      </c>
      <c r="N181" s="23" t="str">
        <f t="shared" si="13"/>
        <v>Giỏi</v>
      </c>
      <c r="O181" s="23" t="str">
        <f>INDEX([5]Sheet!$A$6:$J$316,MATCH(B181,[5]Sheet!$A$6:$A$316,0),MATCH($O$14,[5]Sheet!$A$6:$J$6,0))</f>
        <v>Xuất Sắc</v>
      </c>
      <c r="P181" s="23"/>
    </row>
    <row r="182" spans="1:16" x14ac:dyDescent="0.35">
      <c r="A182" s="18">
        <f t="shared" si="14"/>
        <v>166</v>
      </c>
      <c r="B182" s="19" t="s">
        <v>326</v>
      </c>
      <c r="C182" s="20" t="s">
        <v>327</v>
      </c>
      <c r="D182" s="21">
        <v>38367</v>
      </c>
      <c r="E182" s="22" t="s">
        <v>271</v>
      </c>
      <c r="F182" s="23">
        <v>19</v>
      </c>
      <c r="G182" s="23">
        <v>8.35</v>
      </c>
      <c r="H182" s="23">
        <v>3.52</v>
      </c>
      <c r="I182" s="23">
        <v>19</v>
      </c>
      <c r="J182" s="23">
        <v>8.65</v>
      </c>
      <c r="K182" s="23">
        <v>3.7</v>
      </c>
      <c r="L182" s="23">
        <f t="shared" si="15"/>
        <v>8.5</v>
      </c>
      <c r="M182" s="23">
        <f t="shared" si="16"/>
        <v>3.61</v>
      </c>
      <c r="N182" s="23" t="str">
        <f t="shared" si="13"/>
        <v>Giỏi</v>
      </c>
      <c r="O182" s="23" t="str">
        <f>INDEX([5]Sheet!$A$6:$J$316,MATCH(B182,[5]Sheet!$A$6:$A$316,0),MATCH($O$14,[5]Sheet!$A$6:$J$6,0))</f>
        <v>Tốt</v>
      </c>
      <c r="P182" s="23"/>
    </row>
    <row r="183" spans="1:16" x14ac:dyDescent="0.35">
      <c r="A183" s="18">
        <f t="shared" si="14"/>
        <v>167</v>
      </c>
      <c r="B183" s="19" t="s">
        <v>340</v>
      </c>
      <c r="C183" s="20" t="s">
        <v>341</v>
      </c>
      <c r="D183" s="21">
        <v>38666</v>
      </c>
      <c r="E183" s="22" t="s">
        <v>271</v>
      </c>
      <c r="F183" s="23">
        <v>19</v>
      </c>
      <c r="G183" s="23">
        <v>8.57</v>
      </c>
      <c r="H183" s="23">
        <v>3.64</v>
      </c>
      <c r="I183" s="23">
        <v>18</v>
      </c>
      <c r="J183" s="23">
        <v>8.3699999999999992</v>
      </c>
      <c r="K183" s="23">
        <v>3.55</v>
      </c>
      <c r="L183" s="23">
        <f t="shared" si="15"/>
        <v>8.4700000000000006</v>
      </c>
      <c r="M183" s="23">
        <f t="shared" si="16"/>
        <v>3.6</v>
      </c>
      <c r="N183" s="23" t="str">
        <f t="shared" si="13"/>
        <v>Giỏi</v>
      </c>
      <c r="O183" s="23" t="str">
        <f>INDEX([5]Sheet!$A$6:$J$316,MATCH(B183,[5]Sheet!$A$6:$A$316,0),MATCH($O$14,[5]Sheet!$A$6:$J$6,0))</f>
        <v>Xuất Sắc</v>
      </c>
      <c r="P183" s="23"/>
    </row>
    <row r="184" spans="1:16" x14ac:dyDescent="0.35">
      <c r="A184" s="18">
        <f t="shared" si="14"/>
        <v>168</v>
      </c>
      <c r="B184" s="19" t="s">
        <v>400</v>
      </c>
      <c r="C184" s="20" t="s">
        <v>401</v>
      </c>
      <c r="D184" s="21">
        <v>38471</v>
      </c>
      <c r="E184" s="22" t="s">
        <v>271</v>
      </c>
      <c r="F184" s="23">
        <v>19</v>
      </c>
      <c r="G184" s="23">
        <v>8.32</v>
      </c>
      <c r="H184" s="23">
        <v>3.68</v>
      </c>
      <c r="I184" s="23">
        <v>17</v>
      </c>
      <c r="J184" s="23">
        <v>8.07</v>
      </c>
      <c r="K184" s="23">
        <v>3.5</v>
      </c>
      <c r="L184" s="23">
        <f t="shared" si="15"/>
        <v>8.1999999999999993</v>
      </c>
      <c r="M184" s="23">
        <f t="shared" si="16"/>
        <v>3.6</v>
      </c>
      <c r="N184" s="23" t="str">
        <f t="shared" si="13"/>
        <v>Giỏi</v>
      </c>
      <c r="O184" s="23" t="str">
        <f>INDEX([5]Sheet!$A$6:$J$316,MATCH(B184,[5]Sheet!$A$6:$A$316,0),MATCH($O$14,[5]Sheet!$A$6:$J$6,0))</f>
        <v>Xuất Sắc</v>
      </c>
      <c r="P184" s="23"/>
    </row>
    <row r="185" spans="1:16" x14ac:dyDescent="0.35">
      <c r="A185" s="18">
        <f t="shared" si="14"/>
        <v>169</v>
      </c>
      <c r="B185" s="19" t="s">
        <v>291</v>
      </c>
      <c r="C185" s="20" t="s">
        <v>40</v>
      </c>
      <c r="D185" s="21">
        <v>38548</v>
      </c>
      <c r="E185" s="22" t="s">
        <v>271</v>
      </c>
      <c r="F185" s="23">
        <v>19</v>
      </c>
      <c r="G185" s="23">
        <v>8.2200000000000006</v>
      </c>
      <c r="H185" s="23">
        <v>3.69</v>
      </c>
      <c r="I185" s="23">
        <v>19</v>
      </c>
      <c r="J185" s="23">
        <v>8</v>
      </c>
      <c r="K185" s="23">
        <v>3.49</v>
      </c>
      <c r="L185" s="23">
        <f t="shared" si="15"/>
        <v>8.11</v>
      </c>
      <c r="M185" s="23">
        <f t="shared" si="16"/>
        <v>3.59</v>
      </c>
      <c r="N185" s="23" t="str">
        <f t="shared" si="13"/>
        <v>Giỏi</v>
      </c>
      <c r="O185" s="23" t="str">
        <f>INDEX([5]Sheet!$A$6:$J$316,MATCH(B185,[5]Sheet!$A$6:$A$316,0),MATCH($O$14,[5]Sheet!$A$6:$J$6,0))</f>
        <v>Xuất Sắc</v>
      </c>
      <c r="P185" s="23"/>
    </row>
    <row r="186" spans="1:16" x14ac:dyDescent="0.35">
      <c r="A186" s="18">
        <f t="shared" si="14"/>
        <v>170</v>
      </c>
      <c r="B186" s="19" t="s">
        <v>321</v>
      </c>
      <c r="C186" s="20" t="s">
        <v>322</v>
      </c>
      <c r="D186" s="21">
        <v>38560</v>
      </c>
      <c r="E186" s="22" t="s">
        <v>271</v>
      </c>
      <c r="F186" s="23">
        <v>19</v>
      </c>
      <c r="G186" s="23">
        <v>8.16</v>
      </c>
      <c r="H186" s="23">
        <v>3.57</v>
      </c>
      <c r="I186" s="23">
        <v>17</v>
      </c>
      <c r="J186" s="23">
        <v>8.4499999999999993</v>
      </c>
      <c r="K186" s="23">
        <v>3.61</v>
      </c>
      <c r="L186" s="23">
        <f t="shared" si="15"/>
        <v>8.3000000000000007</v>
      </c>
      <c r="M186" s="23">
        <f t="shared" si="16"/>
        <v>3.59</v>
      </c>
      <c r="N186" s="23" t="str">
        <f t="shared" si="13"/>
        <v>Giỏi</v>
      </c>
      <c r="O186" s="23" t="str">
        <f>INDEX([5]Sheet!$A$6:$J$316,MATCH(B186,[5]Sheet!$A$6:$A$316,0),MATCH($O$14,[5]Sheet!$A$6:$J$6,0))</f>
        <v>Xuất Sắc</v>
      </c>
      <c r="P186" s="23"/>
    </row>
    <row r="187" spans="1:16" x14ac:dyDescent="0.35">
      <c r="A187" s="18">
        <f t="shared" si="14"/>
        <v>171</v>
      </c>
      <c r="B187" s="19" t="s">
        <v>428</v>
      </c>
      <c r="C187" s="20" t="s">
        <v>429</v>
      </c>
      <c r="D187" s="21">
        <v>38669</v>
      </c>
      <c r="E187" s="22" t="s">
        <v>271</v>
      </c>
      <c r="F187" s="23">
        <v>19</v>
      </c>
      <c r="G187" s="23">
        <v>8.2200000000000006</v>
      </c>
      <c r="H187" s="23">
        <v>3.66</v>
      </c>
      <c r="I187" s="23">
        <v>19</v>
      </c>
      <c r="J187" s="23">
        <v>8.1999999999999993</v>
      </c>
      <c r="K187" s="23">
        <v>3.52</v>
      </c>
      <c r="L187" s="23">
        <f t="shared" si="15"/>
        <v>8.2100000000000009</v>
      </c>
      <c r="M187" s="23">
        <f t="shared" si="16"/>
        <v>3.59</v>
      </c>
      <c r="N187" s="23" t="str">
        <f t="shared" si="13"/>
        <v>Giỏi</v>
      </c>
      <c r="O187" s="23" t="str">
        <f>INDEX([5]Sheet!$A$6:$J$316,MATCH(B187,[5]Sheet!$A$6:$A$316,0),MATCH($O$14,[5]Sheet!$A$6:$J$6,0))</f>
        <v>Xuất Sắc</v>
      </c>
      <c r="P187" s="23"/>
    </row>
    <row r="188" spans="1:16" x14ac:dyDescent="0.35">
      <c r="A188" s="18">
        <f t="shared" si="14"/>
        <v>172</v>
      </c>
      <c r="B188" s="19" t="s">
        <v>441</v>
      </c>
      <c r="C188" s="20" t="s">
        <v>442</v>
      </c>
      <c r="D188" s="21">
        <v>37499</v>
      </c>
      <c r="E188" s="22" t="s">
        <v>271</v>
      </c>
      <c r="F188" s="23">
        <v>19</v>
      </c>
      <c r="G188" s="23">
        <v>8.0500000000000007</v>
      </c>
      <c r="H188" s="23">
        <v>3.49</v>
      </c>
      <c r="I188" s="23">
        <v>16</v>
      </c>
      <c r="J188" s="23">
        <v>8.4700000000000006</v>
      </c>
      <c r="K188" s="23">
        <v>3.7</v>
      </c>
      <c r="L188" s="23">
        <f t="shared" si="15"/>
        <v>8.24</v>
      </c>
      <c r="M188" s="23">
        <f t="shared" si="16"/>
        <v>3.59</v>
      </c>
      <c r="N188" s="23" t="str">
        <f t="shared" si="13"/>
        <v>Giỏi</v>
      </c>
      <c r="O188" s="23" t="str">
        <f>INDEX([5]Sheet!$A$6:$J$316,MATCH(B188,[5]Sheet!$A$6:$A$316,0),MATCH($O$14,[5]Sheet!$A$6:$J$6,0))</f>
        <v>Xuất Sắc</v>
      </c>
      <c r="P188" s="23"/>
    </row>
    <row r="189" spans="1:16" x14ac:dyDescent="0.35">
      <c r="A189" s="18">
        <f t="shared" si="14"/>
        <v>173</v>
      </c>
      <c r="B189" s="19" t="s">
        <v>280</v>
      </c>
      <c r="C189" s="20" t="s">
        <v>281</v>
      </c>
      <c r="D189" s="21">
        <v>38368</v>
      </c>
      <c r="E189" s="22" t="s">
        <v>271</v>
      </c>
      <c r="F189" s="23">
        <v>19</v>
      </c>
      <c r="G189" s="23">
        <v>8.0299999999999994</v>
      </c>
      <c r="H189" s="23">
        <v>3.54</v>
      </c>
      <c r="I189" s="23">
        <v>18</v>
      </c>
      <c r="J189" s="23">
        <v>8.23</v>
      </c>
      <c r="K189" s="23">
        <v>3.6</v>
      </c>
      <c r="L189" s="23">
        <f t="shared" si="15"/>
        <v>8.1300000000000008</v>
      </c>
      <c r="M189" s="23">
        <f t="shared" si="16"/>
        <v>3.57</v>
      </c>
      <c r="N189" s="23" t="str">
        <f t="shared" si="13"/>
        <v>Giỏi</v>
      </c>
      <c r="O189" s="23" t="str">
        <f>INDEX([5]Sheet!$A$6:$J$316,MATCH(B189,[5]Sheet!$A$6:$A$316,0),MATCH($O$14,[5]Sheet!$A$6:$J$6,0))</f>
        <v>Tốt</v>
      </c>
      <c r="P189" s="23"/>
    </row>
    <row r="190" spans="1:16" x14ac:dyDescent="0.35">
      <c r="A190" s="18">
        <f t="shared" si="14"/>
        <v>174</v>
      </c>
      <c r="B190" s="19" t="s">
        <v>360</v>
      </c>
      <c r="C190" s="20" t="s">
        <v>361</v>
      </c>
      <c r="D190" s="21">
        <v>38607</v>
      </c>
      <c r="E190" s="22" t="s">
        <v>271</v>
      </c>
      <c r="F190" s="23">
        <v>12</v>
      </c>
      <c r="G190" s="23">
        <v>7.88</v>
      </c>
      <c r="H190" s="23">
        <v>3.38</v>
      </c>
      <c r="I190" s="23">
        <v>8</v>
      </c>
      <c r="J190" s="23">
        <v>8.4499999999999993</v>
      </c>
      <c r="K190" s="23">
        <v>3.83</v>
      </c>
      <c r="L190" s="23">
        <f t="shared" si="15"/>
        <v>8.11</v>
      </c>
      <c r="M190" s="23">
        <f t="shared" si="16"/>
        <v>3.56</v>
      </c>
      <c r="N190" s="23" t="str">
        <f t="shared" si="13"/>
        <v>Giỏi</v>
      </c>
      <c r="O190" s="23" t="str">
        <f>INDEX([5]Sheet!$A$6:$J$316,MATCH(B190,[5]Sheet!$A$6:$A$316,0),MATCH($O$14,[5]Sheet!$A$6:$J$6,0))</f>
        <v>Xuất Sắc</v>
      </c>
      <c r="P190" s="23"/>
    </row>
    <row r="191" spans="1:16" x14ac:dyDescent="0.35">
      <c r="A191" s="18">
        <f t="shared" si="14"/>
        <v>175</v>
      </c>
      <c r="B191" s="19" t="s">
        <v>366</v>
      </c>
      <c r="C191" s="20" t="s">
        <v>367</v>
      </c>
      <c r="D191" s="21">
        <v>38529</v>
      </c>
      <c r="E191" s="22" t="s">
        <v>271</v>
      </c>
      <c r="F191" s="23">
        <v>17</v>
      </c>
      <c r="G191" s="23">
        <v>8.39</v>
      </c>
      <c r="H191" s="23">
        <v>3.72</v>
      </c>
      <c r="I191" s="23">
        <v>18</v>
      </c>
      <c r="J191" s="23">
        <v>7.79</v>
      </c>
      <c r="K191" s="23">
        <v>3.4</v>
      </c>
      <c r="L191" s="23">
        <f t="shared" si="15"/>
        <v>8.08</v>
      </c>
      <c r="M191" s="23">
        <f t="shared" si="16"/>
        <v>3.56</v>
      </c>
      <c r="N191" s="23" t="str">
        <f t="shared" si="13"/>
        <v>Giỏi</v>
      </c>
      <c r="O191" s="23" t="str">
        <f>INDEX([5]Sheet!$A$6:$J$316,MATCH(B191,[5]Sheet!$A$6:$A$316,0),MATCH($O$14,[5]Sheet!$A$6:$J$6,0))</f>
        <v>Xuất Sắc</v>
      </c>
      <c r="P191" s="23"/>
    </row>
    <row r="192" spans="1:16" x14ac:dyDescent="0.35">
      <c r="A192" s="18">
        <f t="shared" si="14"/>
        <v>176</v>
      </c>
      <c r="B192" s="19" t="s">
        <v>338</v>
      </c>
      <c r="C192" s="20" t="s">
        <v>339</v>
      </c>
      <c r="D192" s="21">
        <v>38679</v>
      </c>
      <c r="E192" s="22" t="s">
        <v>271</v>
      </c>
      <c r="F192" s="23">
        <v>17</v>
      </c>
      <c r="G192" s="23">
        <v>8.1300000000000008</v>
      </c>
      <c r="H192" s="23">
        <v>3.54</v>
      </c>
      <c r="I192" s="23">
        <v>19</v>
      </c>
      <c r="J192" s="23">
        <v>8.19</v>
      </c>
      <c r="K192" s="23">
        <v>3.56</v>
      </c>
      <c r="L192" s="23">
        <f t="shared" si="15"/>
        <v>8.16</v>
      </c>
      <c r="M192" s="23">
        <f t="shared" si="16"/>
        <v>3.55</v>
      </c>
      <c r="N192" s="23" t="str">
        <f t="shared" si="13"/>
        <v>Giỏi</v>
      </c>
      <c r="O192" s="23" t="str">
        <f>INDEX([5]Sheet!$A$6:$J$316,MATCH(B192,[5]Sheet!$A$6:$A$316,0),MATCH($O$14,[5]Sheet!$A$6:$J$6,0))</f>
        <v>Xuất Sắc</v>
      </c>
      <c r="P192" s="23"/>
    </row>
    <row r="193" spans="1:16" x14ac:dyDescent="0.35">
      <c r="A193" s="18">
        <f t="shared" si="14"/>
        <v>177</v>
      </c>
      <c r="B193" s="19" t="s">
        <v>354</v>
      </c>
      <c r="C193" s="20" t="s">
        <v>355</v>
      </c>
      <c r="D193" s="21">
        <v>38624</v>
      </c>
      <c r="E193" s="22" t="s">
        <v>271</v>
      </c>
      <c r="F193" s="23">
        <v>18</v>
      </c>
      <c r="G193" s="23">
        <v>8.35</v>
      </c>
      <c r="H193" s="23">
        <v>3.67</v>
      </c>
      <c r="I193" s="23">
        <v>19</v>
      </c>
      <c r="J193" s="23">
        <v>7.85</v>
      </c>
      <c r="K193" s="23">
        <v>3.43</v>
      </c>
      <c r="L193" s="23">
        <f t="shared" si="15"/>
        <v>8.09</v>
      </c>
      <c r="M193" s="23">
        <f t="shared" si="16"/>
        <v>3.55</v>
      </c>
      <c r="N193" s="23" t="str">
        <f t="shared" ref="N193:N221" si="17">IF(M193&gt;=3.68,"Xuất sắc", IF(M193&gt;=3.2, "Giỏi", IF(M193&gt;=2.5, "Khá", IF(M193&gt;=2, "Trung Bình", "Yếu"))))</f>
        <v>Giỏi</v>
      </c>
      <c r="O193" s="23" t="str">
        <f>INDEX([5]Sheet!$A$6:$J$316,MATCH(B193,[5]Sheet!$A$6:$A$316,0),MATCH($O$14,[5]Sheet!$A$6:$J$6,0))</f>
        <v>Tốt</v>
      </c>
      <c r="P193" s="23"/>
    </row>
    <row r="194" spans="1:16" x14ac:dyDescent="0.35">
      <c r="A194" s="18">
        <f t="shared" si="14"/>
        <v>178</v>
      </c>
      <c r="B194" s="19" t="s">
        <v>374</v>
      </c>
      <c r="C194" s="20" t="s">
        <v>95</v>
      </c>
      <c r="D194" s="21">
        <v>38645</v>
      </c>
      <c r="E194" s="22" t="s">
        <v>271</v>
      </c>
      <c r="F194" s="23">
        <v>19</v>
      </c>
      <c r="G194" s="23">
        <v>7.88</v>
      </c>
      <c r="H194" s="23">
        <v>3.45</v>
      </c>
      <c r="I194" s="23">
        <v>17</v>
      </c>
      <c r="J194" s="23">
        <v>8.44</v>
      </c>
      <c r="K194" s="23">
        <v>3.66</v>
      </c>
      <c r="L194" s="23">
        <f t="shared" si="15"/>
        <v>8.14</v>
      </c>
      <c r="M194" s="23">
        <f t="shared" si="16"/>
        <v>3.55</v>
      </c>
      <c r="N194" s="23" t="str">
        <f t="shared" si="17"/>
        <v>Giỏi</v>
      </c>
      <c r="O194" s="23" t="str">
        <f>INDEX([5]Sheet!$A$6:$J$316,MATCH(B194,[5]Sheet!$A$6:$A$316,0),MATCH($O$14,[5]Sheet!$A$6:$J$6,0))</f>
        <v>Xuất Sắc</v>
      </c>
      <c r="P194" s="23"/>
    </row>
    <row r="195" spans="1:16" x14ac:dyDescent="0.35">
      <c r="A195" s="18">
        <f t="shared" si="14"/>
        <v>179</v>
      </c>
      <c r="B195" s="19" t="s">
        <v>404</v>
      </c>
      <c r="C195" s="20" t="s">
        <v>405</v>
      </c>
      <c r="D195" s="21">
        <v>38517</v>
      </c>
      <c r="E195" s="22" t="s">
        <v>271</v>
      </c>
      <c r="F195" s="23">
        <v>19</v>
      </c>
      <c r="G195" s="23">
        <v>7.88</v>
      </c>
      <c r="H195" s="23">
        <v>3.43</v>
      </c>
      <c r="I195" s="23">
        <v>18</v>
      </c>
      <c r="J195" s="23">
        <v>8.5399999999999991</v>
      </c>
      <c r="K195" s="23">
        <v>3.68</v>
      </c>
      <c r="L195" s="23">
        <f t="shared" si="15"/>
        <v>8.1999999999999993</v>
      </c>
      <c r="M195" s="23">
        <f t="shared" si="16"/>
        <v>3.55</v>
      </c>
      <c r="N195" s="23" t="str">
        <f t="shared" si="17"/>
        <v>Giỏi</v>
      </c>
      <c r="O195" s="23" t="str">
        <f>INDEX([5]Sheet!$A$6:$J$316,MATCH(B195,[5]Sheet!$A$6:$A$316,0),MATCH($O$14,[5]Sheet!$A$6:$J$6,0))</f>
        <v>Xuất Sắc</v>
      </c>
      <c r="P195" s="23"/>
    </row>
    <row r="196" spans="1:16" x14ac:dyDescent="0.35">
      <c r="A196" s="18">
        <f t="shared" si="14"/>
        <v>180</v>
      </c>
      <c r="B196" s="19" t="s">
        <v>300</v>
      </c>
      <c r="C196" s="20" t="s">
        <v>301</v>
      </c>
      <c r="D196" s="21">
        <v>38608</v>
      </c>
      <c r="E196" s="22" t="s">
        <v>271</v>
      </c>
      <c r="F196" s="23">
        <v>19</v>
      </c>
      <c r="G196" s="23">
        <v>7.91</v>
      </c>
      <c r="H196" s="23">
        <v>3.36</v>
      </c>
      <c r="I196" s="23">
        <v>18</v>
      </c>
      <c r="J196" s="23">
        <v>8.4700000000000006</v>
      </c>
      <c r="K196" s="23">
        <v>3.72</v>
      </c>
      <c r="L196" s="23">
        <f t="shared" si="15"/>
        <v>8.18</v>
      </c>
      <c r="M196" s="23">
        <f t="shared" si="16"/>
        <v>3.54</v>
      </c>
      <c r="N196" s="23" t="str">
        <f t="shared" si="17"/>
        <v>Giỏi</v>
      </c>
      <c r="O196" s="23" t="str">
        <f>INDEX([5]Sheet!$A$6:$J$316,MATCH(B196,[5]Sheet!$A$6:$A$316,0),MATCH($O$14,[5]Sheet!$A$6:$J$6,0))</f>
        <v>Tốt</v>
      </c>
      <c r="P196" s="23"/>
    </row>
    <row r="197" spans="1:16" x14ac:dyDescent="0.35">
      <c r="A197" s="18">
        <f t="shared" si="14"/>
        <v>181</v>
      </c>
      <c r="B197" s="19" t="s">
        <v>459</v>
      </c>
      <c r="C197" s="20" t="s">
        <v>460</v>
      </c>
      <c r="D197" s="21">
        <v>36818</v>
      </c>
      <c r="E197" s="22" t="s">
        <v>271</v>
      </c>
      <c r="F197" s="23">
        <v>19</v>
      </c>
      <c r="G197" s="23">
        <v>8.19</v>
      </c>
      <c r="H197" s="23">
        <v>3.56</v>
      </c>
      <c r="I197" s="23">
        <v>19</v>
      </c>
      <c r="J197" s="23">
        <v>8.2100000000000009</v>
      </c>
      <c r="K197" s="23">
        <v>3.52</v>
      </c>
      <c r="L197" s="23">
        <f t="shared" si="15"/>
        <v>8.1999999999999993</v>
      </c>
      <c r="M197" s="23">
        <f t="shared" si="16"/>
        <v>3.54</v>
      </c>
      <c r="N197" s="23" t="str">
        <f t="shared" si="17"/>
        <v>Giỏi</v>
      </c>
      <c r="O197" s="23" t="str">
        <f>INDEX([5]Sheet!$A$6:$J$316,MATCH(B197,[5]Sheet!$A$6:$A$316,0),MATCH($O$14,[5]Sheet!$A$6:$J$6,0))</f>
        <v>Tốt</v>
      </c>
      <c r="P197" s="23"/>
    </row>
    <row r="198" spans="1:16" x14ac:dyDescent="0.35">
      <c r="A198" s="18">
        <f t="shared" si="14"/>
        <v>182</v>
      </c>
      <c r="B198" s="19" t="s">
        <v>414</v>
      </c>
      <c r="C198" s="20" t="s">
        <v>415</v>
      </c>
      <c r="D198" s="21">
        <v>38507</v>
      </c>
      <c r="E198" s="22" t="s">
        <v>271</v>
      </c>
      <c r="F198" s="23">
        <v>17</v>
      </c>
      <c r="G198" s="23">
        <v>8.3800000000000008</v>
      </c>
      <c r="H198" s="23">
        <v>3.66</v>
      </c>
      <c r="I198" s="23">
        <v>18</v>
      </c>
      <c r="J198" s="23">
        <v>7.94</v>
      </c>
      <c r="K198" s="23">
        <v>3.4</v>
      </c>
      <c r="L198" s="23">
        <f t="shared" si="15"/>
        <v>8.15</v>
      </c>
      <c r="M198" s="23">
        <f t="shared" si="16"/>
        <v>3.53</v>
      </c>
      <c r="N198" s="23" t="str">
        <f t="shared" si="17"/>
        <v>Giỏi</v>
      </c>
      <c r="O198" s="23" t="str">
        <f>INDEX([5]Sheet!$A$6:$J$316,MATCH(B198,[5]Sheet!$A$6:$A$316,0),MATCH($O$14,[5]Sheet!$A$6:$J$6,0))</f>
        <v>Tốt</v>
      </c>
      <c r="P198" s="23"/>
    </row>
    <row r="199" spans="1:16" x14ac:dyDescent="0.35">
      <c r="A199" s="18">
        <f t="shared" si="14"/>
        <v>183</v>
      </c>
      <c r="B199" s="19" t="s">
        <v>434</v>
      </c>
      <c r="C199" s="20" t="s">
        <v>435</v>
      </c>
      <c r="D199" s="21">
        <v>38411</v>
      </c>
      <c r="E199" s="22" t="s">
        <v>271</v>
      </c>
      <c r="F199" s="23">
        <v>19</v>
      </c>
      <c r="G199" s="23">
        <v>7.88</v>
      </c>
      <c r="H199" s="23">
        <v>3.43</v>
      </c>
      <c r="I199" s="23">
        <v>19</v>
      </c>
      <c r="J199" s="23">
        <v>8.3800000000000008</v>
      </c>
      <c r="K199" s="23">
        <v>3.63</v>
      </c>
      <c r="L199" s="23">
        <f t="shared" si="15"/>
        <v>8.1300000000000008</v>
      </c>
      <c r="M199" s="23">
        <f t="shared" si="16"/>
        <v>3.53</v>
      </c>
      <c r="N199" s="23" t="str">
        <f t="shared" si="17"/>
        <v>Giỏi</v>
      </c>
      <c r="O199" s="23" t="str">
        <f>INDEX([5]Sheet!$A$6:$J$316,MATCH(B199,[5]Sheet!$A$6:$A$316,0),MATCH($O$14,[5]Sheet!$A$6:$J$6,0))</f>
        <v>Tốt</v>
      </c>
      <c r="P199" s="23"/>
    </row>
    <row r="200" spans="1:16" x14ac:dyDescent="0.35">
      <c r="A200" s="18">
        <f t="shared" si="14"/>
        <v>184</v>
      </c>
      <c r="B200" s="19" t="s">
        <v>328</v>
      </c>
      <c r="C200" s="20" t="s">
        <v>329</v>
      </c>
      <c r="D200" s="21">
        <v>38642</v>
      </c>
      <c r="E200" s="22" t="s">
        <v>271</v>
      </c>
      <c r="F200" s="23">
        <v>19</v>
      </c>
      <c r="G200" s="23">
        <v>8.23</v>
      </c>
      <c r="H200" s="23">
        <v>3.62</v>
      </c>
      <c r="I200" s="23">
        <v>19</v>
      </c>
      <c r="J200" s="23">
        <v>7.87</v>
      </c>
      <c r="K200" s="23">
        <v>3.38</v>
      </c>
      <c r="L200" s="23">
        <f t="shared" si="15"/>
        <v>8.0500000000000007</v>
      </c>
      <c r="M200" s="23">
        <f t="shared" si="16"/>
        <v>3.5</v>
      </c>
      <c r="N200" s="23" t="str">
        <f t="shared" si="17"/>
        <v>Giỏi</v>
      </c>
      <c r="O200" s="23" t="str">
        <f>INDEX([5]Sheet!$A$6:$J$316,MATCH(B200,[5]Sheet!$A$6:$A$316,0),MATCH($O$14,[5]Sheet!$A$6:$J$6,0))</f>
        <v>Tốt</v>
      </c>
      <c r="P200" s="23"/>
    </row>
    <row r="201" spans="1:16" x14ac:dyDescent="0.35">
      <c r="A201" s="18">
        <f t="shared" si="14"/>
        <v>185</v>
      </c>
      <c r="B201" s="19" t="s">
        <v>332</v>
      </c>
      <c r="C201" s="20" t="s">
        <v>333</v>
      </c>
      <c r="D201" s="21">
        <v>38656</v>
      </c>
      <c r="E201" s="22" t="s">
        <v>271</v>
      </c>
      <c r="F201" s="23">
        <v>17</v>
      </c>
      <c r="G201" s="23">
        <v>8.23</v>
      </c>
      <c r="H201" s="23">
        <v>3.66</v>
      </c>
      <c r="I201" s="23">
        <v>12</v>
      </c>
      <c r="J201" s="23">
        <v>7.58</v>
      </c>
      <c r="K201" s="23">
        <v>3.27</v>
      </c>
      <c r="L201" s="23">
        <f t="shared" si="15"/>
        <v>7.96</v>
      </c>
      <c r="M201" s="23">
        <f t="shared" si="16"/>
        <v>3.5</v>
      </c>
      <c r="N201" s="23" t="str">
        <f t="shared" si="17"/>
        <v>Giỏi</v>
      </c>
      <c r="O201" s="23" t="str">
        <f>INDEX([5]Sheet!$A$6:$J$316,MATCH(B201,[5]Sheet!$A$6:$A$316,0),MATCH($O$14,[5]Sheet!$A$6:$J$6,0))</f>
        <v>Tốt</v>
      </c>
      <c r="P201" s="23"/>
    </row>
    <row r="202" spans="1:16" x14ac:dyDescent="0.35">
      <c r="A202" s="18">
        <f t="shared" si="14"/>
        <v>186</v>
      </c>
      <c r="B202" s="19" t="s">
        <v>393</v>
      </c>
      <c r="C202" s="20" t="s">
        <v>394</v>
      </c>
      <c r="D202" s="21">
        <v>38499</v>
      </c>
      <c r="E202" s="22" t="s">
        <v>271</v>
      </c>
      <c r="F202" s="23">
        <v>19</v>
      </c>
      <c r="G202" s="23">
        <v>8.43</v>
      </c>
      <c r="H202" s="23">
        <v>3.66</v>
      </c>
      <c r="I202" s="23">
        <v>17</v>
      </c>
      <c r="J202" s="23">
        <v>7.74</v>
      </c>
      <c r="K202" s="23">
        <v>3.32</v>
      </c>
      <c r="L202" s="23">
        <f t="shared" si="15"/>
        <v>8.1</v>
      </c>
      <c r="M202" s="23">
        <f t="shared" si="16"/>
        <v>3.5</v>
      </c>
      <c r="N202" s="23" t="str">
        <f t="shared" si="17"/>
        <v>Giỏi</v>
      </c>
      <c r="O202" s="23" t="str">
        <f>INDEX([5]Sheet!$A$6:$J$316,MATCH(B202,[5]Sheet!$A$6:$A$316,0),MATCH($O$14,[5]Sheet!$A$6:$J$6,0))</f>
        <v>Tốt</v>
      </c>
      <c r="P202" s="23"/>
    </row>
    <row r="203" spans="1:16" x14ac:dyDescent="0.35">
      <c r="A203" s="18">
        <f t="shared" si="14"/>
        <v>187</v>
      </c>
      <c r="B203" s="19" t="s">
        <v>342</v>
      </c>
      <c r="C203" s="20" t="s">
        <v>343</v>
      </c>
      <c r="D203" s="21">
        <v>38572</v>
      </c>
      <c r="E203" s="22" t="s">
        <v>271</v>
      </c>
      <c r="F203" s="23">
        <v>19</v>
      </c>
      <c r="G203" s="23">
        <v>7.64</v>
      </c>
      <c r="H203" s="23">
        <v>3.26</v>
      </c>
      <c r="I203" s="23">
        <v>19</v>
      </c>
      <c r="J203" s="23">
        <v>8.51</v>
      </c>
      <c r="K203" s="23">
        <v>3.72</v>
      </c>
      <c r="L203" s="23">
        <f t="shared" si="15"/>
        <v>8.08</v>
      </c>
      <c r="M203" s="23">
        <f t="shared" si="16"/>
        <v>3.49</v>
      </c>
      <c r="N203" s="23" t="str">
        <f t="shared" si="17"/>
        <v>Giỏi</v>
      </c>
      <c r="O203" s="23" t="str">
        <f>INDEX([5]Sheet!$A$6:$J$316,MATCH(B203,[5]Sheet!$A$6:$A$316,0),MATCH($O$14,[5]Sheet!$A$6:$J$6,0))</f>
        <v>Tốt</v>
      </c>
      <c r="P203" s="23"/>
    </row>
    <row r="204" spans="1:16" x14ac:dyDescent="0.35">
      <c r="A204" s="18">
        <f t="shared" si="14"/>
        <v>188</v>
      </c>
      <c r="B204" s="19" t="s">
        <v>391</v>
      </c>
      <c r="C204" s="20" t="s">
        <v>392</v>
      </c>
      <c r="D204" s="21">
        <v>38383</v>
      </c>
      <c r="E204" s="22" t="s">
        <v>271</v>
      </c>
      <c r="F204" s="23">
        <v>18</v>
      </c>
      <c r="G204" s="23">
        <v>8.1</v>
      </c>
      <c r="H204" s="23">
        <v>3.55</v>
      </c>
      <c r="I204" s="23">
        <v>19</v>
      </c>
      <c r="J204" s="23">
        <v>7.95</v>
      </c>
      <c r="K204" s="23">
        <v>3.43</v>
      </c>
      <c r="L204" s="23">
        <f t="shared" si="15"/>
        <v>8.02</v>
      </c>
      <c r="M204" s="23">
        <f t="shared" si="16"/>
        <v>3.49</v>
      </c>
      <c r="N204" s="23" t="str">
        <f t="shared" si="17"/>
        <v>Giỏi</v>
      </c>
      <c r="O204" s="23" t="str">
        <f>INDEX([5]Sheet!$A$6:$J$316,MATCH(B204,[5]Sheet!$A$6:$A$316,0),MATCH($O$14,[5]Sheet!$A$6:$J$6,0))</f>
        <v>Tốt</v>
      </c>
      <c r="P204" s="23"/>
    </row>
    <row r="205" spans="1:16" x14ac:dyDescent="0.35">
      <c r="A205" s="18">
        <f t="shared" si="14"/>
        <v>189</v>
      </c>
      <c r="B205" s="19" t="s">
        <v>457</v>
      </c>
      <c r="C205" s="20" t="s">
        <v>458</v>
      </c>
      <c r="D205" s="21">
        <v>38529</v>
      </c>
      <c r="E205" s="22" t="s">
        <v>271</v>
      </c>
      <c r="F205" s="23">
        <v>19</v>
      </c>
      <c r="G205" s="23">
        <v>8.1300000000000008</v>
      </c>
      <c r="H205" s="23">
        <v>3.52</v>
      </c>
      <c r="I205" s="23">
        <v>19</v>
      </c>
      <c r="J205" s="23">
        <v>7.92</v>
      </c>
      <c r="K205" s="23">
        <v>3.45</v>
      </c>
      <c r="L205" s="23">
        <f t="shared" si="15"/>
        <v>8.0299999999999994</v>
      </c>
      <c r="M205" s="23">
        <f t="shared" si="16"/>
        <v>3.49</v>
      </c>
      <c r="N205" s="23" t="str">
        <f t="shared" si="17"/>
        <v>Giỏi</v>
      </c>
      <c r="O205" s="23" t="str">
        <f>INDEX([5]Sheet!$A$6:$J$316,MATCH(B205,[5]Sheet!$A$6:$A$316,0),MATCH($O$14,[5]Sheet!$A$6:$J$6,0))</f>
        <v>Tốt</v>
      </c>
      <c r="P205" s="23"/>
    </row>
    <row r="206" spans="1:16" x14ac:dyDescent="0.35">
      <c r="A206" s="18">
        <f t="shared" si="14"/>
        <v>190</v>
      </c>
      <c r="B206" s="19" t="s">
        <v>455</v>
      </c>
      <c r="C206" s="20" t="s">
        <v>456</v>
      </c>
      <c r="D206" s="21">
        <v>38478</v>
      </c>
      <c r="E206" s="22" t="s">
        <v>271</v>
      </c>
      <c r="F206" s="23">
        <v>18</v>
      </c>
      <c r="G206" s="23">
        <v>7.97</v>
      </c>
      <c r="H206" s="23">
        <v>3.47</v>
      </c>
      <c r="I206" s="23">
        <v>19</v>
      </c>
      <c r="J206" s="23">
        <v>8.16</v>
      </c>
      <c r="K206" s="23">
        <v>3.49</v>
      </c>
      <c r="L206" s="23">
        <f t="shared" si="15"/>
        <v>8.07</v>
      </c>
      <c r="M206" s="23">
        <f t="shared" si="16"/>
        <v>3.48</v>
      </c>
      <c r="N206" s="23" t="str">
        <f t="shared" si="17"/>
        <v>Giỏi</v>
      </c>
      <c r="O206" s="23" t="str">
        <f>INDEX([5]Sheet!$A$6:$J$316,MATCH(B206,[5]Sheet!$A$6:$A$316,0),MATCH($O$14,[5]Sheet!$A$6:$J$6,0))</f>
        <v>Tốt</v>
      </c>
      <c r="P206" s="23"/>
    </row>
    <row r="207" spans="1:16" x14ac:dyDescent="0.35">
      <c r="A207" s="18">
        <f t="shared" si="14"/>
        <v>191</v>
      </c>
      <c r="B207" s="19" t="s">
        <v>445</v>
      </c>
      <c r="C207" s="20" t="s">
        <v>446</v>
      </c>
      <c r="D207" s="21">
        <v>38516</v>
      </c>
      <c r="E207" s="22" t="s">
        <v>271</v>
      </c>
      <c r="F207" s="23">
        <v>17</v>
      </c>
      <c r="G207" s="23">
        <v>8.44</v>
      </c>
      <c r="H207" s="23">
        <v>3.66</v>
      </c>
      <c r="I207" s="23">
        <v>18</v>
      </c>
      <c r="J207" s="23">
        <v>7.67</v>
      </c>
      <c r="K207" s="23">
        <v>3.25</v>
      </c>
      <c r="L207" s="23">
        <f t="shared" si="15"/>
        <v>8.0399999999999991</v>
      </c>
      <c r="M207" s="23">
        <f t="shared" si="16"/>
        <v>3.45</v>
      </c>
      <c r="N207" s="23" t="str">
        <f t="shared" si="17"/>
        <v>Giỏi</v>
      </c>
      <c r="O207" s="23" t="str">
        <f>INDEX([5]Sheet!$A$6:$J$316,MATCH(B207,[5]Sheet!$A$6:$A$316,0),MATCH($O$14,[5]Sheet!$A$6:$J$6,0))</f>
        <v>Xuất Sắc</v>
      </c>
      <c r="P207" s="23"/>
    </row>
    <row r="208" spans="1:16" x14ac:dyDescent="0.35">
      <c r="A208" s="18">
        <f t="shared" si="14"/>
        <v>192</v>
      </c>
      <c r="B208" s="19" t="s">
        <v>323</v>
      </c>
      <c r="C208" s="20" t="s">
        <v>324</v>
      </c>
      <c r="D208" s="21">
        <v>38536</v>
      </c>
      <c r="E208" s="22" t="s">
        <v>271</v>
      </c>
      <c r="F208" s="23">
        <v>19</v>
      </c>
      <c r="G208" s="23">
        <v>7.8</v>
      </c>
      <c r="H208" s="23">
        <v>3.29</v>
      </c>
      <c r="I208" s="23">
        <v>19</v>
      </c>
      <c r="J208" s="23">
        <v>8.17</v>
      </c>
      <c r="K208" s="23">
        <v>3.59</v>
      </c>
      <c r="L208" s="23">
        <f t="shared" si="15"/>
        <v>7.99</v>
      </c>
      <c r="M208" s="23">
        <f t="shared" si="16"/>
        <v>3.44</v>
      </c>
      <c r="N208" s="23" t="str">
        <f t="shared" si="17"/>
        <v>Giỏi</v>
      </c>
      <c r="O208" s="23" t="str">
        <f>INDEX([5]Sheet!$A$6:$J$316,MATCH(B208,[5]Sheet!$A$6:$A$316,0),MATCH($O$14,[5]Sheet!$A$6:$J$6,0))</f>
        <v>Tốt</v>
      </c>
      <c r="P208" s="23"/>
    </row>
    <row r="209" spans="1:16" x14ac:dyDescent="0.35">
      <c r="A209" s="18">
        <f t="shared" si="14"/>
        <v>193</v>
      </c>
      <c r="B209" s="19" t="s">
        <v>364</v>
      </c>
      <c r="C209" s="20" t="s">
        <v>365</v>
      </c>
      <c r="D209" s="21">
        <v>38507</v>
      </c>
      <c r="E209" s="22" t="s">
        <v>271</v>
      </c>
      <c r="F209" s="23">
        <v>18</v>
      </c>
      <c r="G209" s="23">
        <v>8.4</v>
      </c>
      <c r="H209" s="23">
        <v>3.66</v>
      </c>
      <c r="I209" s="23">
        <v>18</v>
      </c>
      <c r="J209" s="23">
        <v>7.54</v>
      </c>
      <c r="K209" s="23">
        <v>3.21</v>
      </c>
      <c r="L209" s="23">
        <f t="shared" si="15"/>
        <v>7.97</v>
      </c>
      <c r="M209" s="23">
        <f t="shared" si="16"/>
        <v>3.44</v>
      </c>
      <c r="N209" s="23" t="str">
        <f t="shared" si="17"/>
        <v>Giỏi</v>
      </c>
      <c r="O209" s="23" t="str">
        <f>INDEX([5]Sheet!$A$6:$J$316,MATCH(B209,[5]Sheet!$A$6:$A$316,0),MATCH($O$14,[5]Sheet!$A$6:$J$6,0))</f>
        <v>Tốt</v>
      </c>
      <c r="P209" s="23"/>
    </row>
    <row r="210" spans="1:16" x14ac:dyDescent="0.35">
      <c r="A210" s="18">
        <f t="shared" si="14"/>
        <v>194</v>
      </c>
      <c r="B210" s="19" t="s">
        <v>356</v>
      </c>
      <c r="C210" s="20" t="s">
        <v>357</v>
      </c>
      <c r="D210" s="21">
        <v>38696</v>
      </c>
      <c r="E210" s="22" t="s">
        <v>271</v>
      </c>
      <c r="F210" s="23">
        <v>18</v>
      </c>
      <c r="G210" s="23">
        <v>8.07</v>
      </c>
      <c r="H210" s="23">
        <v>3.48</v>
      </c>
      <c r="I210" s="23">
        <v>12</v>
      </c>
      <c r="J210" s="23">
        <v>7.76</v>
      </c>
      <c r="K210" s="23">
        <v>3.36</v>
      </c>
      <c r="L210" s="23">
        <f t="shared" si="15"/>
        <v>7.95</v>
      </c>
      <c r="M210" s="23">
        <f t="shared" si="16"/>
        <v>3.43</v>
      </c>
      <c r="N210" s="23" t="str">
        <f t="shared" si="17"/>
        <v>Giỏi</v>
      </c>
      <c r="O210" s="23" t="str">
        <f>INDEX([5]Sheet!$A$6:$J$316,MATCH(B210,[5]Sheet!$A$6:$A$316,0),MATCH($O$14,[5]Sheet!$A$6:$J$6,0))</f>
        <v>Tốt</v>
      </c>
      <c r="P210" s="23"/>
    </row>
    <row r="211" spans="1:16" x14ac:dyDescent="0.35">
      <c r="A211" s="18">
        <f t="shared" ref="A211:A274" si="18">A210+1</f>
        <v>195</v>
      </c>
      <c r="B211" s="19" t="s">
        <v>317</v>
      </c>
      <c r="C211" s="20" t="s">
        <v>318</v>
      </c>
      <c r="D211" s="21">
        <v>38366</v>
      </c>
      <c r="E211" s="22" t="s">
        <v>271</v>
      </c>
      <c r="F211" s="23">
        <v>17</v>
      </c>
      <c r="G211" s="23">
        <v>7.82</v>
      </c>
      <c r="H211" s="23">
        <v>3.27</v>
      </c>
      <c r="I211" s="23">
        <v>19</v>
      </c>
      <c r="J211" s="23">
        <v>8.2799999999999994</v>
      </c>
      <c r="K211" s="23">
        <v>3.56</v>
      </c>
      <c r="L211" s="23">
        <f t="shared" si="15"/>
        <v>8.06</v>
      </c>
      <c r="M211" s="23">
        <f t="shared" si="16"/>
        <v>3.42</v>
      </c>
      <c r="N211" s="23" t="str">
        <f t="shared" si="17"/>
        <v>Giỏi</v>
      </c>
      <c r="O211" s="23" t="str">
        <f>INDEX([5]Sheet!$A$6:$J$316,MATCH(B211,[5]Sheet!$A$6:$A$316,0),MATCH($O$14,[5]Sheet!$A$6:$J$6,0))</f>
        <v>Tốt</v>
      </c>
      <c r="P211" s="23"/>
    </row>
    <row r="212" spans="1:16" x14ac:dyDescent="0.35">
      <c r="A212" s="18">
        <f t="shared" si="18"/>
        <v>196</v>
      </c>
      <c r="B212" s="19" t="s">
        <v>377</v>
      </c>
      <c r="C212" s="20" t="s">
        <v>378</v>
      </c>
      <c r="D212" s="21">
        <v>38419</v>
      </c>
      <c r="E212" s="22" t="s">
        <v>271</v>
      </c>
      <c r="F212" s="23">
        <v>19</v>
      </c>
      <c r="G212" s="23">
        <v>7.77</v>
      </c>
      <c r="H212" s="23">
        <v>3.43</v>
      </c>
      <c r="I212" s="23">
        <v>19</v>
      </c>
      <c r="J212" s="23">
        <v>7.82</v>
      </c>
      <c r="K212" s="23">
        <v>3.38</v>
      </c>
      <c r="L212" s="23">
        <f t="shared" si="15"/>
        <v>7.8</v>
      </c>
      <c r="M212" s="23">
        <f t="shared" si="16"/>
        <v>3.41</v>
      </c>
      <c r="N212" s="23" t="str">
        <f t="shared" si="17"/>
        <v>Giỏi</v>
      </c>
      <c r="O212" s="23" t="str">
        <f>INDEX([5]Sheet!$A$6:$J$316,MATCH(B212,[5]Sheet!$A$6:$A$316,0),MATCH($O$14,[5]Sheet!$A$6:$J$6,0))</f>
        <v>Tốt</v>
      </c>
      <c r="P212" s="23"/>
    </row>
    <row r="213" spans="1:16" x14ac:dyDescent="0.35">
      <c r="A213" s="18">
        <f t="shared" si="18"/>
        <v>197</v>
      </c>
      <c r="B213" s="19" t="s">
        <v>397</v>
      </c>
      <c r="C213" s="20" t="s">
        <v>398</v>
      </c>
      <c r="D213" s="21">
        <v>38652</v>
      </c>
      <c r="E213" s="22" t="s">
        <v>271</v>
      </c>
      <c r="F213" s="23">
        <v>19</v>
      </c>
      <c r="G213" s="23">
        <v>7.74</v>
      </c>
      <c r="H213" s="23">
        <v>3.27</v>
      </c>
      <c r="I213" s="23">
        <v>12</v>
      </c>
      <c r="J213" s="23">
        <v>8.0500000000000007</v>
      </c>
      <c r="K213" s="23">
        <v>3.61</v>
      </c>
      <c r="L213" s="23">
        <f t="shared" si="15"/>
        <v>7.86</v>
      </c>
      <c r="M213" s="23">
        <f t="shared" si="16"/>
        <v>3.4</v>
      </c>
      <c r="N213" s="23" t="str">
        <f t="shared" si="17"/>
        <v>Giỏi</v>
      </c>
      <c r="O213" s="23" t="str">
        <f>INDEX([5]Sheet!$A$6:$J$316,MATCH(B213,[5]Sheet!$A$6:$A$316,0),MATCH($O$14,[5]Sheet!$A$6:$J$6,0))</f>
        <v>Tốt</v>
      </c>
      <c r="P213" s="23"/>
    </row>
    <row r="214" spans="1:16" x14ac:dyDescent="0.35">
      <c r="A214" s="18">
        <f t="shared" si="18"/>
        <v>198</v>
      </c>
      <c r="B214" s="19" t="s">
        <v>439</v>
      </c>
      <c r="C214" s="20" t="s">
        <v>440</v>
      </c>
      <c r="D214" s="21">
        <v>38379</v>
      </c>
      <c r="E214" s="22" t="s">
        <v>271</v>
      </c>
      <c r="F214" s="23">
        <v>19</v>
      </c>
      <c r="G214" s="23">
        <v>7.69</v>
      </c>
      <c r="H214" s="23">
        <v>3.29</v>
      </c>
      <c r="I214" s="23">
        <v>18</v>
      </c>
      <c r="J214" s="23">
        <v>8.17</v>
      </c>
      <c r="K214" s="23">
        <v>3.52</v>
      </c>
      <c r="L214" s="23">
        <f t="shared" si="15"/>
        <v>7.92</v>
      </c>
      <c r="M214" s="23">
        <f t="shared" si="16"/>
        <v>3.4</v>
      </c>
      <c r="N214" s="23" t="str">
        <f t="shared" si="17"/>
        <v>Giỏi</v>
      </c>
      <c r="O214" s="23" t="str">
        <f>INDEX([5]Sheet!$A$6:$J$316,MATCH(B214,[5]Sheet!$A$6:$A$316,0),MATCH($O$14,[5]Sheet!$A$6:$J$6,0))</f>
        <v>Tốt</v>
      </c>
      <c r="P214" s="23"/>
    </row>
    <row r="215" spans="1:16" x14ac:dyDescent="0.35">
      <c r="A215" s="18">
        <f t="shared" si="18"/>
        <v>199</v>
      </c>
      <c r="B215" s="19" t="s">
        <v>282</v>
      </c>
      <c r="C215" s="20" t="s">
        <v>283</v>
      </c>
      <c r="D215" s="21">
        <v>38496</v>
      </c>
      <c r="E215" s="22" t="s">
        <v>271</v>
      </c>
      <c r="F215" s="23">
        <v>19</v>
      </c>
      <c r="G215" s="23">
        <v>7.83</v>
      </c>
      <c r="H215" s="23">
        <v>3.4</v>
      </c>
      <c r="I215" s="23">
        <v>19</v>
      </c>
      <c r="J215" s="23">
        <v>7.62</v>
      </c>
      <c r="K215" s="23">
        <v>3.33</v>
      </c>
      <c r="L215" s="23">
        <f t="shared" si="15"/>
        <v>7.73</v>
      </c>
      <c r="M215" s="23">
        <f t="shared" si="16"/>
        <v>3.37</v>
      </c>
      <c r="N215" s="23" t="str">
        <f t="shared" si="17"/>
        <v>Giỏi</v>
      </c>
      <c r="O215" s="23" t="str">
        <f>INDEX([5]Sheet!$A$6:$J$316,MATCH(B215,[5]Sheet!$A$6:$A$316,0),MATCH($O$14,[5]Sheet!$A$6:$J$6,0))</f>
        <v>Xuất Sắc</v>
      </c>
      <c r="P215" s="23"/>
    </row>
    <row r="216" spans="1:16" x14ac:dyDescent="0.35">
      <c r="A216" s="18">
        <f t="shared" si="18"/>
        <v>200</v>
      </c>
      <c r="B216" s="19" t="s">
        <v>410</v>
      </c>
      <c r="C216" s="20" t="s">
        <v>411</v>
      </c>
      <c r="D216" s="21">
        <v>38451</v>
      </c>
      <c r="E216" s="22" t="s">
        <v>271</v>
      </c>
      <c r="F216" s="23">
        <v>19</v>
      </c>
      <c r="G216" s="23">
        <v>7.81</v>
      </c>
      <c r="H216" s="23">
        <v>3.41</v>
      </c>
      <c r="I216" s="23">
        <v>19</v>
      </c>
      <c r="J216" s="23">
        <v>7.79</v>
      </c>
      <c r="K216" s="23">
        <v>3.33</v>
      </c>
      <c r="L216" s="23">
        <f t="shared" si="15"/>
        <v>7.8</v>
      </c>
      <c r="M216" s="23">
        <f t="shared" si="16"/>
        <v>3.37</v>
      </c>
      <c r="N216" s="23" t="str">
        <f t="shared" si="17"/>
        <v>Giỏi</v>
      </c>
      <c r="O216" s="23" t="str">
        <f>INDEX([5]Sheet!$A$6:$J$316,MATCH(B216,[5]Sheet!$A$6:$A$316,0),MATCH($O$14,[5]Sheet!$A$6:$J$6,0))</f>
        <v>Tốt</v>
      </c>
      <c r="P216" s="23"/>
    </row>
    <row r="217" spans="1:16" x14ac:dyDescent="0.35">
      <c r="A217" s="18">
        <f t="shared" si="18"/>
        <v>201</v>
      </c>
      <c r="B217" s="19" t="s">
        <v>424</v>
      </c>
      <c r="C217" s="20" t="s">
        <v>425</v>
      </c>
      <c r="D217" s="21">
        <v>38499</v>
      </c>
      <c r="E217" s="22" t="s">
        <v>271</v>
      </c>
      <c r="F217" s="23">
        <v>19</v>
      </c>
      <c r="G217" s="23">
        <v>8.18</v>
      </c>
      <c r="H217" s="23">
        <v>3.57</v>
      </c>
      <c r="I217" s="23">
        <v>19</v>
      </c>
      <c r="J217" s="23">
        <v>7.57</v>
      </c>
      <c r="K217" s="23">
        <v>3.17</v>
      </c>
      <c r="L217" s="23">
        <f t="shared" si="15"/>
        <v>7.88</v>
      </c>
      <c r="M217" s="23">
        <f t="shared" si="16"/>
        <v>3.37</v>
      </c>
      <c r="N217" s="23" t="str">
        <f t="shared" si="17"/>
        <v>Giỏi</v>
      </c>
      <c r="O217" s="23" t="str">
        <f>INDEX([5]Sheet!$A$6:$J$316,MATCH(B217,[5]Sheet!$A$6:$A$316,0),MATCH($O$14,[5]Sheet!$A$6:$J$6,0))</f>
        <v>Xuất Sắc</v>
      </c>
      <c r="P217" s="23"/>
    </row>
    <row r="218" spans="1:16" x14ac:dyDescent="0.35">
      <c r="A218" s="18">
        <f t="shared" si="18"/>
        <v>202</v>
      </c>
      <c r="B218" s="19" t="s">
        <v>453</v>
      </c>
      <c r="C218" s="20" t="s">
        <v>454</v>
      </c>
      <c r="D218" s="21">
        <v>38596</v>
      </c>
      <c r="E218" s="22" t="s">
        <v>271</v>
      </c>
      <c r="F218" s="23">
        <v>17</v>
      </c>
      <c r="G218" s="23">
        <v>7.67</v>
      </c>
      <c r="H218" s="23">
        <v>3.31</v>
      </c>
      <c r="I218" s="23">
        <v>19</v>
      </c>
      <c r="J218" s="23">
        <v>7.97</v>
      </c>
      <c r="K218" s="23">
        <v>3.42</v>
      </c>
      <c r="L218" s="23">
        <f t="shared" si="15"/>
        <v>7.83</v>
      </c>
      <c r="M218" s="23">
        <f t="shared" si="16"/>
        <v>3.37</v>
      </c>
      <c r="N218" s="23" t="str">
        <f t="shared" si="17"/>
        <v>Giỏi</v>
      </c>
      <c r="O218" s="23" t="str">
        <f>INDEX([5]Sheet!$A$6:$J$316,MATCH(B218,[5]Sheet!$A$6:$A$316,0),MATCH($O$14,[5]Sheet!$A$6:$J$6,0))</f>
        <v>Xuất Sắc</v>
      </c>
      <c r="P218" s="23"/>
    </row>
    <row r="219" spans="1:16" x14ac:dyDescent="0.35">
      <c r="A219" s="18">
        <f t="shared" si="18"/>
        <v>203</v>
      </c>
      <c r="B219" s="19" t="s">
        <v>358</v>
      </c>
      <c r="C219" s="20" t="s">
        <v>359</v>
      </c>
      <c r="D219" s="21">
        <v>38559</v>
      </c>
      <c r="E219" s="22" t="s">
        <v>271</v>
      </c>
      <c r="F219" s="23">
        <v>19</v>
      </c>
      <c r="G219" s="23">
        <v>7.82</v>
      </c>
      <c r="H219" s="23">
        <v>3.36</v>
      </c>
      <c r="I219" s="23">
        <v>19</v>
      </c>
      <c r="J219" s="23">
        <v>7.75</v>
      </c>
      <c r="K219" s="23">
        <v>3.36</v>
      </c>
      <c r="L219" s="23">
        <f t="shared" si="15"/>
        <v>7.79</v>
      </c>
      <c r="M219" s="23">
        <f t="shared" si="16"/>
        <v>3.36</v>
      </c>
      <c r="N219" s="23" t="str">
        <f t="shared" si="17"/>
        <v>Giỏi</v>
      </c>
      <c r="O219" s="23" t="str">
        <f>INDEX([5]Sheet!$A$6:$J$316,MATCH(B219,[5]Sheet!$A$6:$A$316,0),MATCH($O$14,[5]Sheet!$A$6:$J$6,0))</f>
        <v>Xuất Sắc</v>
      </c>
      <c r="P219" s="23"/>
    </row>
    <row r="220" spans="1:16" x14ac:dyDescent="0.35">
      <c r="A220" s="18">
        <f t="shared" si="18"/>
        <v>204</v>
      </c>
      <c r="B220" s="19" t="s">
        <v>420</v>
      </c>
      <c r="C220" s="20" t="s">
        <v>421</v>
      </c>
      <c r="D220" s="21">
        <v>38515</v>
      </c>
      <c r="E220" s="22" t="s">
        <v>271</v>
      </c>
      <c r="F220" s="23">
        <v>17</v>
      </c>
      <c r="G220" s="23">
        <v>7.76</v>
      </c>
      <c r="H220" s="23">
        <v>3.33</v>
      </c>
      <c r="I220" s="23">
        <v>19</v>
      </c>
      <c r="J220" s="23">
        <v>7.96</v>
      </c>
      <c r="K220" s="23">
        <v>3.39</v>
      </c>
      <c r="L220" s="23">
        <f t="shared" ref="L220:L283" si="19">IF(F220+I220&gt;0,ROUND((G220*F220+J220*I220)/(I220+F220),2),0)</f>
        <v>7.87</v>
      </c>
      <c r="M220" s="23">
        <f t="shared" ref="M220:M283" si="20">IF(F220+I220&gt;0,ROUND((H220*F220+K220*I220)/(I220+F220),2),0)</f>
        <v>3.36</v>
      </c>
      <c r="N220" s="23" t="str">
        <f t="shared" si="17"/>
        <v>Giỏi</v>
      </c>
      <c r="O220" s="23" t="str">
        <f>INDEX([5]Sheet!$A$6:$J$316,MATCH(B220,[5]Sheet!$A$6:$A$316,0),MATCH($O$14,[5]Sheet!$A$6:$J$6,0))</f>
        <v>Tốt</v>
      </c>
      <c r="P220" s="23"/>
    </row>
    <row r="221" spans="1:16" x14ac:dyDescent="0.35">
      <c r="A221" s="18">
        <f t="shared" si="18"/>
        <v>205</v>
      </c>
      <c r="B221" s="34" t="s">
        <v>292</v>
      </c>
      <c r="C221" s="32" t="s">
        <v>293</v>
      </c>
      <c r="D221" s="33">
        <v>38626</v>
      </c>
      <c r="E221" s="22" t="s">
        <v>271</v>
      </c>
      <c r="F221" s="23">
        <v>18</v>
      </c>
      <c r="G221" s="23">
        <v>7.43</v>
      </c>
      <c r="H221" s="23">
        <v>3.05</v>
      </c>
      <c r="I221" s="23">
        <v>19</v>
      </c>
      <c r="J221" s="23">
        <v>8.15</v>
      </c>
      <c r="K221" s="23">
        <v>3.61</v>
      </c>
      <c r="L221" s="23">
        <f t="shared" si="19"/>
        <v>7.8</v>
      </c>
      <c r="M221" s="23">
        <f t="shared" si="20"/>
        <v>3.34</v>
      </c>
      <c r="N221" s="23" t="str">
        <f t="shared" si="17"/>
        <v>Giỏi</v>
      </c>
      <c r="O221" s="23" t="str">
        <f>INDEX([5]Sheet!$A$6:$J$316,MATCH(B221,[5]Sheet!$A$6:$A$316,0),MATCH($O$14,[5]Sheet!$A$6:$J$6,0))</f>
        <v>Tốt</v>
      </c>
      <c r="P221" s="23"/>
    </row>
    <row r="222" spans="1:16" x14ac:dyDescent="0.35">
      <c r="A222" s="18">
        <f t="shared" si="18"/>
        <v>206</v>
      </c>
      <c r="B222" s="34" t="s">
        <v>553</v>
      </c>
      <c r="C222" s="32" t="s">
        <v>554</v>
      </c>
      <c r="D222" s="33">
        <v>38478</v>
      </c>
      <c r="E222" s="22" t="s">
        <v>490</v>
      </c>
      <c r="F222" s="23">
        <v>18</v>
      </c>
      <c r="G222" s="23">
        <v>9.08</v>
      </c>
      <c r="H222" s="23">
        <v>3.94</v>
      </c>
      <c r="I222" s="23">
        <v>19</v>
      </c>
      <c r="J222" s="23">
        <v>9.41</v>
      </c>
      <c r="K222" s="23">
        <v>4</v>
      </c>
      <c r="L222" s="23">
        <f t="shared" si="19"/>
        <v>9.25</v>
      </c>
      <c r="M222" s="23">
        <f t="shared" si="20"/>
        <v>3.97</v>
      </c>
      <c r="N222" s="23" t="str">
        <f>IF(M222&gt;=3.68,"Xuất sắc", IF(M222&gt;=3.2, "Giỏi", IF(M222&gt;=2.5, "Khá", IF(M222&gt;=2, "Trung Bình", "Yếu"))))</f>
        <v>Xuất sắc</v>
      </c>
      <c r="O222" s="23" t="str">
        <f>INDEX([6]Sheet!$A$6:$J$138,MATCH(B222,[6]Sheet!$A$6:$A$138,0),MATCH($O$14,[6]Sheet!$A$6:$J$6,0))</f>
        <v>Xuất Sắc</v>
      </c>
      <c r="P222" s="18"/>
    </row>
    <row r="223" spans="1:16" x14ac:dyDescent="0.35">
      <c r="A223" s="18">
        <f t="shared" si="18"/>
        <v>207</v>
      </c>
      <c r="B223" s="34" t="s">
        <v>522</v>
      </c>
      <c r="C223" s="32" t="s">
        <v>523</v>
      </c>
      <c r="D223" s="33">
        <v>38548</v>
      </c>
      <c r="E223" s="22" t="s">
        <v>490</v>
      </c>
      <c r="F223" s="23">
        <v>19</v>
      </c>
      <c r="G223" s="23">
        <v>9.17</v>
      </c>
      <c r="H223" s="23">
        <v>3.93</v>
      </c>
      <c r="I223" s="23">
        <v>18</v>
      </c>
      <c r="J223" s="23">
        <v>8.93</v>
      </c>
      <c r="K223" s="23">
        <v>3.94</v>
      </c>
      <c r="L223" s="23">
        <f t="shared" si="19"/>
        <v>9.0500000000000007</v>
      </c>
      <c r="M223" s="23">
        <f t="shared" si="20"/>
        <v>3.93</v>
      </c>
      <c r="N223" s="23" t="str">
        <f t="shared" ref="N223:N257" si="21">IF(M223&gt;=3.68,"Xuất sắc", IF(M223&gt;=3.2, "Giỏi", IF(M223&gt;=2.5, "Khá", IF(M223&gt;=2, "Trung Bình", "Yếu"))))</f>
        <v>Xuất sắc</v>
      </c>
      <c r="O223" s="23" t="str">
        <f>INDEX([6]Sheet!$A$6:$J$138,MATCH(B223,[6]Sheet!$A$6:$A$138,0),MATCH($O$14,[6]Sheet!$A$6:$J$6,0))</f>
        <v>Xuất Sắc</v>
      </c>
      <c r="P223" s="18"/>
    </row>
    <row r="224" spans="1:16" x14ac:dyDescent="0.35">
      <c r="A224" s="18">
        <f t="shared" si="18"/>
        <v>208</v>
      </c>
      <c r="B224" s="19" t="s">
        <v>497</v>
      </c>
      <c r="C224" s="20" t="s">
        <v>498</v>
      </c>
      <c r="D224" s="21">
        <v>38663</v>
      </c>
      <c r="E224" s="22" t="s">
        <v>490</v>
      </c>
      <c r="F224" s="23">
        <v>19</v>
      </c>
      <c r="G224" s="23">
        <v>8.73</v>
      </c>
      <c r="H224" s="23">
        <v>3.84</v>
      </c>
      <c r="I224" s="23">
        <v>17</v>
      </c>
      <c r="J224" s="23">
        <v>8.93</v>
      </c>
      <c r="K224" s="23">
        <v>3.92</v>
      </c>
      <c r="L224" s="23">
        <f t="shared" si="19"/>
        <v>8.82</v>
      </c>
      <c r="M224" s="23">
        <f t="shared" si="20"/>
        <v>3.88</v>
      </c>
      <c r="N224" s="23" t="str">
        <f t="shared" si="21"/>
        <v>Xuất sắc</v>
      </c>
      <c r="O224" s="23" t="str">
        <f>INDEX([6]Sheet!$A$6:$J$138,MATCH(B224,[6]Sheet!$A$6:$A$138,0),MATCH($O$14,[6]Sheet!$A$6:$J$6,0))</f>
        <v>Tốt</v>
      </c>
      <c r="P224" s="18"/>
    </row>
    <row r="225" spans="1:16" x14ac:dyDescent="0.35">
      <c r="A225" s="18">
        <f t="shared" si="18"/>
        <v>209</v>
      </c>
      <c r="B225" s="19" t="s">
        <v>491</v>
      </c>
      <c r="C225" s="20" t="s">
        <v>492</v>
      </c>
      <c r="D225" s="21">
        <v>38372</v>
      </c>
      <c r="E225" s="22" t="s">
        <v>490</v>
      </c>
      <c r="F225" s="23">
        <v>19</v>
      </c>
      <c r="G225" s="23">
        <v>8.68</v>
      </c>
      <c r="H225" s="23">
        <v>3.77</v>
      </c>
      <c r="I225" s="23">
        <v>19</v>
      </c>
      <c r="J225" s="23">
        <v>8.85</v>
      </c>
      <c r="K225" s="23">
        <v>3.96</v>
      </c>
      <c r="L225" s="23">
        <f t="shared" si="19"/>
        <v>8.77</v>
      </c>
      <c r="M225" s="23">
        <f t="shared" si="20"/>
        <v>3.87</v>
      </c>
      <c r="N225" s="23" t="str">
        <f t="shared" si="21"/>
        <v>Xuất sắc</v>
      </c>
      <c r="O225" s="23" t="str">
        <f>INDEX([6]Sheet!$A$6:$J$138,MATCH(B225,[6]Sheet!$A$6:$A$138,0),MATCH($O$14,[6]Sheet!$A$6:$J$6,0))</f>
        <v>Tốt</v>
      </c>
      <c r="P225" s="18"/>
    </row>
    <row r="226" spans="1:16" x14ac:dyDescent="0.35">
      <c r="A226" s="18">
        <f t="shared" si="18"/>
        <v>210</v>
      </c>
      <c r="B226" s="19" t="s">
        <v>516</v>
      </c>
      <c r="C226" s="20" t="s">
        <v>517</v>
      </c>
      <c r="D226" s="21">
        <v>38207</v>
      </c>
      <c r="E226" s="22" t="s">
        <v>490</v>
      </c>
      <c r="F226" s="23">
        <v>19</v>
      </c>
      <c r="G226" s="23">
        <v>9.26</v>
      </c>
      <c r="H226" s="23">
        <v>3.95</v>
      </c>
      <c r="I226" s="23">
        <v>19</v>
      </c>
      <c r="J226" s="23">
        <v>8.34</v>
      </c>
      <c r="K226" s="23">
        <v>3.61</v>
      </c>
      <c r="L226" s="23">
        <f t="shared" si="19"/>
        <v>8.8000000000000007</v>
      </c>
      <c r="M226" s="23">
        <f t="shared" si="20"/>
        <v>3.78</v>
      </c>
      <c r="N226" s="23" t="str">
        <f t="shared" si="21"/>
        <v>Xuất sắc</v>
      </c>
      <c r="O226" s="23" t="str">
        <f>INDEX([6]Sheet!$A$6:$J$138,MATCH(B226,[6]Sheet!$A$6:$A$138,0),MATCH($O$14,[6]Sheet!$A$6:$J$6,0))</f>
        <v>Xuất Sắc</v>
      </c>
      <c r="P226" s="18"/>
    </row>
    <row r="227" spans="1:16" x14ac:dyDescent="0.35">
      <c r="A227" s="18">
        <f t="shared" si="18"/>
        <v>211</v>
      </c>
      <c r="B227" s="19" t="s">
        <v>499</v>
      </c>
      <c r="C227" s="20" t="s">
        <v>500</v>
      </c>
      <c r="D227" s="21">
        <v>38524</v>
      </c>
      <c r="E227" s="22" t="s">
        <v>490</v>
      </c>
      <c r="F227" s="23">
        <v>17</v>
      </c>
      <c r="G227" s="23">
        <v>9.2200000000000006</v>
      </c>
      <c r="H227" s="23">
        <v>3.92</v>
      </c>
      <c r="I227" s="23">
        <v>19</v>
      </c>
      <c r="J227" s="23">
        <v>8.59</v>
      </c>
      <c r="K227" s="23">
        <v>3.61</v>
      </c>
      <c r="L227" s="23">
        <f t="shared" si="19"/>
        <v>8.89</v>
      </c>
      <c r="M227" s="23">
        <f t="shared" si="20"/>
        <v>3.76</v>
      </c>
      <c r="N227" s="23" t="str">
        <f t="shared" si="21"/>
        <v>Xuất sắc</v>
      </c>
      <c r="O227" s="23" t="str">
        <f>INDEX([6]Sheet!$A$6:$J$138,MATCH(B227,[6]Sheet!$A$6:$A$138,0),MATCH($O$14,[6]Sheet!$A$6:$J$6,0))</f>
        <v>Tốt</v>
      </c>
      <c r="P227" s="18"/>
    </row>
    <row r="228" spans="1:16" x14ac:dyDescent="0.35">
      <c r="A228" s="18">
        <f t="shared" si="18"/>
        <v>212</v>
      </c>
      <c r="B228" s="19" t="s">
        <v>549</v>
      </c>
      <c r="C228" s="20" t="s">
        <v>550</v>
      </c>
      <c r="D228" s="21">
        <v>38575</v>
      </c>
      <c r="E228" s="22" t="s">
        <v>490</v>
      </c>
      <c r="F228" s="23">
        <v>19</v>
      </c>
      <c r="G228" s="23">
        <v>8.48</v>
      </c>
      <c r="H228" s="23">
        <v>3.79</v>
      </c>
      <c r="I228" s="23">
        <v>19</v>
      </c>
      <c r="J228" s="23">
        <v>8.6199999999999992</v>
      </c>
      <c r="K228" s="23">
        <v>3.72</v>
      </c>
      <c r="L228" s="23">
        <f t="shared" si="19"/>
        <v>8.5500000000000007</v>
      </c>
      <c r="M228" s="23">
        <f t="shared" si="20"/>
        <v>3.76</v>
      </c>
      <c r="N228" s="23" t="str">
        <f t="shared" si="21"/>
        <v>Xuất sắc</v>
      </c>
      <c r="O228" s="23" t="str">
        <f>INDEX([6]Sheet!$A$6:$J$138,MATCH(B228,[6]Sheet!$A$6:$A$138,0),MATCH($O$14,[6]Sheet!$A$6:$J$6,0))</f>
        <v>Xuất Sắc</v>
      </c>
      <c r="P228" s="18"/>
    </row>
    <row r="229" spans="1:16" x14ac:dyDescent="0.35">
      <c r="A229" s="18">
        <f t="shared" si="18"/>
        <v>213</v>
      </c>
      <c r="B229" s="19" t="s">
        <v>501</v>
      </c>
      <c r="C229" s="20" t="s">
        <v>502</v>
      </c>
      <c r="D229" s="21">
        <v>37043</v>
      </c>
      <c r="E229" s="22" t="s">
        <v>490</v>
      </c>
      <c r="F229" s="23">
        <v>19</v>
      </c>
      <c r="G229" s="23">
        <v>8.66</v>
      </c>
      <c r="H229" s="23">
        <v>3.93</v>
      </c>
      <c r="I229" s="23">
        <v>19</v>
      </c>
      <c r="J229" s="23">
        <v>8.33</v>
      </c>
      <c r="K229" s="23">
        <v>3.56</v>
      </c>
      <c r="L229" s="23">
        <f t="shared" si="19"/>
        <v>8.5</v>
      </c>
      <c r="M229" s="23">
        <f t="shared" si="20"/>
        <v>3.75</v>
      </c>
      <c r="N229" s="23" t="str">
        <f t="shared" si="21"/>
        <v>Xuất sắc</v>
      </c>
      <c r="O229" s="23" t="str">
        <f>INDEX([6]Sheet!$A$6:$J$138,MATCH(B229,[6]Sheet!$A$6:$A$138,0),MATCH($O$14,[6]Sheet!$A$6:$J$6,0))</f>
        <v>Xuất Sắc</v>
      </c>
      <c r="P229" s="18"/>
    </row>
    <row r="230" spans="1:16" x14ac:dyDescent="0.35">
      <c r="A230" s="18">
        <f t="shared" si="18"/>
        <v>214</v>
      </c>
      <c r="B230" s="19" t="s">
        <v>520</v>
      </c>
      <c r="C230" s="20" t="s">
        <v>521</v>
      </c>
      <c r="D230" s="21">
        <v>38393</v>
      </c>
      <c r="E230" s="22" t="s">
        <v>490</v>
      </c>
      <c r="F230" s="23">
        <v>15</v>
      </c>
      <c r="G230" s="23">
        <v>8.3699999999999992</v>
      </c>
      <c r="H230" s="23">
        <v>3.73</v>
      </c>
      <c r="I230" s="23">
        <v>18</v>
      </c>
      <c r="J230" s="23">
        <v>8.4499999999999993</v>
      </c>
      <c r="K230" s="23">
        <v>3.72</v>
      </c>
      <c r="L230" s="23">
        <f t="shared" si="19"/>
        <v>8.41</v>
      </c>
      <c r="M230" s="23">
        <f t="shared" si="20"/>
        <v>3.72</v>
      </c>
      <c r="N230" s="23" t="str">
        <f t="shared" si="21"/>
        <v>Xuất sắc</v>
      </c>
      <c r="O230" s="23" t="str">
        <f>INDEX([6]Sheet!$A$6:$J$138,MATCH(B230,[6]Sheet!$A$6:$A$138,0),MATCH($O$14,[6]Sheet!$A$6:$J$6,0))</f>
        <v>Tốt</v>
      </c>
      <c r="P230" s="18"/>
    </row>
    <row r="231" spans="1:16" x14ac:dyDescent="0.35">
      <c r="A231" s="18">
        <f t="shared" si="18"/>
        <v>215</v>
      </c>
      <c r="B231" s="19" t="s">
        <v>530</v>
      </c>
      <c r="C231" s="20" t="s">
        <v>531</v>
      </c>
      <c r="D231" s="21">
        <v>38512</v>
      </c>
      <c r="E231" s="22" t="s">
        <v>490</v>
      </c>
      <c r="F231" s="23">
        <v>18</v>
      </c>
      <c r="G231" s="23">
        <v>8.3699999999999992</v>
      </c>
      <c r="H231" s="23">
        <v>3.65</v>
      </c>
      <c r="I231" s="23">
        <v>18</v>
      </c>
      <c r="J231" s="23">
        <v>8.59</v>
      </c>
      <c r="K231" s="23">
        <v>3.77</v>
      </c>
      <c r="L231" s="23">
        <f t="shared" si="19"/>
        <v>8.48</v>
      </c>
      <c r="M231" s="23">
        <f t="shared" si="20"/>
        <v>3.71</v>
      </c>
      <c r="N231" s="23" t="str">
        <f t="shared" si="21"/>
        <v>Xuất sắc</v>
      </c>
      <c r="O231" s="23" t="str">
        <f>INDEX([6]Sheet!$A$6:$J$138,MATCH(B231,[6]Sheet!$A$6:$A$138,0),MATCH($O$14,[6]Sheet!$A$6:$J$6,0))</f>
        <v>Tốt</v>
      </c>
      <c r="P231" s="18"/>
    </row>
    <row r="232" spans="1:16" x14ac:dyDescent="0.35">
      <c r="A232" s="18">
        <f t="shared" si="18"/>
        <v>216</v>
      </c>
      <c r="B232" s="19" t="s">
        <v>512</v>
      </c>
      <c r="C232" s="20" t="s">
        <v>513</v>
      </c>
      <c r="D232" s="21">
        <v>38403</v>
      </c>
      <c r="E232" s="22" t="s">
        <v>490</v>
      </c>
      <c r="F232" s="23">
        <v>19</v>
      </c>
      <c r="G232" s="23">
        <v>8.09</v>
      </c>
      <c r="H232" s="23">
        <v>3.52</v>
      </c>
      <c r="I232" s="23">
        <v>19</v>
      </c>
      <c r="J232" s="23">
        <v>8.64</v>
      </c>
      <c r="K232" s="23">
        <v>3.86</v>
      </c>
      <c r="L232" s="23">
        <f t="shared" si="19"/>
        <v>8.3699999999999992</v>
      </c>
      <c r="M232" s="23">
        <f t="shared" si="20"/>
        <v>3.69</v>
      </c>
      <c r="N232" s="23" t="str">
        <f t="shared" si="21"/>
        <v>Xuất sắc</v>
      </c>
      <c r="O232" s="23" t="str">
        <f>INDEX([6]Sheet!$A$6:$J$138,MATCH(B232,[6]Sheet!$A$6:$A$138,0),MATCH($O$14,[6]Sheet!$A$6:$J$6,0))</f>
        <v>Tốt</v>
      </c>
      <c r="P232" s="18"/>
    </row>
    <row r="233" spans="1:16" x14ac:dyDescent="0.35">
      <c r="A233" s="18">
        <f t="shared" si="18"/>
        <v>217</v>
      </c>
      <c r="B233" s="19" t="s">
        <v>542</v>
      </c>
      <c r="C233" s="20" t="s">
        <v>543</v>
      </c>
      <c r="D233" s="21">
        <v>38616</v>
      </c>
      <c r="E233" s="22" t="s">
        <v>490</v>
      </c>
      <c r="F233" s="23">
        <v>19</v>
      </c>
      <c r="G233" s="23">
        <v>8.07</v>
      </c>
      <c r="H233" s="23">
        <v>3.57</v>
      </c>
      <c r="I233" s="23">
        <v>19</v>
      </c>
      <c r="J233" s="23">
        <v>8.57</v>
      </c>
      <c r="K233" s="23">
        <v>3.79</v>
      </c>
      <c r="L233" s="23">
        <f t="shared" si="19"/>
        <v>8.32</v>
      </c>
      <c r="M233" s="23">
        <f t="shared" si="20"/>
        <v>3.68</v>
      </c>
      <c r="N233" s="23" t="str">
        <f t="shared" si="21"/>
        <v>Xuất sắc</v>
      </c>
      <c r="O233" s="23" t="str">
        <f>INDEX([6]Sheet!$A$6:$J$138,MATCH(B233,[6]Sheet!$A$6:$A$138,0),MATCH($O$14,[6]Sheet!$A$6:$J$6,0))</f>
        <v>Tốt</v>
      </c>
      <c r="P233" s="18"/>
    </row>
    <row r="234" spans="1:16" x14ac:dyDescent="0.35">
      <c r="A234" s="18">
        <f t="shared" si="18"/>
        <v>218</v>
      </c>
      <c r="B234" s="19" t="s">
        <v>528</v>
      </c>
      <c r="C234" s="20" t="s">
        <v>529</v>
      </c>
      <c r="D234" s="21">
        <v>38505</v>
      </c>
      <c r="E234" s="22" t="s">
        <v>490</v>
      </c>
      <c r="F234" s="23">
        <v>17</v>
      </c>
      <c r="G234" s="23">
        <v>8.02</v>
      </c>
      <c r="H234" s="23">
        <v>3.45</v>
      </c>
      <c r="I234" s="23">
        <v>19</v>
      </c>
      <c r="J234" s="23">
        <v>8.6300000000000008</v>
      </c>
      <c r="K234" s="23">
        <v>3.86</v>
      </c>
      <c r="L234" s="23">
        <f t="shared" si="19"/>
        <v>8.34</v>
      </c>
      <c r="M234" s="23">
        <f t="shared" si="20"/>
        <v>3.67</v>
      </c>
      <c r="N234" s="23" t="str">
        <f t="shared" si="21"/>
        <v>Giỏi</v>
      </c>
      <c r="O234" s="23" t="str">
        <f>INDEX([6]Sheet!$A$6:$J$138,MATCH(B234,[6]Sheet!$A$6:$A$138,0),MATCH($O$14,[6]Sheet!$A$6:$J$6,0))</f>
        <v>Tốt</v>
      </c>
      <c r="P234" s="18"/>
    </row>
    <row r="235" spans="1:16" x14ac:dyDescent="0.35">
      <c r="A235" s="18">
        <f t="shared" si="18"/>
        <v>219</v>
      </c>
      <c r="B235" s="19" t="s">
        <v>506</v>
      </c>
      <c r="C235" s="20" t="s">
        <v>507</v>
      </c>
      <c r="D235" s="21">
        <v>38696</v>
      </c>
      <c r="E235" s="22" t="s">
        <v>490</v>
      </c>
      <c r="F235" s="23">
        <v>19</v>
      </c>
      <c r="G235" s="23">
        <v>8.49</v>
      </c>
      <c r="H235" s="23">
        <v>3.68</v>
      </c>
      <c r="I235" s="23">
        <v>19</v>
      </c>
      <c r="J235" s="23">
        <v>8.39</v>
      </c>
      <c r="K235" s="23">
        <v>3.61</v>
      </c>
      <c r="L235" s="23">
        <f t="shared" si="19"/>
        <v>8.44</v>
      </c>
      <c r="M235" s="23">
        <f t="shared" si="20"/>
        <v>3.65</v>
      </c>
      <c r="N235" s="23" t="str">
        <f t="shared" si="21"/>
        <v>Giỏi</v>
      </c>
      <c r="O235" s="23" t="str">
        <f>INDEX([6]Sheet!$A$6:$J$138,MATCH(B235,[6]Sheet!$A$6:$A$138,0),MATCH($O$14,[6]Sheet!$A$6:$J$6,0))</f>
        <v>Xuất Sắc</v>
      </c>
      <c r="P235" s="18"/>
    </row>
    <row r="236" spans="1:16" x14ac:dyDescent="0.35">
      <c r="A236" s="18">
        <f t="shared" si="18"/>
        <v>220</v>
      </c>
      <c r="B236" s="19" t="s">
        <v>563</v>
      </c>
      <c r="C236" s="20" t="s">
        <v>564</v>
      </c>
      <c r="D236" s="21">
        <v>38597</v>
      </c>
      <c r="E236" s="22" t="s">
        <v>490</v>
      </c>
      <c r="F236" s="23">
        <v>19</v>
      </c>
      <c r="G236" s="23">
        <v>8.61</v>
      </c>
      <c r="H236" s="23">
        <v>3.8</v>
      </c>
      <c r="I236" s="23">
        <v>19</v>
      </c>
      <c r="J236" s="23">
        <v>8.6199999999999992</v>
      </c>
      <c r="K236" s="23">
        <v>3.49</v>
      </c>
      <c r="L236" s="23">
        <f t="shared" si="19"/>
        <v>8.6199999999999992</v>
      </c>
      <c r="M236" s="23">
        <f t="shared" si="20"/>
        <v>3.65</v>
      </c>
      <c r="N236" s="23" t="str">
        <f t="shared" si="21"/>
        <v>Giỏi</v>
      </c>
      <c r="O236" s="23" t="str">
        <f>INDEX([6]Sheet!$A$6:$J$138,MATCH(B236,[6]Sheet!$A$6:$A$138,0),MATCH($O$14,[6]Sheet!$A$6:$J$6,0))</f>
        <v>Tốt</v>
      </c>
      <c r="P236" s="18"/>
    </row>
    <row r="237" spans="1:16" x14ac:dyDescent="0.35">
      <c r="A237" s="18">
        <f t="shared" si="18"/>
        <v>221</v>
      </c>
      <c r="B237" s="19" t="s">
        <v>526</v>
      </c>
      <c r="C237" s="20" t="s">
        <v>527</v>
      </c>
      <c r="D237" s="21">
        <v>38415</v>
      </c>
      <c r="E237" s="22" t="s">
        <v>490</v>
      </c>
      <c r="F237" s="23">
        <v>19</v>
      </c>
      <c r="G237" s="23">
        <v>8.31</v>
      </c>
      <c r="H237" s="23">
        <v>3.65</v>
      </c>
      <c r="I237" s="23">
        <v>19</v>
      </c>
      <c r="J237" s="23">
        <v>8.25</v>
      </c>
      <c r="K237" s="23">
        <v>3.63</v>
      </c>
      <c r="L237" s="23">
        <f t="shared" si="19"/>
        <v>8.2799999999999994</v>
      </c>
      <c r="M237" s="23">
        <f t="shared" si="20"/>
        <v>3.64</v>
      </c>
      <c r="N237" s="23" t="str">
        <f t="shared" si="21"/>
        <v>Giỏi</v>
      </c>
      <c r="O237" s="23" t="str">
        <f>INDEX([6]Sheet!$A$6:$J$138,MATCH(B237,[6]Sheet!$A$6:$A$138,0),MATCH($O$14,[6]Sheet!$A$6:$J$6,0))</f>
        <v>Tốt</v>
      </c>
      <c r="P237" s="18"/>
    </row>
    <row r="238" spans="1:16" x14ac:dyDescent="0.35">
      <c r="A238" s="18">
        <f t="shared" si="18"/>
        <v>222</v>
      </c>
      <c r="B238" s="19" t="s">
        <v>508</v>
      </c>
      <c r="C238" s="20" t="s">
        <v>509</v>
      </c>
      <c r="D238" s="21">
        <v>38353</v>
      </c>
      <c r="E238" s="22" t="s">
        <v>490</v>
      </c>
      <c r="F238" s="23">
        <v>19</v>
      </c>
      <c r="G238" s="23">
        <v>8.24</v>
      </c>
      <c r="H238" s="23">
        <v>3.59</v>
      </c>
      <c r="I238" s="23">
        <v>19</v>
      </c>
      <c r="J238" s="23">
        <v>8.3800000000000008</v>
      </c>
      <c r="K238" s="23">
        <v>3.66</v>
      </c>
      <c r="L238" s="23">
        <f t="shared" si="19"/>
        <v>8.31</v>
      </c>
      <c r="M238" s="23">
        <f t="shared" si="20"/>
        <v>3.63</v>
      </c>
      <c r="N238" s="23" t="str">
        <f t="shared" si="21"/>
        <v>Giỏi</v>
      </c>
      <c r="O238" s="23" t="str">
        <f>INDEX([6]Sheet!$A$6:$J$138,MATCH(B238,[6]Sheet!$A$6:$A$138,0),MATCH($O$14,[6]Sheet!$A$6:$J$6,0))</f>
        <v>Tốt</v>
      </c>
      <c r="P238" s="18"/>
    </row>
    <row r="239" spans="1:16" x14ac:dyDescent="0.35">
      <c r="A239" s="18">
        <f t="shared" si="18"/>
        <v>223</v>
      </c>
      <c r="B239" s="19" t="s">
        <v>547</v>
      </c>
      <c r="C239" s="20" t="s">
        <v>548</v>
      </c>
      <c r="D239" s="21">
        <v>38543</v>
      </c>
      <c r="E239" s="22" t="s">
        <v>490</v>
      </c>
      <c r="F239" s="23">
        <v>19</v>
      </c>
      <c r="G239" s="23">
        <v>8.41</v>
      </c>
      <c r="H239" s="23">
        <v>3.73</v>
      </c>
      <c r="I239" s="23">
        <v>19</v>
      </c>
      <c r="J239" s="23">
        <v>7.98</v>
      </c>
      <c r="K239" s="23">
        <v>3.52</v>
      </c>
      <c r="L239" s="23">
        <f t="shared" si="19"/>
        <v>8.1999999999999993</v>
      </c>
      <c r="M239" s="23">
        <f t="shared" si="20"/>
        <v>3.63</v>
      </c>
      <c r="N239" s="23" t="str">
        <f t="shared" si="21"/>
        <v>Giỏi</v>
      </c>
      <c r="O239" s="23" t="str">
        <f>INDEX([6]Sheet!$A$6:$J$138,MATCH(B239,[6]Sheet!$A$6:$A$138,0),MATCH($O$14,[6]Sheet!$A$6:$J$6,0))</f>
        <v>Xuất Sắc</v>
      </c>
      <c r="P239" s="18"/>
    </row>
    <row r="240" spans="1:16" x14ac:dyDescent="0.35">
      <c r="A240" s="18">
        <f t="shared" si="18"/>
        <v>224</v>
      </c>
      <c r="B240" s="19" t="s">
        <v>495</v>
      </c>
      <c r="C240" s="20" t="s">
        <v>496</v>
      </c>
      <c r="D240" s="21">
        <v>38359</v>
      </c>
      <c r="E240" s="22" t="s">
        <v>490</v>
      </c>
      <c r="F240" s="23">
        <v>19</v>
      </c>
      <c r="G240" s="23">
        <v>8.23</v>
      </c>
      <c r="H240" s="23">
        <v>3.4</v>
      </c>
      <c r="I240" s="23">
        <v>18</v>
      </c>
      <c r="J240" s="23">
        <v>8.92</v>
      </c>
      <c r="K240" s="23">
        <v>3.78</v>
      </c>
      <c r="L240" s="23">
        <f t="shared" si="19"/>
        <v>8.57</v>
      </c>
      <c r="M240" s="23">
        <f t="shared" si="20"/>
        <v>3.58</v>
      </c>
      <c r="N240" s="23" t="str">
        <f t="shared" si="21"/>
        <v>Giỏi</v>
      </c>
      <c r="O240" s="23" t="str">
        <f>INDEX([6]Sheet!$A$6:$J$138,MATCH(B240,[6]Sheet!$A$6:$A$138,0),MATCH($O$14,[6]Sheet!$A$6:$J$6,0))</f>
        <v>Xuất Sắc</v>
      </c>
      <c r="P240" s="18"/>
    </row>
    <row r="241" spans="1:16" x14ac:dyDescent="0.35">
      <c r="A241" s="18">
        <f t="shared" si="18"/>
        <v>225</v>
      </c>
      <c r="B241" s="19" t="s">
        <v>556</v>
      </c>
      <c r="C241" s="20" t="s">
        <v>557</v>
      </c>
      <c r="D241" s="21">
        <v>38378</v>
      </c>
      <c r="E241" s="22" t="s">
        <v>490</v>
      </c>
      <c r="F241" s="23">
        <v>17</v>
      </c>
      <c r="G241" s="23">
        <v>7.95</v>
      </c>
      <c r="H241" s="23">
        <v>3.43</v>
      </c>
      <c r="I241" s="23">
        <v>19</v>
      </c>
      <c r="J241" s="23">
        <v>8.41</v>
      </c>
      <c r="K241" s="23">
        <v>3.72</v>
      </c>
      <c r="L241" s="23">
        <f t="shared" si="19"/>
        <v>8.19</v>
      </c>
      <c r="M241" s="23">
        <f t="shared" si="20"/>
        <v>3.58</v>
      </c>
      <c r="N241" s="23" t="str">
        <f t="shared" si="21"/>
        <v>Giỏi</v>
      </c>
      <c r="O241" s="23" t="str">
        <f>INDEX([6]Sheet!$A$6:$J$138,MATCH(B241,[6]Sheet!$A$6:$A$138,0),MATCH($O$14,[6]Sheet!$A$6:$J$6,0))</f>
        <v>Tốt</v>
      </c>
      <c r="P241" s="18"/>
    </row>
    <row r="242" spans="1:16" x14ac:dyDescent="0.35">
      <c r="A242" s="18">
        <f t="shared" si="18"/>
        <v>226</v>
      </c>
      <c r="B242" s="19" t="s">
        <v>524</v>
      </c>
      <c r="C242" s="20" t="s">
        <v>525</v>
      </c>
      <c r="D242" s="21">
        <v>38628</v>
      </c>
      <c r="E242" s="22" t="s">
        <v>490</v>
      </c>
      <c r="F242" s="23">
        <v>19</v>
      </c>
      <c r="G242" s="23">
        <v>8.18</v>
      </c>
      <c r="H242" s="23">
        <v>3.63</v>
      </c>
      <c r="I242" s="23">
        <v>19</v>
      </c>
      <c r="J242" s="23">
        <v>8.11</v>
      </c>
      <c r="K242" s="23">
        <v>3.49</v>
      </c>
      <c r="L242" s="23">
        <f t="shared" si="19"/>
        <v>8.15</v>
      </c>
      <c r="M242" s="23">
        <f t="shared" si="20"/>
        <v>3.56</v>
      </c>
      <c r="N242" s="23" t="str">
        <f t="shared" si="21"/>
        <v>Giỏi</v>
      </c>
      <c r="O242" s="23" t="str">
        <f>INDEX([6]Sheet!$A$6:$J$138,MATCH(B242,[6]Sheet!$A$6:$A$138,0),MATCH($O$14,[6]Sheet!$A$6:$J$6,0))</f>
        <v>Xuất Sắc</v>
      </c>
      <c r="P242" s="18"/>
    </row>
    <row r="243" spans="1:16" x14ac:dyDescent="0.35">
      <c r="A243" s="18">
        <f t="shared" si="18"/>
        <v>227</v>
      </c>
      <c r="B243" s="19" t="s">
        <v>532</v>
      </c>
      <c r="C243" s="20" t="s">
        <v>533</v>
      </c>
      <c r="D243" s="21">
        <v>38478</v>
      </c>
      <c r="E243" s="22" t="s">
        <v>490</v>
      </c>
      <c r="F243" s="23">
        <v>19</v>
      </c>
      <c r="G243" s="23">
        <v>8.0399999999999991</v>
      </c>
      <c r="H243" s="23">
        <v>3.49</v>
      </c>
      <c r="I243" s="23">
        <v>19</v>
      </c>
      <c r="J243" s="23">
        <v>8.08</v>
      </c>
      <c r="K243" s="23">
        <v>3.56</v>
      </c>
      <c r="L243" s="23">
        <f t="shared" si="19"/>
        <v>8.06</v>
      </c>
      <c r="M243" s="23">
        <f t="shared" si="20"/>
        <v>3.53</v>
      </c>
      <c r="N243" s="23" t="str">
        <f t="shared" si="21"/>
        <v>Giỏi</v>
      </c>
      <c r="O243" s="23" t="str">
        <f>INDEX([6]Sheet!$A$6:$J$138,MATCH(B243,[6]Sheet!$A$6:$A$138,0),MATCH($O$14,[6]Sheet!$A$6:$J$6,0))</f>
        <v>Tốt</v>
      </c>
      <c r="P243" s="18"/>
    </row>
    <row r="244" spans="1:16" x14ac:dyDescent="0.35">
      <c r="A244" s="18">
        <f t="shared" si="18"/>
        <v>228</v>
      </c>
      <c r="B244" s="19" t="s">
        <v>551</v>
      </c>
      <c r="C244" s="20" t="s">
        <v>552</v>
      </c>
      <c r="D244" s="21">
        <v>38660</v>
      </c>
      <c r="E244" s="22" t="s">
        <v>490</v>
      </c>
      <c r="F244" s="23">
        <v>19</v>
      </c>
      <c r="G244" s="23">
        <v>8.33</v>
      </c>
      <c r="H244" s="23">
        <v>3.64</v>
      </c>
      <c r="I244" s="23">
        <v>19</v>
      </c>
      <c r="J244" s="23">
        <v>7.73</v>
      </c>
      <c r="K244" s="23">
        <v>3.38</v>
      </c>
      <c r="L244" s="23">
        <f t="shared" si="19"/>
        <v>8.0299999999999994</v>
      </c>
      <c r="M244" s="23">
        <f t="shared" si="20"/>
        <v>3.51</v>
      </c>
      <c r="N244" s="23" t="str">
        <f t="shared" si="21"/>
        <v>Giỏi</v>
      </c>
      <c r="O244" s="23" t="str">
        <f>INDEX([6]Sheet!$A$6:$J$138,MATCH(B244,[6]Sheet!$A$6:$A$138,0),MATCH($O$14,[6]Sheet!$A$6:$J$6,0))</f>
        <v>Tốt</v>
      </c>
      <c r="P244" s="18"/>
    </row>
    <row r="245" spans="1:16" x14ac:dyDescent="0.35">
      <c r="A245" s="18">
        <f t="shared" si="18"/>
        <v>229</v>
      </c>
      <c r="B245" s="19" t="s">
        <v>493</v>
      </c>
      <c r="C245" s="20" t="s">
        <v>494</v>
      </c>
      <c r="D245" s="21">
        <v>38584</v>
      </c>
      <c r="E245" s="22" t="s">
        <v>490</v>
      </c>
      <c r="F245" s="23">
        <v>17</v>
      </c>
      <c r="G245" s="23">
        <v>7.89</v>
      </c>
      <c r="H245" s="23">
        <v>3.42</v>
      </c>
      <c r="I245" s="23">
        <v>18</v>
      </c>
      <c r="J245" s="23">
        <v>8.19</v>
      </c>
      <c r="K245" s="23">
        <v>3.58</v>
      </c>
      <c r="L245" s="23">
        <f t="shared" si="19"/>
        <v>8.0399999999999991</v>
      </c>
      <c r="M245" s="23">
        <f t="shared" si="20"/>
        <v>3.5</v>
      </c>
      <c r="N245" s="23" t="str">
        <f t="shared" si="21"/>
        <v>Giỏi</v>
      </c>
      <c r="O245" s="23" t="str">
        <f>INDEX([6]Sheet!$A$6:$J$138,MATCH(B245,[6]Sheet!$A$6:$A$138,0),MATCH($O$14,[6]Sheet!$A$6:$J$6,0))</f>
        <v>Tốt</v>
      </c>
      <c r="P245" s="18"/>
    </row>
    <row r="246" spans="1:16" x14ac:dyDescent="0.35">
      <c r="A246" s="18">
        <f t="shared" si="18"/>
        <v>230</v>
      </c>
      <c r="B246" s="19" t="s">
        <v>514</v>
      </c>
      <c r="C246" s="20" t="s">
        <v>515</v>
      </c>
      <c r="D246" s="21">
        <v>38408</v>
      </c>
      <c r="E246" s="22" t="s">
        <v>490</v>
      </c>
      <c r="F246" s="23">
        <v>17</v>
      </c>
      <c r="G246" s="23">
        <v>7.52</v>
      </c>
      <c r="H246" s="23">
        <v>3.17</v>
      </c>
      <c r="I246" s="23">
        <v>17</v>
      </c>
      <c r="J246" s="23">
        <v>8.74</v>
      </c>
      <c r="K246" s="23">
        <v>3.8</v>
      </c>
      <c r="L246" s="23">
        <f t="shared" si="19"/>
        <v>8.1300000000000008</v>
      </c>
      <c r="M246" s="23">
        <f t="shared" si="20"/>
        <v>3.49</v>
      </c>
      <c r="N246" s="23" t="str">
        <f t="shared" si="21"/>
        <v>Giỏi</v>
      </c>
      <c r="O246" s="23" t="str">
        <f>INDEX([6]Sheet!$A$6:$J$138,MATCH(B246,[6]Sheet!$A$6:$A$138,0),MATCH($O$14,[6]Sheet!$A$6:$J$6,0))</f>
        <v>Tốt</v>
      </c>
      <c r="P246" s="18"/>
    </row>
    <row r="247" spans="1:16" x14ac:dyDescent="0.35">
      <c r="A247" s="18">
        <f t="shared" si="18"/>
        <v>231</v>
      </c>
      <c r="B247" s="19" t="s">
        <v>536</v>
      </c>
      <c r="C247" s="20" t="s">
        <v>537</v>
      </c>
      <c r="D247" s="21">
        <v>38437</v>
      </c>
      <c r="E247" s="22" t="s">
        <v>490</v>
      </c>
      <c r="F247" s="23">
        <v>17</v>
      </c>
      <c r="G247" s="23">
        <v>7.75</v>
      </c>
      <c r="H247" s="23">
        <v>3.34</v>
      </c>
      <c r="I247" s="23">
        <v>19</v>
      </c>
      <c r="J247" s="23">
        <v>8.3000000000000007</v>
      </c>
      <c r="K247" s="23">
        <v>3.62</v>
      </c>
      <c r="L247" s="23">
        <f t="shared" si="19"/>
        <v>8.0399999999999991</v>
      </c>
      <c r="M247" s="23">
        <f t="shared" si="20"/>
        <v>3.49</v>
      </c>
      <c r="N247" s="23" t="str">
        <f t="shared" si="21"/>
        <v>Giỏi</v>
      </c>
      <c r="O247" s="23" t="str">
        <f>INDEX([6]Sheet!$A$6:$J$138,MATCH(B247,[6]Sheet!$A$6:$A$138,0),MATCH($O$14,[6]Sheet!$A$6:$J$6,0))</f>
        <v>Tốt</v>
      </c>
      <c r="P247" s="18"/>
    </row>
    <row r="248" spans="1:16" x14ac:dyDescent="0.35">
      <c r="A248" s="18">
        <f t="shared" si="18"/>
        <v>232</v>
      </c>
      <c r="B248" s="19" t="s">
        <v>555</v>
      </c>
      <c r="C248" s="20" t="s">
        <v>156</v>
      </c>
      <c r="D248" s="21">
        <v>38353</v>
      </c>
      <c r="E248" s="22" t="s">
        <v>490</v>
      </c>
      <c r="F248" s="23">
        <v>19</v>
      </c>
      <c r="G248" s="23">
        <v>8.11</v>
      </c>
      <c r="H248" s="23">
        <v>3.5</v>
      </c>
      <c r="I248" s="23">
        <v>19</v>
      </c>
      <c r="J248" s="23">
        <v>7.93</v>
      </c>
      <c r="K248" s="23">
        <v>3.48</v>
      </c>
      <c r="L248" s="23">
        <f t="shared" si="19"/>
        <v>8.02</v>
      </c>
      <c r="M248" s="23">
        <f t="shared" si="20"/>
        <v>3.49</v>
      </c>
      <c r="N248" s="23" t="str">
        <f t="shared" si="21"/>
        <v>Giỏi</v>
      </c>
      <c r="O248" s="23" t="str">
        <f>INDEX([6]Sheet!$A$6:$J$138,MATCH(B248,[6]Sheet!$A$6:$A$138,0),MATCH($O$14,[6]Sheet!$A$6:$J$6,0))</f>
        <v>Xuất Sắc</v>
      </c>
      <c r="P248" s="18"/>
    </row>
    <row r="249" spans="1:16" x14ac:dyDescent="0.35">
      <c r="A249" s="18">
        <f t="shared" si="18"/>
        <v>233</v>
      </c>
      <c r="B249" s="19" t="s">
        <v>561</v>
      </c>
      <c r="C249" s="20" t="s">
        <v>562</v>
      </c>
      <c r="D249" s="21">
        <v>38560</v>
      </c>
      <c r="E249" s="22" t="s">
        <v>490</v>
      </c>
      <c r="F249" s="23">
        <v>19</v>
      </c>
      <c r="G249" s="23">
        <v>8.27</v>
      </c>
      <c r="H249" s="23">
        <v>3.61</v>
      </c>
      <c r="I249" s="23">
        <v>18</v>
      </c>
      <c r="J249" s="23">
        <v>7.76</v>
      </c>
      <c r="K249" s="23">
        <v>3.35</v>
      </c>
      <c r="L249" s="23">
        <f t="shared" si="19"/>
        <v>8.02</v>
      </c>
      <c r="M249" s="23">
        <f t="shared" si="20"/>
        <v>3.48</v>
      </c>
      <c r="N249" s="23" t="str">
        <f t="shared" si="21"/>
        <v>Giỏi</v>
      </c>
      <c r="O249" s="23" t="str">
        <f>INDEX([6]Sheet!$A$6:$J$138,MATCH(B249,[6]Sheet!$A$6:$A$138,0),MATCH($O$14,[6]Sheet!$A$6:$J$6,0))</f>
        <v>Tốt</v>
      </c>
      <c r="P249" s="18"/>
    </row>
    <row r="250" spans="1:16" x14ac:dyDescent="0.35">
      <c r="A250" s="18">
        <f t="shared" si="18"/>
        <v>234</v>
      </c>
      <c r="B250" s="19" t="s">
        <v>559</v>
      </c>
      <c r="C250" s="20" t="s">
        <v>560</v>
      </c>
      <c r="D250" s="21">
        <v>38603</v>
      </c>
      <c r="E250" s="22" t="s">
        <v>490</v>
      </c>
      <c r="F250" s="23">
        <v>19</v>
      </c>
      <c r="G250" s="23">
        <v>7.74</v>
      </c>
      <c r="H250" s="23">
        <v>3.36</v>
      </c>
      <c r="I250" s="23">
        <v>17</v>
      </c>
      <c r="J250" s="23">
        <v>8.2200000000000006</v>
      </c>
      <c r="K250" s="23">
        <v>3.59</v>
      </c>
      <c r="L250" s="23">
        <f t="shared" si="19"/>
        <v>7.97</v>
      </c>
      <c r="M250" s="23">
        <f t="shared" si="20"/>
        <v>3.47</v>
      </c>
      <c r="N250" s="23" t="str">
        <f t="shared" si="21"/>
        <v>Giỏi</v>
      </c>
      <c r="O250" s="23" t="str">
        <f>INDEX([6]Sheet!$A$6:$J$138,MATCH(B250,[6]Sheet!$A$6:$A$138,0),MATCH($O$14,[6]Sheet!$A$6:$J$6,0))</f>
        <v>Tốt</v>
      </c>
      <c r="P250" s="18"/>
    </row>
    <row r="251" spans="1:16" x14ac:dyDescent="0.35">
      <c r="A251" s="18">
        <f t="shared" si="18"/>
        <v>235</v>
      </c>
      <c r="B251" s="19" t="s">
        <v>538</v>
      </c>
      <c r="C251" s="20" t="s">
        <v>539</v>
      </c>
      <c r="D251" s="21">
        <v>38562</v>
      </c>
      <c r="E251" s="22" t="s">
        <v>490</v>
      </c>
      <c r="F251" s="23">
        <v>19</v>
      </c>
      <c r="G251" s="23">
        <v>7.98</v>
      </c>
      <c r="H251" s="23">
        <v>3.43</v>
      </c>
      <c r="I251" s="23">
        <v>17</v>
      </c>
      <c r="J251" s="23">
        <v>8.15</v>
      </c>
      <c r="K251" s="23">
        <v>3.49</v>
      </c>
      <c r="L251" s="23">
        <f t="shared" si="19"/>
        <v>8.06</v>
      </c>
      <c r="M251" s="23">
        <f t="shared" si="20"/>
        <v>3.46</v>
      </c>
      <c r="N251" s="23" t="str">
        <f t="shared" si="21"/>
        <v>Giỏi</v>
      </c>
      <c r="O251" s="23" t="str">
        <f>INDEX([6]Sheet!$A$6:$J$138,MATCH(B251,[6]Sheet!$A$6:$A$138,0),MATCH($O$14,[6]Sheet!$A$6:$J$6,0))</f>
        <v>Xuất Sắc</v>
      </c>
      <c r="P251" s="18"/>
    </row>
    <row r="252" spans="1:16" x14ac:dyDescent="0.35">
      <c r="A252" s="18">
        <f t="shared" si="18"/>
        <v>236</v>
      </c>
      <c r="B252" s="19" t="s">
        <v>504</v>
      </c>
      <c r="C252" s="20" t="s">
        <v>505</v>
      </c>
      <c r="D252" s="21">
        <v>38695</v>
      </c>
      <c r="E252" s="22" t="s">
        <v>490</v>
      </c>
      <c r="F252" s="23">
        <v>18</v>
      </c>
      <c r="G252" s="23">
        <v>7.99</v>
      </c>
      <c r="H252" s="23">
        <v>3.46</v>
      </c>
      <c r="I252" s="23">
        <v>18</v>
      </c>
      <c r="J252" s="23">
        <v>7.92</v>
      </c>
      <c r="K252" s="23">
        <v>3.42</v>
      </c>
      <c r="L252" s="23">
        <f t="shared" si="19"/>
        <v>7.96</v>
      </c>
      <c r="M252" s="23">
        <f t="shared" si="20"/>
        <v>3.44</v>
      </c>
      <c r="N252" s="23" t="str">
        <f t="shared" si="21"/>
        <v>Giỏi</v>
      </c>
      <c r="O252" s="23" t="str">
        <f>INDEX([6]Sheet!$A$6:$J$138,MATCH(B252,[6]Sheet!$A$6:$A$138,0),MATCH($O$14,[6]Sheet!$A$6:$J$6,0))</f>
        <v>Tốt</v>
      </c>
      <c r="P252" s="18"/>
    </row>
    <row r="253" spans="1:16" x14ac:dyDescent="0.35">
      <c r="A253" s="18">
        <f t="shared" si="18"/>
        <v>237</v>
      </c>
      <c r="B253" s="19" t="s">
        <v>510</v>
      </c>
      <c r="C253" s="20" t="s">
        <v>511</v>
      </c>
      <c r="D253" s="21">
        <v>38660</v>
      </c>
      <c r="E253" s="22" t="s">
        <v>490</v>
      </c>
      <c r="F253" s="23">
        <v>19</v>
      </c>
      <c r="G253" s="23">
        <v>7.31</v>
      </c>
      <c r="H253" s="23">
        <v>3.06</v>
      </c>
      <c r="I253" s="23">
        <v>17</v>
      </c>
      <c r="J253" s="23">
        <v>8.75</v>
      </c>
      <c r="K253" s="23">
        <v>3.86</v>
      </c>
      <c r="L253" s="23">
        <f t="shared" si="19"/>
        <v>7.99</v>
      </c>
      <c r="M253" s="23">
        <f t="shared" si="20"/>
        <v>3.44</v>
      </c>
      <c r="N253" s="23" t="str">
        <f t="shared" si="21"/>
        <v>Giỏi</v>
      </c>
      <c r="O253" s="23" t="str">
        <f>INDEX([6]Sheet!$A$6:$J$138,MATCH(B253,[6]Sheet!$A$6:$A$138,0),MATCH($O$14,[6]Sheet!$A$6:$J$6,0))</f>
        <v>Tốt</v>
      </c>
      <c r="P253" s="18"/>
    </row>
    <row r="254" spans="1:16" x14ac:dyDescent="0.35">
      <c r="A254" s="18">
        <f t="shared" si="18"/>
        <v>238</v>
      </c>
      <c r="B254" s="19" t="s">
        <v>540</v>
      </c>
      <c r="C254" s="20" t="s">
        <v>541</v>
      </c>
      <c r="D254" s="21">
        <v>38380</v>
      </c>
      <c r="E254" s="22" t="s">
        <v>490</v>
      </c>
      <c r="F254" s="23">
        <v>18</v>
      </c>
      <c r="G254" s="23">
        <v>8.2899999999999991</v>
      </c>
      <c r="H254" s="23">
        <v>3.72</v>
      </c>
      <c r="I254" s="23">
        <v>17</v>
      </c>
      <c r="J254" s="23">
        <v>7.42</v>
      </c>
      <c r="K254" s="23">
        <v>3.15</v>
      </c>
      <c r="L254" s="23">
        <f t="shared" si="19"/>
        <v>7.87</v>
      </c>
      <c r="M254" s="23">
        <f t="shared" si="20"/>
        <v>3.44</v>
      </c>
      <c r="N254" s="23" t="str">
        <f t="shared" si="21"/>
        <v>Giỏi</v>
      </c>
      <c r="O254" s="23" t="str">
        <f>INDEX([6]Sheet!$A$6:$J$138,MATCH(B254,[6]Sheet!$A$6:$A$138,0),MATCH($O$14,[6]Sheet!$A$6:$J$6,0))</f>
        <v>Tốt</v>
      </c>
      <c r="P254" s="18"/>
    </row>
    <row r="255" spans="1:16" x14ac:dyDescent="0.35">
      <c r="A255" s="18">
        <f t="shared" si="18"/>
        <v>239</v>
      </c>
      <c r="B255" s="19" t="s">
        <v>545</v>
      </c>
      <c r="C255" s="20" t="s">
        <v>546</v>
      </c>
      <c r="D255" s="21">
        <v>38587</v>
      </c>
      <c r="E255" s="22" t="s">
        <v>490</v>
      </c>
      <c r="F255" s="23">
        <v>19</v>
      </c>
      <c r="G255" s="23">
        <v>7.84</v>
      </c>
      <c r="H255" s="23">
        <v>3.38</v>
      </c>
      <c r="I255" s="23">
        <v>19</v>
      </c>
      <c r="J255" s="23">
        <v>7.82</v>
      </c>
      <c r="K255" s="23">
        <v>3.42</v>
      </c>
      <c r="L255" s="23">
        <f t="shared" si="19"/>
        <v>7.83</v>
      </c>
      <c r="M255" s="23">
        <f t="shared" si="20"/>
        <v>3.4</v>
      </c>
      <c r="N255" s="23" t="str">
        <f t="shared" si="21"/>
        <v>Giỏi</v>
      </c>
      <c r="O255" s="23" t="str">
        <f>INDEX([6]Sheet!$A$6:$J$138,MATCH(B255,[6]Sheet!$A$6:$A$138,0),MATCH($O$14,[6]Sheet!$A$6:$J$6,0))</f>
        <v>Tốt</v>
      </c>
      <c r="P255" s="18"/>
    </row>
    <row r="256" spans="1:16" x14ac:dyDescent="0.35">
      <c r="A256" s="18">
        <f t="shared" si="18"/>
        <v>240</v>
      </c>
      <c r="B256" s="19" t="s">
        <v>518</v>
      </c>
      <c r="C256" s="20" t="s">
        <v>519</v>
      </c>
      <c r="D256" s="21">
        <v>38600</v>
      </c>
      <c r="E256" s="22" t="s">
        <v>490</v>
      </c>
      <c r="F256" s="23">
        <v>17</v>
      </c>
      <c r="G256" s="23">
        <v>7.84</v>
      </c>
      <c r="H256" s="23">
        <v>3.43</v>
      </c>
      <c r="I256" s="23">
        <v>19</v>
      </c>
      <c r="J256" s="23">
        <v>7.76</v>
      </c>
      <c r="K256" s="23">
        <v>3.33</v>
      </c>
      <c r="L256" s="23">
        <f t="shared" si="19"/>
        <v>7.8</v>
      </c>
      <c r="M256" s="23">
        <f t="shared" si="20"/>
        <v>3.38</v>
      </c>
      <c r="N256" s="23" t="str">
        <f t="shared" si="21"/>
        <v>Giỏi</v>
      </c>
      <c r="O256" s="23" t="str">
        <f>INDEX([6]Sheet!$A$6:$J$138,MATCH(B256,[6]Sheet!$A$6:$A$138,0),MATCH($O$14,[6]Sheet!$A$6:$J$6,0))</f>
        <v>Tốt</v>
      </c>
      <c r="P256" s="18"/>
    </row>
    <row r="257" spans="1:16" x14ac:dyDescent="0.35">
      <c r="A257" s="18">
        <f t="shared" si="18"/>
        <v>241</v>
      </c>
      <c r="B257" s="34" t="s">
        <v>534</v>
      </c>
      <c r="C257" s="32" t="s">
        <v>535</v>
      </c>
      <c r="D257" s="33">
        <v>38587</v>
      </c>
      <c r="E257" s="22" t="s">
        <v>490</v>
      </c>
      <c r="F257" s="23">
        <v>17</v>
      </c>
      <c r="G257" s="23">
        <v>7.67</v>
      </c>
      <c r="H257" s="23">
        <v>3.23</v>
      </c>
      <c r="I257" s="23">
        <v>19</v>
      </c>
      <c r="J257" s="23">
        <v>7.91</v>
      </c>
      <c r="K257" s="23">
        <v>3.47</v>
      </c>
      <c r="L257" s="23">
        <f t="shared" si="19"/>
        <v>7.8</v>
      </c>
      <c r="M257" s="23">
        <f t="shared" si="20"/>
        <v>3.36</v>
      </c>
      <c r="N257" s="23" t="str">
        <f t="shared" si="21"/>
        <v>Giỏi</v>
      </c>
      <c r="O257" s="23" t="str">
        <f>INDEX([6]Sheet!$A$6:$J$138,MATCH(B257,[6]Sheet!$A$6:$A$138,0),MATCH($O$14,[6]Sheet!$A$6:$J$6,0))</f>
        <v>Tốt</v>
      </c>
      <c r="P257" s="18"/>
    </row>
    <row r="258" spans="1:16" x14ac:dyDescent="0.35">
      <c r="A258" s="18">
        <f t="shared" si="18"/>
        <v>242</v>
      </c>
      <c r="B258" s="31" t="s">
        <v>476</v>
      </c>
      <c r="C258" s="32" t="s">
        <v>477</v>
      </c>
      <c r="D258" s="33">
        <v>38419</v>
      </c>
      <c r="E258" s="22" t="s">
        <v>463</v>
      </c>
      <c r="F258" s="23">
        <v>15</v>
      </c>
      <c r="G258" s="23">
        <v>9.36</v>
      </c>
      <c r="H258" s="23">
        <v>4</v>
      </c>
      <c r="I258" s="23">
        <v>19</v>
      </c>
      <c r="J258" s="23">
        <v>9.36</v>
      </c>
      <c r="K258" s="23">
        <v>4</v>
      </c>
      <c r="L258" s="23">
        <f t="shared" si="19"/>
        <v>9.36</v>
      </c>
      <c r="M258" s="23">
        <f t="shared" si="20"/>
        <v>4</v>
      </c>
      <c r="N258" s="23" t="str">
        <f>IF(M258&gt;=3.68,"Xuất sắc", IF(M258&gt;=3.2, "Giỏi", IF(M258&gt;=2.5, "Khá", IF(M258&gt;=2, "Trung Bình", "Yếu"))))</f>
        <v>Xuất sắc</v>
      </c>
      <c r="O258" s="23" t="str">
        <f>INDEX([7]Sheet!$A$6:$J$50,MATCH(B258,[7]Sheet!$A$6:$A$50,0),MATCH($O$14,[7]Sheet!$A$6:$J$6,0))</f>
        <v>Xuất Sắc</v>
      </c>
      <c r="P258" s="18"/>
    </row>
    <row r="259" spans="1:16" x14ac:dyDescent="0.35">
      <c r="A259" s="18">
        <f t="shared" si="18"/>
        <v>243</v>
      </c>
      <c r="B259" s="24" t="s">
        <v>474</v>
      </c>
      <c r="C259" s="20" t="s">
        <v>475</v>
      </c>
      <c r="D259" s="21">
        <v>38443</v>
      </c>
      <c r="E259" s="22" t="s">
        <v>463</v>
      </c>
      <c r="F259" s="23">
        <v>18</v>
      </c>
      <c r="G259" s="23">
        <v>8.83</v>
      </c>
      <c r="H259" s="23">
        <v>3.85</v>
      </c>
      <c r="I259" s="23">
        <v>18</v>
      </c>
      <c r="J259" s="23">
        <v>9.0399999999999991</v>
      </c>
      <c r="K259" s="23">
        <v>3.96</v>
      </c>
      <c r="L259" s="23">
        <f t="shared" si="19"/>
        <v>8.94</v>
      </c>
      <c r="M259" s="23">
        <f t="shared" si="20"/>
        <v>3.91</v>
      </c>
      <c r="N259" s="23" t="str">
        <f t="shared" ref="N259:N270" si="22">IF(M259&gt;=3.68,"Xuất sắc", IF(M259&gt;=3.2, "Giỏi", IF(M259&gt;=2.5, "Khá", IF(M259&gt;=2, "Trung Bình", "Yếu"))))</f>
        <v>Xuất sắc</v>
      </c>
      <c r="O259" s="23" t="str">
        <f>INDEX([7]Sheet!$A$6:$J$50,MATCH(B259,[7]Sheet!$A$6:$A$50,0),MATCH($O$14,[7]Sheet!$A$6:$J$6,0))</f>
        <v>Xuất Sắc</v>
      </c>
      <c r="P259" s="18"/>
    </row>
    <row r="260" spans="1:16" x14ac:dyDescent="0.35">
      <c r="A260" s="18">
        <f t="shared" si="18"/>
        <v>244</v>
      </c>
      <c r="B260" s="29" t="s">
        <v>480</v>
      </c>
      <c r="C260" s="26" t="s">
        <v>481</v>
      </c>
      <c r="D260" s="27">
        <v>38567</v>
      </c>
      <c r="E260" s="22" t="s">
        <v>463</v>
      </c>
      <c r="F260" s="23">
        <v>16</v>
      </c>
      <c r="G260" s="23">
        <v>8.81</v>
      </c>
      <c r="H260" s="23">
        <v>3.87</v>
      </c>
      <c r="I260" s="23">
        <v>17</v>
      </c>
      <c r="J260" s="23">
        <v>8.76</v>
      </c>
      <c r="K260" s="23">
        <v>3.88</v>
      </c>
      <c r="L260" s="23">
        <f t="shared" si="19"/>
        <v>8.7799999999999994</v>
      </c>
      <c r="M260" s="23">
        <f t="shared" si="20"/>
        <v>3.88</v>
      </c>
      <c r="N260" s="23" t="str">
        <f t="shared" si="22"/>
        <v>Xuất sắc</v>
      </c>
      <c r="O260" s="23" t="str">
        <f>INDEX([7]Sheet!$A$6:$J$50,MATCH(B260,[7]Sheet!$A$6:$A$50,0),MATCH($O$14,[7]Sheet!$A$6:$J$6,0))</f>
        <v>Tốt</v>
      </c>
      <c r="P260" s="28"/>
    </row>
    <row r="261" spans="1:16" x14ac:dyDescent="0.35">
      <c r="A261" s="18">
        <f t="shared" si="18"/>
        <v>245</v>
      </c>
      <c r="B261" s="29" t="s">
        <v>482</v>
      </c>
      <c r="C261" s="26" t="s">
        <v>483</v>
      </c>
      <c r="D261" s="27">
        <v>38665</v>
      </c>
      <c r="E261" s="22" t="s">
        <v>463</v>
      </c>
      <c r="F261" s="23">
        <v>18</v>
      </c>
      <c r="G261" s="23">
        <v>9.19</v>
      </c>
      <c r="H261" s="23">
        <v>3.85</v>
      </c>
      <c r="I261" s="23">
        <v>18</v>
      </c>
      <c r="J261" s="23">
        <v>9.42</v>
      </c>
      <c r="K261" s="23">
        <v>3.91</v>
      </c>
      <c r="L261" s="23">
        <f t="shared" si="19"/>
        <v>9.31</v>
      </c>
      <c r="M261" s="23">
        <f t="shared" si="20"/>
        <v>3.88</v>
      </c>
      <c r="N261" s="23" t="str">
        <f t="shared" si="22"/>
        <v>Xuất sắc</v>
      </c>
      <c r="O261" s="23" t="str">
        <f>INDEX([7]Sheet!$A$6:$J$50,MATCH(B261,[7]Sheet!$A$6:$A$50,0),MATCH($O$14,[7]Sheet!$A$6:$J$6,0))</f>
        <v>Xuất Sắc</v>
      </c>
      <c r="P261" s="28"/>
    </row>
    <row r="262" spans="1:16" x14ac:dyDescent="0.35">
      <c r="A262" s="18">
        <f t="shared" si="18"/>
        <v>246</v>
      </c>
      <c r="B262" s="29" t="s">
        <v>488</v>
      </c>
      <c r="C262" s="26" t="s">
        <v>489</v>
      </c>
      <c r="D262" s="27">
        <v>38616</v>
      </c>
      <c r="E262" s="22" t="s">
        <v>463</v>
      </c>
      <c r="F262" s="23">
        <v>19</v>
      </c>
      <c r="G262" s="23">
        <v>8.9600000000000009</v>
      </c>
      <c r="H262" s="23">
        <v>3.79</v>
      </c>
      <c r="I262" s="23">
        <v>19</v>
      </c>
      <c r="J262" s="23">
        <v>9.08</v>
      </c>
      <c r="K262" s="23">
        <v>3.91</v>
      </c>
      <c r="L262" s="23">
        <f t="shared" si="19"/>
        <v>9.02</v>
      </c>
      <c r="M262" s="23">
        <f t="shared" si="20"/>
        <v>3.85</v>
      </c>
      <c r="N262" s="23" t="str">
        <f t="shared" si="22"/>
        <v>Xuất sắc</v>
      </c>
      <c r="O262" s="23" t="str">
        <f>INDEX([7]Sheet!$A$6:$J$50,MATCH(B262,[7]Sheet!$A$6:$A$50,0),MATCH($O$14,[7]Sheet!$A$6:$J$6,0))</f>
        <v>Xuất Sắc</v>
      </c>
      <c r="P262" s="28"/>
    </row>
    <row r="263" spans="1:16" x14ac:dyDescent="0.35">
      <c r="A263" s="18">
        <f t="shared" si="18"/>
        <v>247</v>
      </c>
      <c r="B263" s="24" t="s">
        <v>468</v>
      </c>
      <c r="C263" s="20" t="s">
        <v>469</v>
      </c>
      <c r="D263" s="21">
        <v>38639</v>
      </c>
      <c r="E263" s="22" t="s">
        <v>463</v>
      </c>
      <c r="F263" s="23">
        <v>19</v>
      </c>
      <c r="G263" s="23">
        <v>8.65</v>
      </c>
      <c r="H263" s="23">
        <v>3.81</v>
      </c>
      <c r="I263" s="23">
        <v>19</v>
      </c>
      <c r="J263" s="23">
        <v>8.7100000000000009</v>
      </c>
      <c r="K263" s="23">
        <v>3.82</v>
      </c>
      <c r="L263" s="23">
        <f t="shared" si="19"/>
        <v>8.68</v>
      </c>
      <c r="M263" s="23">
        <f t="shared" si="20"/>
        <v>3.82</v>
      </c>
      <c r="N263" s="23" t="str">
        <f t="shared" si="22"/>
        <v>Xuất sắc</v>
      </c>
      <c r="O263" s="23" t="str">
        <f>INDEX([7]Sheet!$A$6:$J$50,MATCH(B263,[7]Sheet!$A$6:$A$50,0),MATCH($O$14,[7]Sheet!$A$6:$J$6,0))</f>
        <v>Tốt</v>
      </c>
      <c r="P263" s="18"/>
    </row>
    <row r="264" spans="1:16" x14ac:dyDescent="0.35">
      <c r="A264" s="18">
        <f t="shared" si="18"/>
        <v>248</v>
      </c>
      <c r="B264" s="24" t="s">
        <v>466</v>
      </c>
      <c r="C264" s="20" t="s">
        <v>467</v>
      </c>
      <c r="D264" s="21">
        <v>38591</v>
      </c>
      <c r="E264" s="22" t="s">
        <v>463</v>
      </c>
      <c r="F264" s="23">
        <v>17</v>
      </c>
      <c r="G264" s="23">
        <v>8.4499999999999993</v>
      </c>
      <c r="H264" s="23">
        <v>3.66</v>
      </c>
      <c r="I264" s="23">
        <v>19</v>
      </c>
      <c r="J264" s="23">
        <v>8.4</v>
      </c>
      <c r="K264" s="23">
        <v>3.7</v>
      </c>
      <c r="L264" s="23">
        <f t="shared" si="19"/>
        <v>8.42</v>
      </c>
      <c r="M264" s="23">
        <f t="shared" si="20"/>
        <v>3.68</v>
      </c>
      <c r="N264" s="23" t="str">
        <f t="shared" si="22"/>
        <v>Xuất sắc</v>
      </c>
      <c r="O264" s="23" t="str">
        <f>INDEX([7]Sheet!$A$6:$J$50,MATCH(B264,[7]Sheet!$A$6:$A$50,0),MATCH($O$14,[7]Sheet!$A$6:$J$6,0))</f>
        <v>Tốt</v>
      </c>
      <c r="P264" s="18"/>
    </row>
    <row r="265" spans="1:16" x14ac:dyDescent="0.35">
      <c r="A265" s="18">
        <f t="shared" si="18"/>
        <v>249</v>
      </c>
      <c r="B265" s="29" t="s">
        <v>486</v>
      </c>
      <c r="C265" s="26" t="s">
        <v>487</v>
      </c>
      <c r="D265" s="27">
        <v>38602</v>
      </c>
      <c r="E265" s="22" t="s">
        <v>463</v>
      </c>
      <c r="F265" s="23">
        <v>19</v>
      </c>
      <c r="G265" s="23">
        <v>8.2899999999999991</v>
      </c>
      <c r="H265" s="23">
        <v>3.52</v>
      </c>
      <c r="I265" s="23">
        <v>19</v>
      </c>
      <c r="J265" s="23">
        <v>8.42</v>
      </c>
      <c r="K265" s="23">
        <v>3.59</v>
      </c>
      <c r="L265" s="23">
        <f t="shared" si="19"/>
        <v>8.36</v>
      </c>
      <c r="M265" s="23">
        <f t="shared" si="20"/>
        <v>3.56</v>
      </c>
      <c r="N265" s="23" t="str">
        <f t="shared" si="22"/>
        <v>Giỏi</v>
      </c>
      <c r="O265" s="23" t="str">
        <f>INDEX([7]Sheet!$A$6:$J$50,MATCH(B265,[7]Sheet!$A$6:$A$50,0),MATCH($O$14,[7]Sheet!$A$6:$J$6,0))</f>
        <v>Tốt</v>
      </c>
      <c r="P265" s="28"/>
    </row>
    <row r="266" spans="1:16" x14ac:dyDescent="0.35">
      <c r="A266" s="18">
        <f t="shared" si="18"/>
        <v>250</v>
      </c>
      <c r="B266" s="24" t="s">
        <v>464</v>
      </c>
      <c r="C266" s="20" t="s">
        <v>465</v>
      </c>
      <c r="D266" s="21">
        <v>38145</v>
      </c>
      <c r="E266" s="22" t="s">
        <v>463</v>
      </c>
      <c r="F266" s="23">
        <v>18</v>
      </c>
      <c r="G266" s="23">
        <v>7.97</v>
      </c>
      <c r="H266" s="23">
        <v>3.42</v>
      </c>
      <c r="I266" s="23">
        <v>17</v>
      </c>
      <c r="J266" s="23">
        <v>8.41</v>
      </c>
      <c r="K266" s="23">
        <v>3.66</v>
      </c>
      <c r="L266" s="23">
        <f t="shared" si="19"/>
        <v>8.18</v>
      </c>
      <c r="M266" s="23">
        <f t="shared" si="20"/>
        <v>3.54</v>
      </c>
      <c r="N266" s="23" t="str">
        <f t="shared" si="22"/>
        <v>Giỏi</v>
      </c>
      <c r="O266" s="23" t="str">
        <f>INDEX([7]Sheet!$A$6:$J$50,MATCH(B266,[7]Sheet!$A$6:$A$50,0),MATCH($O$14,[7]Sheet!$A$6:$J$6,0))</f>
        <v>Tốt</v>
      </c>
      <c r="P266" s="18"/>
    </row>
    <row r="267" spans="1:16" x14ac:dyDescent="0.35">
      <c r="A267" s="18">
        <f t="shared" si="18"/>
        <v>251</v>
      </c>
      <c r="B267" s="24" t="s">
        <v>472</v>
      </c>
      <c r="C267" s="20" t="s">
        <v>473</v>
      </c>
      <c r="D267" s="21">
        <v>38405</v>
      </c>
      <c r="E267" s="22" t="s">
        <v>463</v>
      </c>
      <c r="F267" s="23">
        <v>16</v>
      </c>
      <c r="G267" s="23">
        <v>8.09</v>
      </c>
      <c r="H267" s="23">
        <v>3.45</v>
      </c>
      <c r="I267" s="23">
        <v>18</v>
      </c>
      <c r="J267" s="23">
        <v>8.23</v>
      </c>
      <c r="K267" s="23">
        <v>3.59</v>
      </c>
      <c r="L267" s="23">
        <f t="shared" si="19"/>
        <v>8.16</v>
      </c>
      <c r="M267" s="23">
        <f t="shared" si="20"/>
        <v>3.52</v>
      </c>
      <c r="N267" s="23" t="str">
        <f t="shared" si="22"/>
        <v>Giỏi</v>
      </c>
      <c r="O267" s="23" t="str">
        <f>INDEX([7]Sheet!$A$6:$J$50,MATCH(B267,[7]Sheet!$A$6:$A$50,0),MATCH($O$14,[7]Sheet!$A$6:$J$6,0))</f>
        <v>Xuất Sắc</v>
      </c>
      <c r="P267" s="18"/>
    </row>
    <row r="268" spans="1:16" x14ac:dyDescent="0.35">
      <c r="A268" s="18">
        <f t="shared" si="18"/>
        <v>252</v>
      </c>
      <c r="B268" s="29" t="s">
        <v>484</v>
      </c>
      <c r="C268" s="26" t="s">
        <v>485</v>
      </c>
      <c r="D268" s="27">
        <v>36902</v>
      </c>
      <c r="E268" s="22" t="s">
        <v>463</v>
      </c>
      <c r="F268" s="23">
        <v>16</v>
      </c>
      <c r="G268" s="23">
        <v>8.3000000000000007</v>
      </c>
      <c r="H268" s="23">
        <v>3.75</v>
      </c>
      <c r="I268" s="23">
        <v>17</v>
      </c>
      <c r="J268" s="23">
        <v>7.8</v>
      </c>
      <c r="K268" s="23">
        <v>3.3</v>
      </c>
      <c r="L268" s="23">
        <f t="shared" si="19"/>
        <v>8.0399999999999991</v>
      </c>
      <c r="M268" s="23">
        <f t="shared" si="20"/>
        <v>3.52</v>
      </c>
      <c r="N268" s="23" t="str">
        <f t="shared" si="22"/>
        <v>Giỏi</v>
      </c>
      <c r="O268" s="23" t="str">
        <f>INDEX([7]Sheet!$A$6:$J$50,MATCH(B268,[7]Sheet!$A$6:$A$50,0),MATCH($O$14,[7]Sheet!$A$6:$J$6,0))</f>
        <v>Xuất Sắc</v>
      </c>
      <c r="P268" s="28"/>
    </row>
    <row r="269" spans="1:16" x14ac:dyDescent="0.35">
      <c r="A269" s="18">
        <f t="shared" si="18"/>
        <v>253</v>
      </c>
      <c r="B269" s="24" t="s">
        <v>470</v>
      </c>
      <c r="C269" s="20" t="s">
        <v>471</v>
      </c>
      <c r="D269" s="21">
        <v>38578</v>
      </c>
      <c r="E269" s="22" t="s">
        <v>463</v>
      </c>
      <c r="F269" s="23">
        <v>16</v>
      </c>
      <c r="G269" s="23">
        <v>7.86</v>
      </c>
      <c r="H269" s="23">
        <v>3.41</v>
      </c>
      <c r="I269" s="23">
        <v>19</v>
      </c>
      <c r="J269" s="23">
        <v>8.09</v>
      </c>
      <c r="K269" s="23">
        <v>3.47</v>
      </c>
      <c r="L269" s="23">
        <f t="shared" si="19"/>
        <v>7.98</v>
      </c>
      <c r="M269" s="23">
        <f t="shared" si="20"/>
        <v>3.44</v>
      </c>
      <c r="N269" s="23" t="str">
        <f t="shared" si="22"/>
        <v>Giỏi</v>
      </c>
      <c r="O269" s="23" t="str">
        <f>INDEX([7]Sheet!$A$6:$J$50,MATCH(B269,[7]Sheet!$A$6:$A$50,0),MATCH($O$14,[7]Sheet!$A$6:$J$6,0))</f>
        <v>Tốt</v>
      </c>
      <c r="P269" s="18"/>
    </row>
    <row r="270" spans="1:16" x14ac:dyDescent="0.35">
      <c r="A270" s="18">
        <f t="shared" si="18"/>
        <v>254</v>
      </c>
      <c r="B270" s="31" t="s">
        <v>478</v>
      </c>
      <c r="C270" s="32" t="s">
        <v>479</v>
      </c>
      <c r="D270" s="33">
        <v>38479</v>
      </c>
      <c r="E270" s="22" t="s">
        <v>463</v>
      </c>
      <c r="F270" s="23">
        <v>17</v>
      </c>
      <c r="G270" s="23">
        <v>8.0299999999999994</v>
      </c>
      <c r="H270" s="23">
        <v>3.51</v>
      </c>
      <c r="I270" s="23">
        <v>19</v>
      </c>
      <c r="J270" s="23">
        <v>7.48</v>
      </c>
      <c r="K270" s="23">
        <v>3.2</v>
      </c>
      <c r="L270" s="23">
        <f t="shared" si="19"/>
        <v>7.74</v>
      </c>
      <c r="M270" s="23">
        <f t="shared" si="20"/>
        <v>3.35</v>
      </c>
      <c r="N270" s="23" t="str">
        <f t="shared" si="22"/>
        <v>Giỏi</v>
      </c>
      <c r="O270" s="23" t="str">
        <f>INDEX([7]Sheet!$A$6:$J$50,MATCH(B270,[7]Sheet!$A$6:$A$50,0),MATCH($O$14,[7]Sheet!$A$6:$J$6,0))</f>
        <v>Tốt</v>
      </c>
      <c r="P270" s="18"/>
    </row>
    <row r="271" spans="1:16" x14ac:dyDescent="0.35">
      <c r="A271" s="18">
        <f t="shared" si="18"/>
        <v>255</v>
      </c>
      <c r="B271" s="31" t="s">
        <v>260</v>
      </c>
      <c r="C271" s="32" t="s">
        <v>261</v>
      </c>
      <c r="D271" s="33">
        <v>36778</v>
      </c>
      <c r="E271" s="22" t="s">
        <v>262</v>
      </c>
      <c r="F271" s="35">
        <v>17</v>
      </c>
      <c r="G271" s="35">
        <v>9.23</v>
      </c>
      <c r="H271" s="35">
        <v>3.94</v>
      </c>
      <c r="I271" s="23">
        <v>18</v>
      </c>
      <c r="J271" s="23">
        <v>9.07</v>
      </c>
      <c r="K271" s="23">
        <v>3.91</v>
      </c>
      <c r="L271" s="23">
        <f t="shared" si="19"/>
        <v>9.15</v>
      </c>
      <c r="M271" s="23">
        <f t="shared" si="20"/>
        <v>3.92</v>
      </c>
      <c r="N271" s="23" t="str">
        <f>IF(M271&gt;=3.68,"Xuất sắc", IF(M271&gt;=3.2, "Giỏi", IF(M271&gt;=2.5, "Khá", IF(M271&gt;=2, "Trung Bình", "Yếu"))))</f>
        <v>Xuất sắc</v>
      </c>
      <c r="O271" s="23" t="str">
        <f>INDEX([8]Sheet!$A$6:$J$15,MATCH(B271,[8]Sheet!$A$6:$A$15,0),MATCH($O$14,[8]Sheet!$A$6:$J$6,0))</f>
        <v>Xuất Sắc</v>
      </c>
      <c r="P271" s="18"/>
    </row>
    <row r="272" spans="1:16" x14ac:dyDescent="0.35">
      <c r="A272" s="18">
        <f t="shared" si="18"/>
        <v>256</v>
      </c>
      <c r="B272" s="24" t="s">
        <v>265</v>
      </c>
      <c r="C272" s="20" t="s">
        <v>266</v>
      </c>
      <c r="D272" s="21">
        <v>38525</v>
      </c>
      <c r="E272" s="22" t="s">
        <v>262</v>
      </c>
      <c r="F272" s="25">
        <v>17</v>
      </c>
      <c r="G272" s="25">
        <v>8.75</v>
      </c>
      <c r="H272" s="25">
        <v>3.78</v>
      </c>
      <c r="I272" s="23">
        <v>18</v>
      </c>
      <c r="J272" s="23">
        <v>8.7899999999999991</v>
      </c>
      <c r="K272" s="23">
        <v>3.81</v>
      </c>
      <c r="L272" s="23">
        <f t="shared" si="19"/>
        <v>8.77</v>
      </c>
      <c r="M272" s="23">
        <f t="shared" si="20"/>
        <v>3.8</v>
      </c>
      <c r="N272" s="23" t="str">
        <f t="shared" ref="N272:N275" si="23">IF(M272&gt;=3.68,"Xuất sắc", IF(M272&gt;=3.2, "Giỏi", IF(M272&gt;=2.5, "Khá", IF(M272&gt;=2, "Trung Bình", "Yếu"))))</f>
        <v>Xuất sắc</v>
      </c>
      <c r="O272" s="23" t="str">
        <f>INDEX([8]Sheet!$A$6:$J$15,MATCH(B272,[8]Sheet!$A$6:$A$15,0),MATCH($O$14,[8]Sheet!$A$6:$J$6,0))</f>
        <v>Tốt</v>
      </c>
      <c r="P272" s="18"/>
    </row>
    <row r="273" spans="1:16" x14ac:dyDescent="0.35">
      <c r="A273" s="18">
        <f t="shared" si="18"/>
        <v>257</v>
      </c>
      <c r="B273" s="24" t="s">
        <v>269</v>
      </c>
      <c r="C273" s="20" t="s">
        <v>270</v>
      </c>
      <c r="D273" s="21">
        <v>38393</v>
      </c>
      <c r="E273" s="22" t="s">
        <v>262</v>
      </c>
      <c r="F273" s="25">
        <v>17</v>
      </c>
      <c r="G273" s="25">
        <v>8.4600000000000009</v>
      </c>
      <c r="H273" s="25">
        <v>3.7</v>
      </c>
      <c r="I273" s="23">
        <v>18</v>
      </c>
      <c r="J273" s="23">
        <v>8.65</v>
      </c>
      <c r="K273" s="23">
        <v>3.79</v>
      </c>
      <c r="L273" s="23">
        <f t="shared" si="19"/>
        <v>8.56</v>
      </c>
      <c r="M273" s="23">
        <f t="shared" si="20"/>
        <v>3.75</v>
      </c>
      <c r="N273" s="23" t="str">
        <f t="shared" si="23"/>
        <v>Xuất sắc</v>
      </c>
      <c r="O273" s="23" t="str">
        <f>INDEX([8]Sheet!$A$6:$J$15,MATCH(B273,[8]Sheet!$A$6:$A$15,0),MATCH($O$14,[8]Sheet!$A$6:$J$6,0))</f>
        <v>Tốt</v>
      </c>
      <c r="P273" s="18"/>
    </row>
    <row r="274" spans="1:16" x14ac:dyDescent="0.35">
      <c r="A274" s="18">
        <f t="shared" si="18"/>
        <v>258</v>
      </c>
      <c r="B274" s="24" t="s">
        <v>267</v>
      </c>
      <c r="C274" s="20" t="s">
        <v>268</v>
      </c>
      <c r="D274" s="21">
        <v>38240</v>
      </c>
      <c r="E274" s="22" t="s">
        <v>262</v>
      </c>
      <c r="F274" s="25">
        <v>17</v>
      </c>
      <c r="G274" s="25">
        <v>8.19</v>
      </c>
      <c r="H274" s="25">
        <v>3.53</v>
      </c>
      <c r="I274" s="23">
        <v>18</v>
      </c>
      <c r="J274" s="23">
        <v>8.2799999999999994</v>
      </c>
      <c r="K274" s="23">
        <v>3.64</v>
      </c>
      <c r="L274" s="23">
        <f t="shared" si="19"/>
        <v>8.24</v>
      </c>
      <c r="M274" s="23">
        <f t="shared" si="20"/>
        <v>3.59</v>
      </c>
      <c r="N274" s="23" t="str">
        <f t="shared" si="23"/>
        <v>Giỏi</v>
      </c>
      <c r="O274" s="23" t="str">
        <f>INDEX([8]Sheet!$A$6:$J$15,MATCH(B274,[8]Sheet!$A$6:$A$15,0),MATCH($O$14,[8]Sheet!$A$6:$J$6,0))</f>
        <v>Xuất Sắc</v>
      </c>
      <c r="P274" s="18"/>
    </row>
    <row r="275" spans="1:16" x14ac:dyDescent="0.35">
      <c r="A275" s="18">
        <f t="shared" ref="A275:A338" si="24">A274+1</f>
        <v>259</v>
      </c>
      <c r="B275" s="31" t="s">
        <v>263</v>
      </c>
      <c r="C275" s="32" t="s">
        <v>264</v>
      </c>
      <c r="D275" s="33">
        <v>38655</v>
      </c>
      <c r="E275" s="22" t="s">
        <v>262</v>
      </c>
      <c r="F275" s="35">
        <v>17</v>
      </c>
      <c r="G275" s="35">
        <v>8.25</v>
      </c>
      <c r="H275" s="35">
        <v>3.56</v>
      </c>
      <c r="I275" s="23">
        <v>18</v>
      </c>
      <c r="J275" s="23">
        <v>7.72</v>
      </c>
      <c r="K275" s="23">
        <v>3.31</v>
      </c>
      <c r="L275" s="23">
        <f t="shared" si="19"/>
        <v>7.98</v>
      </c>
      <c r="M275" s="23">
        <f t="shared" si="20"/>
        <v>3.43</v>
      </c>
      <c r="N275" s="23" t="str">
        <f t="shared" si="23"/>
        <v>Giỏi</v>
      </c>
      <c r="O275" s="23" t="str">
        <f>INDEX([8]Sheet!$A$6:$J$15,MATCH(B275,[8]Sheet!$A$6:$A$15,0),MATCH($O$14,[8]Sheet!$A$6:$J$6,0))</f>
        <v>Tốt</v>
      </c>
      <c r="P275" s="18"/>
    </row>
    <row r="276" spans="1:16" x14ac:dyDescent="0.35">
      <c r="A276" s="18">
        <f t="shared" si="24"/>
        <v>260</v>
      </c>
      <c r="B276" s="34" t="s">
        <v>717</v>
      </c>
      <c r="C276" s="32" t="s">
        <v>718</v>
      </c>
      <c r="D276" s="33">
        <v>38908</v>
      </c>
      <c r="E276" s="22" t="s">
        <v>567</v>
      </c>
      <c r="F276" s="23">
        <v>13</v>
      </c>
      <c r="G276" s="23">
        <v>9.48</v>
      </c>
      <c r="H276" s="23">
        <v>4</v>
      </c>
      <c r="I276" s="23">
        <v>16</v>
      </c>
      <c r="J276" s="23">
        <v>9.1199999999999992</v>
      </c>
      <c r="K276" s="23">
        <v>4</v>
      </c>
      <c r="L276" s="23">
        <f t="shared" si="19"/>
        <v>9.2799999999999994</v>
      </c>
      <c r="M276" s="23">
        <f t="shared" si="20"/>
        <v>4</v>
      </c>
      <c r="N276" s="23" t="str">
        <f>IF(M276&gt;=3.68,"Xuất sắc", IF(M276&gt;=3.2, "Giỏi", IF(M276&gt;=2.5, "Khá", IF(M276&gt;=2, "Trung Bình", "Yếu"))))</f>
        <v>Xuất sắc</v>
      </c>
      <c r="O276" s="23" t="str">
        <f>INDEX([9]Sheet!$A$6:$J$504,MATCH(B276,[9]Sheet!$A$6:$A$504,0),MATCH($O$14,[9]Sheet!$A$6:$J$6,0))</f>
        <v>Tốt</v>
      </c>
      <c r="P276" s="18"/>
    </row>
    <row r="277" spans="1:16" x14ac:dyDescent="0.35">
      <c r="A277" s="18">
        <f t="shared" si="24"/>
        <v>261</v>
      </c>
      <c r="B277" s="34" t="s">
        <v>755</v>
      </c>
      <c r="C277" s="32" t="s">
        <v>756</v>
      </c>
      <c r="D277" s="33">
        <v>38887</v>
      </c>
      <c r="E277" s="22" t="s">
        <v>567</v>
      </c>
      <c r="F277" s="23">
        <v>13</v>
      </c>
      <c r="G277" s="23">
        <v>9.52</v>
      </c>
      <c r="H277" s="23">
        <v>3.97</v>
      </c>
      <c r="I277" s="23">
        <v>19</v>
      </c>
      <c r="J277" s="23">
        <v>9.7200000000000006</v>
      </c>
      <c r="K277" s="23">
        <v>4</v>
      </c>
      <c r="L277" s="23">
        <f t="shared" si="19"/>
        <v>9.64</v>
      </c>
      <c r="M277" s="23">
        <f t="shared" si="20"/>
        <v>3.99</v>
      </c>
      <c r="N277" s="23" t="str">
        <f t="shared" ref="N277:N340" si="25">IF(M277&gt;=3.68,"Xuất sắc", IF(M277&gt;=3.2, "Giỏi", IF(M277&gt;=2.5, "Khá", IF(M277&gt;=2, "Trung Bình", "Yếu"))))</f>
        <v>Xuất sắc</v>
      </c>
      <c r="O277" s="23" t="str">
        <f>INDEX([9]Sheet!$A$6:$J$504,MATCH(B277,[9]Sheet!$A$6:$A$504,0),MATCH($O$14,[9]Sheet!$A$6:$J$6,0))</f>
        <v>Tốt</v>
      </c>
      <c r="P277" s="18"/>
    </row>
    <row r="278" spans="1:16" x14ac:dyDescent="0.35">
      <c r="A278" s="18">
        <f t="shared" si="24"/>
        <v>262</v>
      </c>
      <c r="B278" s="34" t="s">
        <v>578</v>
      </c>
      <c r="C278" s="32" t="s">
        <v>579</v>
      </c>
      <c r="D278" s="33">
        <v>38536</v>
      </c>
      <c r="E278" s="22" t="s">
        <v>567</v>
      </c>
      <c r="F278" s="23">
        <v>13</v>
      </c>
      <c r="G278" s="23">
        <v>9.2799999999999994</v>
      </c>
      <c r="H278" s="23">
        <v>3.95</v>
      </c>
      <c r="I278" s="23">
        <v>16</v>
      </c>
      <c r="J278" s="23">
        <v>9.51</v>
      </c>
      <c r="K278" s="23">
        <v>4</v>
      </c>
      <c r="L278" s="23">
        <f t="shared" si="19"/>
        <v>9.41</v>
      </c>
      <c r="M278" s="23">
        <f t="shared" si="20"/>
        <v>3.98</v>
      </c>
      <c r="N278" s="23" t="str">
        <f t="shared" si="25"/>
        <v>Xuất sắc</v>
      </c>
      <c r="O278" s="23" t="str">
        <f>INDEX([9]Sheet!$A$6:$J$504,MATCH(B278,[9]Sheet!$A$6:$A$504,0),MATCH($O$14,[9]Sheet!$A$6:$J$6,0))</f>
        <v>Xuất Sắc</v>
      </c>
      <c r="P278" s="18"/>
    </row>
    <row r="279" spans="1:16" x14ac:dyDescent="0.35">
      <c r="A279" s="18">
        <f t="shared" si="24"/>
        <v>263</v>
      </c>
      <c r="B279" s="34" t="s">
        <v>674</v>
      </c>
      <c r="C279" s="32" t="s">
        <v>675</v>
      </c>
      <c r="D279" s="33">
        <v>38976</v>
      </c>
      <c r="E279" s="22" t="s">
        <v>567</v>
      </c>
      <c r="F279" s="23">
        <v>13</v>
      </c>
      <c r="G279" s="23">
        <v>9.01</v>
      </c>
      <c r="H279" s="23">
        <v>3.95</v>
      </c>
      <c r="I279" s="23">
        <v>16</v>
      </c>
      <c r="J279" s="23">
        <v>9.15</v>
      </c>
      <c r="K279" s="23">
        <v>4</v>
      </c>
      <c r="L279" s="23">
        <f t="shared" si="19"/>
        <v>9.09</v>
      </c>
      <c r="M279" s="23">
        <f t="shared" si="20"/>
        <v>3.98</v>
      </c>
      <c r="N279" s="23" t="str">
        <f t="shared" si="25"/>
        <v>Xuất sắc</v>
      </c>
      <c r="O279" s="23" t="str">
        <f>INDEX([9]Sheet!$A$6:$J$504,MATCH(B279,[9]Sheet!$A$6:$A$504,0),MATCH($O$14,[9]Sheet!$A$6:$J$6,0))</f>
        <v>Tốt</v>
      </c>
      <c r="P279" s="18"/>
    </row>
    <row r="280" spans="1:16" x14ac:dyDescent="0.35">
      <c r="A280" s="18">
        <f t="shared" si="24"/>
        <v>264</v>
      </c>
      <c r="B280" s="34" t="s">
        <v>568</v>
      </c>
      <c r="C280" s="32" t="s">
        <v>569</v>
      </c>
      <c r="D280" s="33">
        <v>38848</v>
      </c>
      <c r="E280" s="22" t="s">
        <v>567</v>
      </c>
      <c r="F280" s="23">
        <v>13</v>
      </c>
      <c r="G280" s="23">
        <v>9.2799999999999994</v>
      </c>
      <c r="H280" s="23">
        <v>4</v>
      </c>
      <c r="I280" s="23">
        <v>16</v>
      </c>
      <c r="J280" s="23">
        <v>9.0500000000000007</v>
      </c>
      <c r="K280" s="23">
        <v>3.92</v>
      </c>
      <c r="L280" s="23">
        <f t="shared" si="19"/>
        <v>9.15</v>
      </c>
      <c r="M280" s="23">
        <f t="shared" si="20"/>
        <v>3.96</v>
      </c>
      <c r="N280" s="23" t="str">
        <f t="shared" si="25"/>
        <v>Xuất sắc</v>
      </c>
      <c r="O280" s="23" t="str">
        <f>INDEX([9]Sheet!$A$6:$J$504,MATCH(B280,[9]Sheet!$A$6:$A$504,0),MATCH($O$14,[9]Sheet!$A$6:$J$6,0))</f>
        <v>Xuất Sắc</v>
      </c>
      <c r="P280" s="18"/>
    </row>
    <row r="281" spans="1:16" x14ac:dyDescent="0.35">
      <c r="A281" s="18">
        <f t="shared" si="24"/>
        <v>265</v>
      </c>
      <c r="B281" s="26" t="s">
        <v>866</v>
      </c>
      <c r="C281" s="26" t="s">
        <v>867</v>
      </c>
      <c r="D281" s="27">
        <v>39063</v>
      </c>
      <c r="E281" s="22" t="s">
        <v>567</v>
      </c>
      <c r="F281" s="23">
        <v>13</v>
      </c>
      <c r="G281" s="23">
        <v>8.99</v>
      </c>
      <c r="H281" s="23">
        <v>3.95</v>
      </c>
      <c r="I281" s="23">
        <v>16</v>
      </c>
      <c r="J281" s="23">
        <v>9.1199999999999992</v>
      </c>
      <c r="K281" s="23">
        <v>3.96</v>
      </c>
      <c r="L281" s="23">
        <f t="shared" si="19"/>
        <v>9.06</v>
      </c>
      <c r="M281" s="23">
        <f t="shared" si="20"/>
        <v>3.96</v>
      </c>
      <c r="N281" s="23" t="str">
        <f t="shared" si="25"/>
        <v>Xuất sắc</v>
      </c>
      <c r="O281" s="23" t="str">
        <f>INDEX([9]Sheet!$A$6:$J$504,MATCH(B281,[9]Sheet!$A$6:$A$504,0),MATCH($O$14,[9]Sheet!$A$6:$J$6,0))</f>
        <v>Tốt</v>
      </c>
      <c r="P281" s="28"/>
    </row>
    <row r="282" spans="1:16" x14ac:dyDescent="0.35">
      <c r="A282" s="18">
        <f t="shared" si="24"/>
        <v>266</v>
      </c>
      <c r="B282" s="19" t="s">
        <v>606</v>
      </c>
      <c r="C282" s="20" t="s">
        <v>607</v>
      </c>
      <c r="D282" s="21">
        <v>39021</v>
      </c>
      <c r="E282" s="22" t="s">
        <v>567</v>
      </c>
      <c r="F282" s="23">
        <v>13</v>
      </c>
      <c r="G282" s="23">
        <v>9.6</v>
      </c>
      <c r="H282" s="23">
        <v>4</v>
      </c>
      <c r="I282" s="23">
        <v>18</v>
      </c>
      <c r="J282" s="23">
        <v>9.0399999999999991</v>
      </c>
      <c r="K282" s="23">
        <v>3.92</v>
      </c>
      <c r="L282" s="23">
        <f t="shared" si="19"/>
        <v>9.27</v>
      </c>
      <c r="M282" s="23">
        <f t="shared" si="20"/>
        <v>3.95</v>
      </c>
      <c r="N282" s="23" t="str">
        <f t="shared" si="25"/>
        <v>Xuất sắc</v>
      </c>
      <c r="O282" s="23" t="str">
        <f>INDEX([9]Sheet!$A$6:$J$504,MATCH(B282,[9]Sheet!$A$6:$A$504,0),MATCH($O$14,[9]Sheet!$A$6:$J$6,0))</f>
        <v>Xuất Sắc</v>
      </c>
      <c r="P282" s="18"/>
    </row>
    <row r="283" spans="1:16" x14ac:dyDescent="0.35">
      <c r="A283" s="18">
        <f t="shared" si="24"/>
        <v>267</v>
      </c>
      <c r="B283" s="19" t="s">
        <v>614</v>
      </c>
      <c r="C283" s="20" t="s">
        <v>615</v>
      </c>
      <c r="D283" s="21">
        <v>38855</v>
      </c>
      <c r="E283" s="22" t="s">
        <v>567</v>
      </c>
      <c r="F283" s="23">
        <v>13</v>
      </c>
      <c r="G283" s="23">
        <v>9.3000000000000007</v>
      </c>
      <c r="H283" s="23">
        <v>3.97</v>
      </c>
      <c r="I283" s="23">
        <v>18</v>
      </c>
      <c r="J283" s="23">
        <v>8.84</v>
      </c>
      <c r="K283" s="23">
        <v>3.94</v>
      </c>
      <c r="L283" s="23">
        <f t="shared" si="19"/>
        <v>9.0299999999999994</v>
      </c>
      <c r="M283" s="23">
        <f t="shared" si="20"/>
        <v>3.95</v>
      </c>
      <c r="N283" s="23" t="str">
        <f t="shared" si="25"/>
        <v>Xuất sắc</v>
      </c>
      <c r="O283" s="23" t="str">
        <f>INDEX([9]Sheet!$A$6:$J$504,MATCH(B283,[9]Sheet!$A$6:$A$504,0),MATCH($O$14,[9]Sheet!$A$6:$J$6,0))</f>
        <v>Tốt</v>
      </c>
      <c r="P283" s="18"/>
    </row>
    <row r="284" spans="1:16" x14ac:dyDescent="0.35">
      <c r="A284" s="18">
        <f t="shared" si="24"/>
        <v>268</v>
      </c>
      <c r="B284" s="19" t="s">
        <v>715</v>
      </c>
      <c r="C284" s="20" t="s">
        <v>716</v>
      </c>
      <c r="D284" s="21">
        <v>38427</v>
      </c>
      <c r="E284" s="22" t="s">
        <v>567</v>
      </c>
      <c r="F284" s="23">
        <v>13</v>
      </c>
      <c r="G284" s="23">
        <v>9.3800000000000008</v>
      </c>
      <c r="H284" s="23">
        <v>3.97</v>
      </c>
      <c r="I284" s="23">
        <v>16</v>
      </c>
      <c r="J284" s="23">
        <v>8.94</v>
      </c>
      <c r="K284" s="23">
        <v>3.92</v>
      </c>
      <c r="L284" s="23">
        <f t="shared" ref="L284:L347" si="26">IF(F284+I284&gt;0,ROUND((G284*F284+J284*I284)/(I284+F284),2),0)</f>
        <v>9.14</v>
      </c>
      <c r="M284" s="23">
        <f t="shared" ref="M284:M347" si="27">IF(F284+I284&gt;0,ROUND((H284*F284+K284*I284)/(I284+F284),2),0)</f>
        <v>3.94</v>
      </c>
      <c r="N284" s="23" t="str">
        <f t="shared" si="25"/>
        <v>Xuất sắc</v>
      </c>
      <c r="O284" s="23" t="str">
        <f>INDEX([9]Sheet!$A$6:$J$504,MATCH(B284,[9]Sheet!$A$6:$A$504,0),MATCH($O$14,[9]Sheet!$A$6:$J$6,0))</f>
        <v>Tốt</v>
      </c>
      <c r="P284" s="18"/>
    </row>
    <row r="285" spans="1:16" x14ac:dyDescent="0.35">
      <c r="A285" s="18">
        <f t="shared" si="24"/>
        <v>269</v>
      </c>
      <c r="B285" s="19" t="s">
        <v>777</v>
      </c>
      <c r="C285" s="20" t="s">
        <v>778</v>
      </c>
      <c r="D285" s="21">
        <v>38926</v>
      </c>
      <c r="E285" s="22" t="s">
        <v>567</v>
      </c>
      <c r="F285" s="23">
        <v>13</v>
      </c>
      <c r="G285" s="23">
        <v>9.18</v>
      </c>
      <c r="H285" s="23">
        <v>3.97</v>
      </c>
      <c r="I285" s="23">
        <v>16</v>
      </c>
      <c r="J285" s="23">
        <v>9.17</v>
      </c>
      <c r="K285" s="23">
        <v>3.92</v>
      </c>
      <c r="L285" s="23">
        <f t="shared" si="26"/>
        <v>9.17</v>
      </c>
      <c r="M285" s="23">
        <f t="shared" si="27"/>
        <v>3.94</v>
      </c>
      <c r="N285" s="23" t="str">
        <f t="shared" si="25"/>
        <v>Xuất sắc</v>
      </c>
      <c r="O285" s="23" t="str">
        <f>INDEX([9]Sheet!$A$6:$J$504,MATCH(B285,[9]Sheet!$A$6:$A$504,0),MATCH($O$14,[9]Sheet!$A$6:$J$6,0))</f>
        <v>Tốt</v>
      </c>
      <c r="P285" s="18"/>
    </row>
    <row r="286" spans="1:16" x14ac:dyDescent="0.35">
      <c r="A286" s="18">
        <f t="shared" si="24"/>
        <v>270</v>
      </c>
      <c r="B286" s="19" t="s">
        <v>584</v>
      </c>
      <c r="C286" s="20" t="s">
        <v>585</v>
      </c>
      <c r="D286" s="21">
        <v>38943</v>
      </c>
      <c r="E286" s="22" t="s">
        <v>567</v>
      </c>
      <c r="F286" s="23">
        <v>13</v>
      </c>
      <c r="G286" s="23">
        <v>9.2899999999999991</v>
      </c>
      <c r="H286" s="23">
        <v>3.95</v>
      </c>
      <c r="I286" s="23">
        <v>18</v>
      </c>
      <c r="J286" s="23">
        <v>9.2100000000000009</v>
      </c>
      <c r="K286" s="23">
        <v>3.91</v>
      </c>
      <c r="L286" s="23">
        <f t="shared" si="26"/>
        <v>9.24</v>
      </c>
      <c r="M286" s="23">
        <f t="shared" si="27"/>
        <v>3.93</v>
      </c>
      <c r="N286" s="23" t="str">
        <f t="shared" si="25"/>
        <v>Xuất sắc</v>
      </c>
      <c r="O286" s="23" t="str">
        <f>INDEX([9]Sheet!$A$6:$J$504,MATCH(B286,[9]Sheet!$A$6:$A$504,0),MATCH($O$14,[9]Sheet!$A$6:$J$6,0))</f>
        <v>Xuất Sắc</v>
      </c>
      <c r="P286" s="18"/>
    </row>
    <row r="287" spans="1:16" x14ac:dyDescent="0.35">
      <c r="A287" s="18">
        <f t="shared" si="24"/>
        <v>271</v>
      </c>
      <c r="B287" s="19" t="s">
        <v>651</v>
      </c>
      <c r="C287" s="20" t="s">
        <v>652</v>
      </c>
      <c r="D287" s="21">
        <v>38903</v>
      </c>
      <c r="E287" s="22" t="s">
        <v>567</v>
      </c>
      <c r="F287" s="23">
        <v>13</v>
      </c>
      <c r="G287" s="23">
        <v>9.0500000000000007</v>
      </c>
      <c r="H287" s="23">
        <v>4</v>
      </c>
      <c r="I287" s="23">
        <v>16</v>
      </c>
      <c r="J287" s="23">
        <v>8.84</v>
      </c>
      <c r="K287" s="23">
        <v>3.87</v>
      </c>
      <c r="L287" s="23">
        <f t="shared" si="26"/>
        <v>8.93</v>
      </c>
      <c r="M287" s="23">
        <f t="shared" si="27"/>
        <v>3.93</v>
      </c>
      <c r="N287" s="23" t="str">
        <f t="shared" si="25"/>
        <v>Xuất sắc</v>
      </c>
      <c r="O287" s="23" t="str">
        <f>INDEX([9]Sheet!$A$6:$J$504,MATCH(B287,[9]Sheet!$A$6:$A$504,0),MATCH($O$14,[9]Sheet!$A$6:$J$6,0))</f>
        <v>Tốt</v>
      </c>
      <c r="P287" s="18"/>
    </row>
    <row r="288" spans="1:16" x14ac:dyDescent="0.35">
      <c r="A288" s="18">
        <f t="shared" si="24"/>
        <v>272</v>
      </c>
      <c r="B288" s="19" t="s">
        <v>811</v>
      </c>
      <c r="C288" s="20" t="s">
        <v>812</v>
      </c>
      <c r="D288" s="21">
        <v>38937</v>
      </c>
      <c r="E288" s="22" t="s">
        <v>567</v>
      </c>
      <c r="F288" s="23">
        <v>13</v>
      </c>
      <c r="G288" s="23">
        <v>9.07</v>
      </c>
      <c r="H288" s="23">
        <v>3.89</v>
      </c>
      <c r="I288" s="23">
        <v>16</v>
      </c>
      <c r="J288" s="23">
        <v>8.74</v>
      </c>
      <c r="K288" s="23">
        <v>3.94</v>
      </c>
      <c r="L288" s="23">
        <f t="shared" si="26"/>
        <v>8.89</v>
      </c>
      <c r="M288" s="23">
        <f t="shared" si="27"/>
        <v>3.92</v>
      </c>
      <c r="N288" s="23" t="str">
        <f t="shared" si="25"/>
        <v>Xuất sắc</v>
      </c>
      <c r="O288" s="23" t="str">
        <f>INDEX([9]Sheet!$A$6:$J$504,MATCH(B288,[9]Sheet!$A$6:$A$504,0),MATCH($O$14,[9]Sheet!$A$6:$J$6,0))</f>
        <v>Tốt</v>
      </c>
      <c r="P288" s="18"/>
    </row>
    <row r="289" spans="1:16" x14ac:dyDescent="0.35">
      <c r="A289" s="18">
        <f t="shared" si="24"/>
        <v>273</v>
      </c>
      <c r="B289" s="19" t="s">
        <v>660</v>
      </c>
      <c r="C289" s="20" t="s">
        <v>661</v>
      </c>
      <c r="D289" s="21">
        <v>38837</v>
      </c>
      <c r="E289" s="22" t="s">
        <v>567</v>
      </c>
      <c r="F289" s="23">
        <v>13</v>
      </c>
      <c r="G289" s="23">
        <v>8.8699999999999992</v>
      </c>
      <c r="H289" s="23">
        <v>3.97</v>
      </c>
      <c r="I289" s="23">
        <v>16</v>
      </c>
      <c r="J289" s="23">
        <v>8.75</v>
      </c>
      <c r="K289" s="23">
        <v>3.87</v>
      </c>
      <c r="L289" s="23">
        <f t="shared" si="26"/>
        <v>8.8000000000000007</v>
      </c>
      <c r="M289" s="23">
        <f t="shared" si="27"/>
        <v>3.91</v>
      </c>
      <c r="N289" s="23" t="str">
        <f t="shared" si="25"/>
        <v>Xuất sắc</v>
      </c>
      <c r="O289" s="23" t="str">
        <f>INDEX([9]Sheet!$A$6:$J$504,MATCH(B289,[9]Sheet!$A$6:$A$504,0),MATCH($O$14,[9]Sheet!$A$6:$J$6,0))</f>
        <v>Tốt</v>
      </c>
      <c r="P289" s="18"/>
    </row>
    <row r="290" spans="1:16" x14ac:dyDescent="0.35">
      <c r="A290" s="18">
        <f t="shared" si="24"/>
        <v>274</v>
      </c>
      <c r="B290" s="19" t="s">
        <v>763</v>
      </c>
      <c r="C290" s="20" t="s">
        <v>764</v>
      </c>
      <c r="D290" s="21">
        <v>39037</v>
      </c>
      <c r="E290" s="22" t="s">
        <v>567</v>
      </c>
      <c r="F290" s="23">
        <v>13</v>
      </c>
      <c r="G290" s="23">
        <v>8.77</v>
      </c>
      <c r="H290" s="23">
        <v>3.95</v>
      </c>
      <c r="I290" s="23">
        <v>16</v>
      </c>
      <c r="J290" s="23">
        <v>8.66</v>
      </c>
      <c r="K290" s="23">
        <v>3.87</v>
      </c>
      <c r="L290" s="23">
        <f t="shared" si="26"/>
        <v>8.7100000000000009</v>
      </c>
      <c r="M290" s="23">
        <f t="shared" si="27"/>
        <v>3.91</v>
      </c>
      <c r="N290" s="23" t="str">
        <f t="shared" si="25"/>
        <v>Xuất sắc</v>
      </c>
      <c r="O290" s="23" t="str">
        <f>INDEX([9]Sheet!$A$6:$J$504,MATCH(B290,[9]Sheet!$A$6:$A$504,0),MATCH($O$14,[9]Sheet!$A$6:$J$6,0))</f>
        <v>Tốt</v>
      </c>
      <c r="P290" s="18"/>
    </row>
    <row r="291" spans="1:16" x14ac:dyDescent="0.35">
      <c r="A291" s="18">
        <f t="shared" si="24"/>
        <v>275</v>
      </c>
      <c r="B291" s="19" t="s">
        <v>592</v>
      </c>
      <c r="C291" s="20" t="s">
        <v>593</v>
      </c>
      <c r="D291" s="21">
        <v>39039</v>
      </c>
      <c r="E291" s="22" t="s">
        <v>567</v>
      </c>
      <c r="F291" s="23">
        <v>13</v>
      </c>
      <c r="G291" s="23">
        <v>9.07</v>
      </c>
      <c r="H291" s="23">
        <v>3.92</v>
      </c>
      <c r="I291" s="23">
        <v>19</v>
      </c>
      <c r="J291" s="23">
        <v>9.17</v>
      </c>
      <c r="K291" s="23">
        <v>3.89</v>
      </c>
      <c r="L291" s="23">
        <f t="shared" si="26"/>
        <v>9.1300000000000008</v>
      </c>
      <c r="M291" s="23">
        <f t="shared" si="27"/>
        <v>3.9</v>
      </c>
      <c r="N291" s="23" t="str">
        <f t="shared" si="25"/>
        <v>Xuất sắc</v>
      </c>
      <c r="O291" s="23" t="str">
        <f>INDEX([9]Sheet!$A$6:$J$504,MATCH(B291,[9]Sheet!$A$6:$A$504,0),MATCH($O$14,[9]Sheet!$A$6:$J$6,0))</f>
        <v>Tốt</v>
      </c>
      <c r="P291" s="18"/>
    </row>
    <row r="292" spans="1:16" x14ac:dyDescent="0.35">
      <c r="A292" s="18">
        <f t="shared" si="24"/>
        <v>276</v>
      </c>
      <c r="B292" s="19" t="s">
        <v>788</v>
      </c>
      <c r="C292" s="20" t="s">
        <v>789</v>
      </c>
      <c r="D292" s="21">
        <v>39010</v>
      </c>
      <c r="E292" s="22" t="s">
        <v>567</v>
      </c>
      <c r="F292" s="23">
        <v>13</v>
      </c>
      <c r="G292" s="23">
        <v>9.24</v>
      </c>
      <c r="H292" s="23">
        <v>3.97</v>
      </c>
      <c r="I292" s="23">
        <v>16</v>
      </c>
      <c r="J292" s="23">
        <v>9.09</v>
      </c>
      <c r="K292" s="23">
        <v>3.85</v>
      </c>
      <c r="L292" s="23">
        <f t="shared" si="26"/>
        <v>9.16</v>
      </c>
      <c r="M292" s="23">
        <f t="shared" si="27"/>
        <v>3.9</v>
      </c>
      <c r="N292" s="23" t="str">
        <f t="shared" si="25"/>
        <v>Xuất sắc</v>
      </c>
      <c r="O292" s="23" t="str">
        <f>INDEX([9]Sheet!$A$6:$J$504,MATCH(B292,[9]Sheet!$A$6:$A$504,0),MATCH($O$14,[9]Sheet!$A$6:$J$6,0))</f>
        <v>Tốt</v>
      </c>
      <c r="P292" s="18"/>
    </row>
    <row r="293" spans="1:16" x14ac:dyDescent="0.35">
      <c r="A293" s="18">
        <f t="shared" si="24"/>
        <v>277</v>
      </c>
      <c r="B293" s="19" t="s">
        <v>799</v>
      </c>
      <c r="C293" s="20" t="s">
        <v>800</v>
      </c>
      <c r="D293" s="21">
        <v>38897</v>
      </c>
      <c r="E293" s="22" t="s">
        <v>567</v>
      </c>
      <c r="F293" s="23">
        <v>13</v>
      </c>
      <c r="G293" s="23">
        <v>8.94</v>
      </c>
      <c r="H293" s="23">
        <v>3.92</v>
      </c>
      <c r="I293" s="23">
        <v>18</v>
      </c>
      <c r="J293" s="23">
        <v>8.85</v>
      </c>
      <c r="K293" s="23">
        <v>3.89</v>
      </c>
      <c r="L293" s="23">
        <f t="shared" si="26"/>
        <v>8.89</v>
      </c>
      <c r="M293" s="23">
        <f t="shared" si="27"/>
        <v>3.9</v>
      </c>
      <c r="N293" s="23" t="str">
        <f t="shared" si="25"/>
        <v>Xuất sắc</v>
      </c>
      <c r="O293" s="23" t="str">
        <f>INDEX([9]Sheet!$A$6:$J$504,MATCH(B293,[9]Sheet!$A$6:$A$504,0),MATCH($O$14,[9]Sheet!$A$6:$J$6,0))</f>
        <v>Tốt</v>
      </c>
      <c r="P293" s="18"/>
    </row>
    <row r="294" spans="1:16" x14ac:dyDescent="0.35">
      <c r="A294" s="18">
        <f t="shared" si="24"/>
        <v>278</v>
      </c>
      <c r="B294" s="19" t="s">
        <v>813</v>
      </c>
      <c r="C294" s="20" t="s">
        <v>814</v>
      </c>
      <c r="D294" s="21">
        <v>38978</v>
      </c>
      <c r="E294" s="22" t="s">
        <v>567</v>
      </c>
      <c r="F294" s="23">
        <v>13</v>
      </c>
      <c r="G294" s="23">
        <v>9.32</v>
      </c>
      <c r="H294" s="23">
        <v>4</v>
      </c>
      <c r="I294" s="23">
        <v>16</v>
      </c>
      <c r="J294" s="23">
        <v>8.77</v>
      </c>
      <c r="K294" s="23">
        <v>3.81</v>
      </c>
      <c r="L294" s="23">
        <f t="shared" si="26"/>
        <v>9.02</v>
      </c>
      <c r="M294" s="23">
        <f t="shared" si="27"/>
        <v>3.9</v>
      </c>
      <c r="N294" s="23" t="str">
        <f t="shared" si="25"/>
        <v>Xuất sắc</v>
      </c>
      <c r="O294" s="23" t="str">
        <f>INDEX([9]Sheet!$A$6:$J$504,MATCH(B294,[9]Sheet!$A$6:$A$504,0),MATCH($O$14,[9]Sheet!$A$6:$J$6,0))</f>
        <v>Xuất Sắc</v>
      </c>
      <c r="P294" s="18"/>
    </row>
    <row r="295" spans="1:16" x14ac:dyDescent="0.35">
      <c r="A295" s="18">
        <f t="shared" si="24"/>
        <v>279</v>
      </c>
      <c r="B295" s="26" t="s">
        <v>858</v>
      </c>
      <c r="C295" s="26" t="s">
        <v>859</v>
      </c>
      <c r="D295" s="27">
        <v>38774</v>
      </c>
      <c r="E295" s="22" t="s">
        <v>567</v>
      </c>
      <c r="F295" s="23">
        <v>13</v>
      </c>
      <c r="G295" s="23">
        <v>8.99</v>
      </c>
      <c r="H295" s="23">
        <v>3.87</v>
      </c>
      <c r="I295" s="23">
        <v>16</v>
      </c>
      <c r="J295" s="23">
        <v>9.18</v>
      </c>
      <c r="K295" s="23">
        <v>3.92</v>
      </c>
      <c r="L295" s="23">
        <f t="shared" si="26"/>
        <v>9.09</v>
      </c>
      <c r="M295" s="23">
        <f t="shared" si="27"/>
        <v>3.9</v>
      </c>
      <c r="N295" s="23" t="str">
        <f t="shared" si="25"/>
        <v>Xuất sắc</v>
      </c>
      <c r="O295" s="23" t="str">
        <f>INDEX([9]Sheet!$A$6:$J$504,MATCH(B295,[9]Sheet!$A$6:$A$504,0),MATCH($O$14,[9]Sheet!$A$6:$J$6,0))</f>
        <v>Tốt</v>
      </c>
      <c r="P295" s="28"/>
    </row>
    <row r="296" spans="1:16" x14ac:dyDescent="0.35">
      <c r="A296" s="18">
        <f t="shared" si="24"/>
        <v>280</v>
      </c>
      <c r="B296" s="26" t="s">
        <v>853</v>
      </c>
      <c r="C296" s="26" t="s">
        <v>854</v>
      </c>
      <c r="D296" s="27">
        <v>38926</v>
      </c>
      <c r="E296" s="22" t="s">
        <v>567</v>
      </c>
      <c r="F296" s="23">
        <v>13</v>
      </c>
      <c r="G296" s="23">
        <v>8.7899999999999991</v>
      </c>
      <c r="H296" s="23">
        <v>3.82</v>
      </c>
      <c r="I296" s="23">
        <v>16</v>
      </c>
      <c r="J296" s="23">
        <v>8.76</v>
      </c>
      <c r="K296" s="23">
        <v>3.94</v>
      </c>
      <c r="L296" s="23">
        <f t="shared" si="26"/>
        <v>8.77</v>
      </c>
      <c r="M296" s="23">
        <f t="shared" si="27"/>
        <v>3.89</v>
      </c>
      <c r="N296" s="23" t="str">
        <f t="shared" si="25"/>
        <v>Xuất sắc</v>
      </c>
      <c r="O296" s="23" t="str">
        <f>INDEX([9]Sheet!$A$6:$J$504,MATCH(B296,[9]Sheet!$A$6:$A$504,0),MATCH($O$14,[9]Sheet!$A$6:$J$6,0))</f>
        <v>Tốt</v>
      </c>
      <c r="P296" s="28"/>
    </row>
    <row r="297" spans="1:16" x14ac:dyDescent="0.35">
      <c r="A297" s="18">
        <f t="shared" si="24"/>
        <v>281</v>
      </c>
      <c r="B297" s="19" t="s">
        <v>598</v>
      </c>
      <c r="C297" s="20" t="s">
        <v>599</v>
      </c>
      <c r="D297" s="21">
        <v>39013</v>
      </c>
      <c r="E297" s="22" t="s">
        <v>567</v>
      </c>
      <c r="F297" s="23">
        <v>13</v>
      </c>
      <c r="G297" s="23">
        <v>8.85</v>
      </c>
      <c r="H297" s="23">
        <v>4</v>
      </c>
      <c r="I297" s="23">
        <v>16</v>
      </c>
      <c r="J297" s="23">
        <v>8.69</v>
      </c>
      <c r="K297" s="23">
        <v>3.78</v>
      </c>
      <c r="L297" s="23">
        <f t="shared" si="26"/>
        <v>8.76</v>
      </c>
      <c r="M297" s="23">
        <f t="shared" si="27"/>
        <v>3.88</v>
      </c>
      <c r="N297" s="23" t="str">
        <f t="shared" si="25"/>
        <v>Xuất sắc</v>
      </c>
      <c r="O297" s="23" t="str">
        <f>INDEX([9]Sheet!$A$6:$J$504,MATCH(B297,[9]Sheet!$A$6:$A$504,0),MATCH($O$14,[9]Sheet!$A$6:$J$6,0))</f>
        <v>Tốt</v>
      </c>
      <c r="P297" s="18"/>
    </row>
    <row r="298" spans="1:16" x14ac:dyDescent="0.35">
      <c r="A298" s="18">
        <f t="shared" si="24"/>
        <v>282</v>
      </c>
      <c r="B298" s="19" t="s">
        <v>706</v>
      </c>
      <c r="C298" s="20" t="s">
        <v>707</v>
      </c>
      <c r="D298" s="21">
        <v>38554</v>
      </c>
      <c r="E298" s="22" t="s">
        <v>567</v>
      </c>
      <c r="F298" s="23">
        <v>13</v>
      </c>
      <c r="G298" s="23">
        <v>9.25</v>
      </c>
      <c r="H298" s="23">
        <v>4</v>
      </c>
      <c r="I298" s="23">
        <v>16</v>
      </c>
      <c r="J298" s="23">
        <v>8.82</v>
      </c>
      <c r="K298" s="23">
        <v>3.79</v>
      </c>
      <c r="L298" s="23">
        <f t="shared" si="26"/>
        <v>9.01</v>
      </c>
      <c r="M298" s="23">
        <f t="shared" si="27"/>
        <v>3.88</v>
      </c>
      <c r="N298" s="23" t="str">
        <f t="shared" si="25"/>
        <v>Xuất sắc</v>
      </c>
      <c r="O298" s="23" t="str">
        <f>INDEX([9]Sheet!$A$6:$J$504,MATCH(B298,[9]Sheet!$A$6:$A$504,0),MATCH($O$14,[9]Sheet!$A$6:$J$6,0))</f>
        <v>Tốt</v>
      </c>
      <c r="P298" s="18"/>
    </row>
    <row r="299" spans="1:16" x14ac:dyDescent="0.35">
      <c r="A299" s="18">
        <f t="shared" si="24"/>
        <v>283</v>
      </c>
      <c r="B299" s="19" t="s">
        <v>802</v>
      </c>
      <c r="C299" s="20" t="s">
        <v>803</v>
      </c>
      <c r="D299" s="21">
        <v>38933</v>
      </c>
      <c r="E299" s="22" t="s">
        <v>567</v>
      </c>
      <c r="F299" s="23">
        <v>13</v>
      </c>
      <c r="G299" s="23">
        <v>9.02</v>
      </c>
      <c r="H299" s="23">
        <v>3.95</v>
      </c>
      <c r="I299" s="23">
        <v>18</v>
      </c>
      <c r="J299" s="23">
        <v>8.73</v>
      </c>
      <c r="K299" s="23">
        <v>3.83</v>
      </c>
      <c r="L299" s="23">
        <f t="shared" si="26"/>
        <v>8.85</v>
      </c>
      <c r="M299" s="23">
        <f t="shared" si="27"/>
        <v>3.88</v>
      </c>
      <c r="N299" s="23" t="str">
        <f t="shared" si="25"/>
        <v>Xuất sắc</v>
      </c>
      <c r="O299" s="23" t="str">
        <f>INDEX([9]Sheet!$A$6:$J$504,MATCH(B299,[9]Sheet!$A$6:$A$504,0),MATCH($O$14,[9]Sheet!$A$6:$J$6,0))</f>
        <v>Xuất Sắc</v>
      </c>
      <c r="P299" s="18"/>
    </row>
    <row r="300" spans="1:16" x14ac:dyDescent="0.35">
      <c r="A300" s="18">
        <f t="shared" si="24"/>
        <v>284</v>
      </c>
      <c r="B300" s="19" t="s">
        <v>820</v>
      </c>
      <c r="C300" s="20" t="s">
        <v>821</v>
      </c>
      <c r="D300" s="21">
        <v>38731</v>
      </c>
      <c r="E300" s="22" t="s">
        <v>567</v>
      </c>
      <c r="F300" s="23">
        <v>13</v>
      </c>
      <c r="G300" s="23">
        <v>8.98</v>
      </c>
      <c r="H300" s="23">
        <v>3.92</v>
      </c>
      <c r="I300" s="23">
        <v>16</v>
      </c>
      <c r="J300" s="23">
        <v>8.9</v>
      </c>
      <c r="K300" s="23">
        <v>3.85</v>
      </c>
      <c r="L300" s="23">
        <f t="shared" si="26"/>
        <v>8.94</v>
      </c>
      <c r="M300" s="23">
        <f t="shared" si="27"/>
        <v>3.88</v>
      </c>
      <c r="N300" s="23" t="str">
        <f t="shared" si="25"/>
        <v>Xuất sắc</v>
      </c>
      <c r="O300" s="23" t="str">
        <f>INDEX([9]Sheet!$A$6:$J$504,MATCH(B300,[9]Sheet!$A$6:$A$504,0),MATCH($O$14,[9]Sheet!$A$6:$J$6,0))</f>
        <v>Tốt</v>
      </c>
      <c r="P300" s="18"/>
    </row>
    <row r="301" spans="1:16" x14ac:dyDescent="0.35">
      <c r="A301" s="18">
        <f t="shared" si="24"/>
        <v>285</v>
      </c>
      <c r="B301" s="19" t="s">
        <v>666</v>
      </c>
      <c r="C301" s="20" t="s">
        <v>667</v>
      </c>
      <c r="D301" s="21">
        <v>38974</v>
      </c>
      <c r="E301" s="22" t="s">
        <v>567</v>
      </c>
      <c r="F301" s="23">
        <v>13</v>
      </c>
      <c r="G301" s="23">
        <v>8.9499999999999993</v>
      </c>
      <c r="H301" s="23">
        <v>3.89</v>
      </c>
      <c r="I301" s="23">
        <v>18</v>
      </c>
      <c r="J301" s="23">
        <v>8.8800000000000008</v>
      </c>
      <c r="K301" s="23">
        <v>3.85</v>
      </c>
      <c r="L301" s="23">
        <f t="shared" si="26"/>
        <v>8.91</v>
      </c>
      <c r="M301" s="23">
        <f t="shared" si="27"/>
        <v>3.87</v>
      </c>
      <c r="N301" s="23" t="str">
        <f t="shared" si="25"/>
        <v>Xuất sắc</v>
      </c>
      <c r="O301" s="23" t="str">
        <f>INDEX([9]Sheet!$A$6:$J$504,MATCH(B301,[9]Sheet!$A$6:$A$504,0),MATCH($O$14,[9]Sheet!$A$6:$J$6,0))</f>
        <v>Tốt</v>
      </c>
      <c r="P301" s="18"/>
    </row>
    <row r="302" spans="1:16" x14ac:dyDescent="0.35">
      <c r="A302" s="18">
        <f t="shared" si="24"/>
        <v>286</v>
      </c>
      <c r="B302" s="19" t="s">
        <v>719</v>
      </c>
      <c r="C302" s="20" t="s">
        <v>720</v>
      </c>
      <c r="D302" s="21">
        <v>38854</v>
      </c>
      <c r="E302" s="22" t="s">
        <v>567</v>
      </c>
      <c r="F302" s="23">
        <v>13</v>
      </c>
      <c r="G302" s="23">
        <v>9.09</v>
      </c>
      <c r="H302" s="23">
        <v>3.92</v>
      </c>
      <c r="I302" s="23">
        <v>16</v>
      </c>
      <c r="J302" s="23">
        <v>8.9600000000000009</v>
      </c>
      <c r="K302" s="23">
        <v>3.83</v>
      </c>
      <c r="L302" s="23">
        <f t="shared" si="26"/>
        <v>9.02</v>
      </c>
      <c r="M302" s="23">
        <f t="shared" si="27"/>
        <v>3.87</v>
      </c>
      <c r="N302" s="23" t="str">
        <f t="shared" si="25"/>
        <v>Xuất sắc</v>
      </c>
      <c r="O302" s="23" t="str">
        <f>INDEX([9]Sheet!$A$6:$J$504,MATCH(B302,[9]Sheet!$A$6:$A$504,0),MATCH($O$14,[9]Sheet!$A$6:$J$6,0))</f>
        <v>Tốt</v>
      </c>
      <c r="P302" s="18"/>
    </row>
    <row r="303" spans="1:16" x14ac:dyDescent="0.35">
      <c r="A303" s="18">
        <f t="shared" si="24"/>
        <v>287</v>
      </c>
      <c r="B303" s="19" t="s">
        <v>640</v>
      </c>
      <c r="C303" s="20" t="s">
        <v>239</v>
      </c>
      <c r="D303" s="21">
        <v>38780</v>
      </c>
      <c r="E303" s="22" t="s">
        <v>567</v>
      </c>
      <c r="F303" s="23">
        <v>13</v>
      </c>
      <c r="G303" s="23">
        <v>9.08</v>
      </c>
      <c r="H303" s="23">
        <v>3.89</v>
      </c>
      <c r="I303" s="23">
        <v>16</v>
      </c>
      <c r="J303" s="23">
        <v>8.89</v>
      </c>
      <c r="K303" s="23">
        <v>3.83</v>
      </c>
      <c r="L303" s="23">
        <f t="shared" si="26"/>
        <v>8.98</v>
      </c>
      <c r="M303" s="23">
        <f t="shared" si="27"/>
        <v>3.86</v>
      </c>
      <c r="N303" s="23" t="str">
        <f t="shared" si="25"/>
        <v>Xuất sắc</v>
      </c>
      <c r="O303" s="23" t="str">
        <f>INDEX([9]Sheet!$A$6:$J$504,MATCH(B303,[9]Sheet!$A$6:$A$504,0),MATCH($O$14,[9]Sheet!$A$6:$J$6,0))</f>
        <v>Tốt</v>
      </c>
      <c r="P303" s="18"/>
    </row>
    <row r="304" spans="1:16" x14ac:dyDescent="0.35">
      <c r="A304" s="18">
        <f t="shared" si="24"/>
        <v>288</v>
      </c>
      <c r="B304" s="19" t="s">
        <v>684</v>
      </c>
      <c r="C304" s="20" t="s">
        <v>685</v>
      </c>
      <c r="D304" s="21">
        <v>38195</v>
      </c>
      <c r="E304" s="22" t="s">
        <v>567</v>
      </c>
      <c r="F304" s="23">
        <v>13</v>
      </c>
      <c r="G304" s="23">
        <v>8.82</v>
      </c>
      <c r="H304" s="23">
        <v>3.92</v>
      </c>
      <c r="I304" s="23">
        <v>19</v>
      </c>
      <c r="J304" s="23">
        <v>8.5299999999999994</v>
      </c>
      <c r="K304" s="23">
        <v>3.82</v>
      </c>
      <c r="L304" s="23">
        <f t="shared" si="26"/>
        <v>8.65</v>
      </c>
      <c r="M304" s="23">
        <f t="shared" si="27"/>
        <v>3.86</v>
      </c>
      <c r="N304" s="23" t="str">
        <f t="shared" si="25"/>
        <v>Xuất sắc</v>
      </c>
      <c r="O304" s="23" t="str">
        <f>INDEX([9]Sheet!$A$6:$J$504,MATCH(B304,[9]Sheet!$A$6:$A$504,0),MATCH($O$14,[9]Sheet!$A$6:$J$6,0))</f>
        <v>Xuất Sắc</v>
      </c>
      <c r="P304" s="18"/>
    </row>
    <row r="305" spans="1:16" x14ac:dyDescent="0.35">
      <c r="A305" s="18">
        <f t="shared" si="24"/>
        <v>289</v>
      </c>
      <c r="B305" s="19" t="s">
        <v>801</v>
      </c>
      <c r="C305" s="20" t="s">
        <v>800</v>
      </c>
      <c r="D305" s="21">
        <v>38919</v>
      </c>
      <c r="E305" s="22" t="s">
        <v>567</v>
      </c>
      <c r="F305" s="23">
        <v>13</v>
      </c>
      <c r="G305" s="23">
        <v>9.26</v>
      </c>
      <c r="H305" s="23">
        <v>3.95</v>
      </c>
      <c r="I305" s="23">
        <v>18</v>
      </c>
      <c r="J305" s="23">
        <v>8.7899999999999991</v>
      </c>
      <c r="K305" s="23">
        <v>3.79</v>
      </c>
      <c r="L305" s="23">
        <f t="shared" si="26"/>
        <v>8.99</v>
      </c>
      <c r="M305" s="23">
        <f t="shared" si="27"/>
        <v>3.86</v>
      </c>
      <c r="N305" s="23" t="str">
        <f t="shared" si="25"/>
        <v>Xuất sắc</v>
      </c>
      <c r="O305" s="23" t="str">
        <f>INDEX([9]Sheet!$A$6:$J$504,MATCH(B305,[9]Sheet!$A$6:$A$504,0),MATCH($O$14,[9]Sheet!$A$6:$J$6,0))</f>
        <v>Tốt</v>
      </c>
      <c r="P305" s="18"/>
    </row>
    <row r="306" spans="1:16" x14ac:dyDescent="0.35">
      <c r="A306" s="18">
        <f t="shared" si="24"/>
        <v>290</v>
      </c>
      <c r="B306" s="26" t="s">
        <v>889</v>
      </c>
      <c r="C306" s="26" t="s">
        <v>176</v>
      </c>
      <c r="D306" s="27">
        <v>38497</v>
      </c>
      <c r="E306" s="22" t="s">
        <v>567</v>
      </c>
      <c r="F306" s="23">
        <v>13</v>
      </c>
      <c r="G306" s="23">
        <v>9.4499999999999993</v>
      </c>
      <c r="H306" s="23">
        <v>4</v>
      </c>
      <c r="I306" s="23">
        <v>16</v>
      </c>
      <c r="J306" s="23">
        <v>8.91</v>
      </c>
      <c r="K306" s="23">
        <v>3.75</v>
      </c>
      <c r="L306" s="23">
        <f t="shared" si="26"/>
        <v>9.15</v>
      </c>
      <c r="M306" s="23">
        <f t="shared" si="27"/>
        <v>3.86</v>
      </c>
      <c r="N306" s="23" t="str">
        <f t="shared" si="25"/>
        <v>Xuất sắc</v>
      </c>
      <c r="O306" s="23" t="str">
        <f>INDEX([9]Sheet!$A$6:$J$504,MATCH(B306,[9]Sheet!$A$6:$A$504,0),MATCH($O$14,[9]Sheet!$A$6:$J$6,0))</f>
        <v>Tốt</v>
      </c>
      <c r="P306" s="28"/>
    </row>
    <row r="307" spans="1:16" x14ac:dyDescent="0.35">
      <c r="A307" s="18">
        <f t="shared" si="24"/>
        <v>291</v>
      </c>
      <c r="B307" s="26" t="s">
        <v>895</v>
      </c>
      <c r="C307" s="26" t="s">
        <v>896</v>
      </c>
      <c r="D307" s="27">
        <v>38824</v>
      </c>
      <c r="E307" s="22" t="s">
        <v>567</v>
      </c>
      <c r="F307" s="23">
        <v>13</v>
      </c>
      <c r="G307" s="23">
        <v>9.0299999999999994</v>
      </c>
      <c r="H307" s="23">
        <v>3.92</v>
      </c>
      <c r="I307" s="23">
        <v>16</v>
      </c>
      <c r="J307" s="23">
        <v>8.68</v>
      </c>
      <c r="K307" s="23">
        <v>3.81</v>
      </c>
      <c r="L307" s="23">
        <f t="shared" si="26"/>
        <v>8.84</v>
      </c>
      <c r="M307" s="23">
        <f t="shared" si="27"/>
        <v>3.86</v>
      </c>
      <c r="N307" s="23" t="str">
        <f t="shared" si="25"/>
        <v>Xuất sắc</v>
      </c>
      <c r="O307" s="23" t="str">
        <f>INDEX([9]Sheet!$A$6:$J$504,MATCH(B307,[9]Sheet!$A$6:$A$504,0),MATCH($O$14,[9]Sheet!$A$6:$J$6,0))</f>
        <v>Tốt</v>
      </c>
      <c r="P307" s="28"/>
    </row>
    <row r="308" spans="1:16" x14ac:dyDescent="0.35">
      <c r="A308" s="18">
        <f t="shared" si="24"/>
        <v>292</v>
      </c>
      <c r="B308" s="19" t="s">
        <v>600</v>
      </c>
      <c r="C308" s="20" t="s">
        <v>601</v>
      </c>
      <c r="D308" s="21">
        <v>38917</v>
      </c>
      <c r="E308" s="22" t="s">
        <v>567</v>
      </c>
      <c r="F308" s="23">
        <v>13</v>
      </c>
      <c r="G308" s="23">
        <v>8.8800000000000008</v>
      </c>
      <c r="H308" s="23">
        <v>3.89</v>
      </c>
      <c r="I308" s="23">
        <v>16</v>
      </c>
      <c r="J308" s="23">
        <v>8.61</v>
      </c>
      <c r="K308" s="23">
        <v>3.81</v>
      </c>
      <c r="L308" s="23">
        <f t="shared" si="26"/>
        <v>8.73</v>
      </c>
      <c r="M308" s="23">
        <f t="shared" si="27"/>
        <v>3.85</v>
      </c>
      <c r="N308" s="23" t="str">
        <f t="shared" si="25"/>
        <v>Xuất sắc</v>
      </c>
      <c r="O308" s="23" t="str">
        <f>INDEX([9]Sheet!$A$6:$J$504,MATCH(B308,[9]Sheet!$A$6:$A$504,0),MATCH($O$14,[9]Sheet!$A$6:$J$6,0))</f>
        <v>Tốt</v>
      </c>
      <c r="P308" s="18"/>
    </row>
    <row r="309" spans="1:16" x14ac:dyDescent="0.35">
      <c r="A309" s="18">
        <f t="shared" si="24"/>
        <v>293</v>
      </c>
      <c r="B309" s="19" t="s">
        <v>649</v>
      </c>
      <c r="C309" s="20" t="s">
        <v>650</v>
      </c>
      <c r="D309" s="21">
        <v>38873</v>
      </c>
      <c r="E309" s="22" t="s">
        <v>567</v>
      </c>
      <c r="F309" s="23">
        <v>13</v>
      </c>
      <c r="G309" s="23">
        <v>9.33</v>
      </c>
      <c r="H309" s="23">
        <v>4</v>
      </c>
      <c r="I309" s="23">
        <v>16</v>
      </c>
      <c r="J309" s="23">
        <v>8.65</v>
      </c>
      <c r="K309" s="23">
        <v>3.73</v>
      </c>
      <c r="L309" s="23">
        <f t="shared" si="26"/>
        <v>8.9499999999999993</v>
      </c>
      <c r="M309" s="23">
        <f t="shared" si="27"/>
        <v>3.85</v>
      </c>
      <c r="N309" s="23" t="str">
        <f t="shared" si="25"/>
        <v>Xuất sắc</v>
      </c>
      <c r="O309" s="23" t="str">
        <f>INDEX([9]Sheet!$A$6:$J$504,MATCH(B309,[9]Sheet!$A$6:$A$504,0),MATCH($O$14,[9]Sheet!$A$6:$J$6,0))</f>
        <v>Tốt</v>
      </c>
      <c r="P309" s="18"/>
    </row>
    <row r="310" spans="1:16" x14ac:dyDescent="0.35">
      <c r="A310" s="18">
        <f t="shared" si="24"/>
        <v>294</v>
      </c>
      <c r="B310" s="19" t="s">
        <v>743</v>
      </c>
      <c r="C310" s="20" t="s">
        <v>744</v>
      </c>
      <c r="D310" s="21">
        <v>38725</v>
      </c>
      <c r="E310" s="22" t="s">
        <v>567</v>
      </c>
      <c r="F310" s="23">
        <v>13</v>
      </c>
      <c r="G310" s="23">
        <v>8.83</v>
      </c>
      <c r="H310" s="23">
        <v>3.87</v>
      </c>
      <c r="I310" s="23">
        <v>18</v>
      </c>
      <c r="J310" s="23">
        <v>8.77</v>
      </c>
      <c r="K310" s="23">
        <v>3.83</v>
      </c>
      <c r="L310" s="23">
        <f t="shared" si="26"/>
        <v>8.8000000000000007</v>
      </c>
      <c r="M310" s="23">
        <f t="shared" si="27"/>
        <v>3.85</v>
      </c>
      <c r="N310" s="23" t="str">
        <f t="shared" si="25"/>
        <v>Xuất sắc</v>
      </c>
      <c r="O310" s="23" t="str">
        <f>INDEX([9]Sheet!$A$6:$J$504,MATCH(B310,[9]Sheet!$A$6:$A$504,0),MATCH($O$14,[9]Sheet!$A$6:$J$6,0))</f>
        <v>Tốt</v>
      </c>
      <c r="P310" s="18"/>
    </row>
    <row r="311" spans="1:16" x14ac:dyDescent="0.35">
      <c r="A311" s="18">
        <f t="shared" si="24"/>
        <v>295</v>
      </c>
      <c r="B311" s="19" t="s">
        <v>757</v>
      </c>
      <c r="C311" s="20" t="s">
        <v>758</v>
      </c>
      <c r="D311" s="21">
        <v>38651</v>
      </c>
      <c r="E311" s="22" t="s">
        <v>567</v>
      </c>
      <c r="F311" s="23">
        <v>13</v>
      </c>
      <c r="G311" s="23">
        <v>9.02</v>
      </c>
      <c r="H311" s="23">
        <v>3.95</v>
      </c>
      <c r="I311" s="23">
        <v>18</v>
      </c>
      <c r="J311" s="23">
        <v>8.64</v>
      </c>
      <c r="K311" s="23">
        <v>3.77</v>
      </c>
      <c r="L311" s="23">
        <f t="shared" si="26"/>
        <v>8.8000000000000007</v>
      </c>
      <c r="M311" s="23">
        <f t="shared" si="27"/>
        <v>3.85</v>
      </c>
      <c r="N311" s="23" t="str">
        <f t="shared" si="25"/>
        <v>Xuất sắc</v>
      </c>
      <c r="O311" s="23" t="str">
        <f>INDEX([9]Sheet!$A$6:$J$504,MATCH(B311,[9]Sheet!$A$6:$A$504,0),MATCH($O$14,[9]Sheet!$A$6:$J$6,0))</f>
        <v>Tốt</v>
      </c>
      <c r="P311" s="18"/>
    </row>
    <row r="312" spans="1:16" x14ac:dyDescent="0.35">
      <c r="A312" s="18">
        <f t="shared" si="24"/>
        <v>296</v>
      </c>
      <c r="B312" s="19" t="s">
        <v>835</v>
      </c>
      <c r="C312" s="20" t="s">
        <v>836</v>
      </c>
      <c r="D312" s="21">
        <v>38848</v>
      </c>
      <c r="E312" s="22" t="s">
        <v>567</v>
      </c>
      <c r="F312" s="23">
        <v>13</v>
      </c>
      <c r="G312" s="23">
        <v>9.2200000000000006</v>
      </c>
      <c r="H312" s="23">
        <v>3.97</v>
      </c>
      <c r="I312" s="23">
        <v>16</v>
      </c>
      <c r="J312" s="23">
        <v>8.69</v>
      </c>
      <c r="K312" s="23">
        <v>3.75</v>
      </c>
      <c r="L312" s="23">
        <f t="shared" si="26"/>
        <v>8.93</v>
      </c>
      <c r="M312" s="23">
        <f t="shared" si="27"/>
        <v>3.85</v>
      </c>
      <c r="N312" s="23" t="str">
        <f t="shared" si="25"/>
        <v>Xuất sắc</v>
      </c>
      <c r="O312" s="23" t="str">
        <f>INDEX([9]Sheet!$A$6:$J$504,MATCH(B312,[9]Sheet!$A$6:$A$504,0),MATCH($O$14,[9]Sheet!$A$6:$J$6,0))</f>
        <v>Tốt</v>
      </c>
      <c r="P312" s="18"/>
    </row>
    <row r="313" spans="1:16" x14ac:dyDescent="0.35">
      <c r="A313" s="18">
        <f t="shared" si="24"/>
        <v>297</v>
      </c>
      <c r="B313" s="26" t="s">
        <v>849</v>
      </c>
      <c r="C313" s="26" t="s">
        <v>850</v>
      </c>
      <c r="D313" s="27">
        <v>39028</v>
      </c>
      <c r="E313" s="22" t="s">
        <v>567</v>
      </c>
      <c r="F313" s="23">
        <v>13</v>
      </c>
      <c r="G313" s="23">
        <v>8.9</v>
      </c>
      <c r="H313" s="23">
        <v>3.92</v>
      </c>
      <c r="I313" s="23">
        <v>16</v>
      </c>
      <c r="J313" s="23">
        <v>8.48</v>
      </c>
      <c r="K313" s="23">
        <v>3.79</v>
      </c>
      <c r="L313" s="23">
        <f t="shared" si="26"/>
        <v>8.67</v>
      </c>
      <c r="M313" s="23">
        <f t="shared" si="27"/>
        <v>3.85</v>
      </c>
      <c r="N313" s="23" t="str">
        <f t="shared" si="25"/>
        <v>Xuất sắc</v>
      </c>
      <c r="O313" s="23" t="str">
        <f>INDEX([9]Sheet!$A$6:$J$504,MATCH(B313,[9]Sheet!$A$6:$A$504,0),MATCH($O$14,[9]Sheet!$A$6:$J$6,0))</f>
        <v>Tốt</v>
      </c>
      <c r="P313" s="28"/>
    </row>
    <row r="314" spans="1:16" x14ac:dyDescent="0.35">
      <c r="A314" s="18">
        <f t="shared" si="24"/>
        <v>298</v>
      </c>
      <c r="B314" s="26" t="s">
        <v>878</v>
      </c>
      <c r="C314" s="26" t="s">
        <v>879</v>
      </c>
      <c r="D314" s="27">
        <v>38720</v>
      </c>
      <c r="E314" s="22" t="s">
        <v>567</v>
      </c>
      <c r="F314" s="23">
        <v>13</v>
      </c>
      <c r="G314" s="23">
        <v>8.8699999999999992</v>
      </c>
      <c r="H314" s="23">
        <v>3.9</v>
      </c>
      <c r="I314" s="23">
        <v>19</v>
      </c>
      <c r="J314" s="23">
        <v>8.69</v>
      </c>
      <c r="K314" s="23">
        <v>3.82</v>
      </c>
      <c r="L314" s="23">
        <f t="shared" si="26"/>
        <v>8.76</v>
      </c>
      <c r="M314" s="23">
        <f t="shared" si="27"/>
        <v>3.85</v>
      </c>
      <c r="N314" s="23" t="str">
        <f t="shared" si="25"/>
        <v>Xuất sắc</v>
      </c>
      <c r="O314" s="23" t="str">
        <f>INDEX([9]Sheet!$A$6:$J$504,MATCH(B314,[9]Sheet!$A$6:$A$504,0),MATCH($O$14,[9]Sheet!$A$6:$J$6,0))</f>
        <v>Xuất Sắc</v>
      </c>
      <c r="P314" s="28"/>
    </row>
    <row r="315" spans="1:16" x14ac:dyDescent="0.35">
      <c r="A315" s="18">
        <f t="shared" si="24"/>
        <v>299</v>
      </c>
      <c r="B315" s="26" t="s">
        <v>890</v>
      </c>
      <c r="C315" s="26" t="s">
        <v>891</v>
      </c>
      <c r="D315" s="27">
        <v>38992</v>
      </c>
      <c r="E315" s="22" t="s">
        <v>567</v>
      </c>
      <c r="F315" s="23">
        <v>13</v>
      </c>
      <c r="G315" s="23">
        <v>9.1300000000000008</v>
      </c>
      <c r="H315" s="23">
        <v>3.97</v>
      </c>
      <c r="I315" s="23">
        <v>16</v>
      </c>
      <c r="J315" s="23">
        <v>8.51</v>
      </c>
      <c r="K315" s="23">
        <v>3.75</v>
      </c>
      <c r="L315" s="23">
        <f t="shared" si="26"/>
        <v>8.7899999999999991</v>
      </c>
      <c r="M315" s="23">
        <f t="shared" si="27"/>
        <v>3.85</v>
      </c>
      <c r="N315" s="23" t="str">
        <f t="shared" si="25"/>
        <v>Xuất sắc</v>
      </c>
      <c r="O315" s="23" t="str">
        <f>INDEX([9]Sheet!$A$6:$J$504,MATCH(B315,[9]Sheet!$A$6:$A$504,0),MATCH($O$14,[9]Sheet!$A$6:$J$6,0))</f>
        <v>Tốt</v>
      </c>
      <c r="P315" s="28"/>
    </row>
    <row r="316" spans="1:16" x14ac:dyDescent="0.35">
      <c r="A316" s="18">
        <f t="shared" si="24"/>
        <v>300</v>
      </c>
      <c r="B316" s="19" t="s">
        <v>611</v>
      </c>
      <c r="C316" s="20" t="s">
        <v>612</v>
      </c>
      <c r="D316" s="21">
        <v>38813</v>
      </c>
      <c r="E316" s="22" t="s">
        <v>567</v>
      </c>
      <c r="F316" s="23">
        <v>13</v>
      </c>
      <c r="G316" s="23">
        <v>9.15</v>
      </c>
      <c r="H316" s="23">
        <v>3.95</v>
      </c>
      <c r="I316" s="23">
        <v>19</v>
      </c>
      <c r="J316" s="23">
        <v>8.6300000000000008</v>
      </c>
      <c r="K316" s="23">
        <v>3.77</v>
      </c>
      <c r="L316" s="23">
        <f t="shared" si="26"/>
        <v>8.84</v>
      </c>
      <c r="M316" s="23">
        <f t="shared" si="27"/>
        <v>3.84</v>
      </c>
      <c r="N316" s="23" t="str">
        <f t="shared" si="25"/>
        <v>Xuất sắc</v>
      </c>
      <c r="O316" s="23" t="str">
        <f>INDEX([9]Sheet!$A$6:$J$504,MATCH(B316,[9]Sheet!$A$6:$A$504,0),MATCH($O$14,[9]Sheet!$A$6:$J$6,0))</f>
        <v>Xuất Sắc</v>
      </c>
      <c r="P316" s="18"/>
    </row>
    <row r="317" spans="1:16" x14ac:dyDescent="0.35">
      <c r="A317" s="18">
        <f t="shared" si="24"/>
        <v>301</v>
      </c>
      <c r="B317" s="19" t="s">
        <v>725</v>
      </c>
      <c r="C317" s="20" t="s">
        <v>726</v>
      </c>
      <c r="D317" s="21">
        <v>38987</v>
      </c>
      <c r="E317" s="22" t="s">
        <v>567</v>
      </c>
      <c r="F317" s="23">
        <v>13</v>
      </c>
      <c r="G317" s="23">
        <v>9.1300000000000008</v>
      </c>
      <c r="H317" s="23">
        <v>3.92</v>
      </c>
      <c r="I317" s="23">
        <v>16</v>
      </c>
      <c r="J317" s="23">
        <v>8.83</v>
      </c>
      <c r="K317" s="23">
        <v>3.77</v>
      </c>
      <c r="L317" s="23">
        <f t="shared" si="26"/>
        <v>8.9600000000000009</v>
      </c>
      <c r="M317" s="23">
        <f t="shared" si="27"/>
        <v>3.84</v>
      </c>
      <c r="N317" s="23" t="str">
        <f t="shared" si="25"/>
        <v>Xuất sắc</v>
      </c>
      <c r="O317" s="23" t="str">
        <f>INDEX([9]Sheet!$A$6:$J$504,MATCH(B317,[9]Sheet!$A$6:$A$504,0),MATCH($O$14,[9]Sheet!$A$6:$J$6,0))</f>
        <v>Xuất Sắc</v>
      </c>
      <c r="P317" s="18"/>
    </row>
    <row r="318" spans="1:16" x14ac:dyDescent="0.35">
      <c r="A318" s="18">
        <f t="shared" si="24"/>
        <v>302</v>
      </c>
      <c r="B318" s="19" t="s">
        <v>602</v>
      </c>
      <c r="C318" s="20" t="s">
        <v>603</v>
      </c>
      <c r="D318" s="21">
        <v>38779</v>
      </c>
      <c r="E318" s="22" t="s">
        <v>567</v>
      </c>
      <c r="F318" s="23">
        <v>13</v>
      </c>
      <c r="G318" s="23">
        <v>8.82</v>
      </c>
      <c r="H318" s="23">
        <v>3.89</v>
      </c>
      <c r="I318" s="23">
        <v>16</v>
      </c>
      <c r="J318" s="23">
        <v>8.81</v>
      </c>
      <c r="K318" s="23">
        <v>3.79</v>
      </c>
      <c r="L318" s="23">
        <f t="shared" si="26"/>
        <v>8.81</v>
      </c>
      <c r="M318" s="23">
        <f t="shared" si="27"/>
        <v>3.83</v>
      </c>
      <c r="N318" s="23" t="str">
        <f t="shared" si="25"/>
        <v>Xuất sắc</v>
      </c>
      <c r="O318" s="23" t="str">
        <f>INDEX([9]Sheet!$A$6:$J$504,MATCH(B318,[9]Sheet!$A$6:$A$504,0),MATCH($O$14,[9]Sheet!$A$6:$J$6,0))</f>
        <v>Tốt</v>
      </c>
      <c r="P318" s="18"/>
    </row>
    <row r="319" spans="1:16" x14ac:dyDescent="0.35">
      <c r="A319" s="18">
        <f t="shared" si="24"/>
        <v>303</v>
      </c>
      <c r="B319" s="19" t="s">
        <v>696</v>
      </c>
      <c r="C319" s="20" t="s">
        <v>697</v>
      </c>
      <c r="D319" s="21">
        <v>39001</v>
      </c>
      <c r="E319" s="22" t="s">
        <v>567</v>
      </c>
      <c r="F319" s="23">
        <v>13</v>
      </c>
      <c r="G319" s="23">
        <v>9.31</v>
      </c>
      <c r="H319" s="23">
        <v>3.97</v>
      </c>
      <c r="I319" s="23">
        <v>16</v>
      </c>
      <c r="J319" s="23">
        <v>8.6</v>
      </c>
      <c r="K319" s="23">
        <v>3.71</v>
      </c>
      <c r="L319" s="23">
        <f t="shared" si="26"/>
        <v>8.92</v>
      </c>
      <c r="M319" s="23">
        <f t="shared" si="27"/>
        <v>3.83</v>
      </c>
      <c r="N319" s="23" t="str">
        <f t="shared" si="25"/>
        <v>Xuất sắc</v>
      </c>
      <c r="O319" s="23" t="str">
        <f>INDEX([9]Sheet!$A$6:$J$504,MATCH(B319,[9]Sheet!$A$6:$A$504,0),MATCH($O$14,[9]Sheet!$A$6:$J$6,0))</f>
        <v>Tốt</v>
      </c>
      <c r="P319" s="18"/>
    </row>
    <row r="320" spans="1:16" x14ac:dyDescent="0.35">
      <c r="A320" s="18">
        <f t="shared" si="24"/>
        <v>304</v>
      </c>
      <c r="B320" s="19" t="s">
        <v>698</v>
      </c>
      <c r="C320" s="20" t="s">
        <v>699</v>
      </c>
      <c r="D320" s="21">
        <v>38818</v>
      </c>
      <c r="E320" s="22" t="s">
        <v>567</v>
      </c>
      <c r="F320" s="23">
        <v>13</v>
      </c>
      <c r="G320" s="23">
        <v>8.6300000000000008</v>
      </c>
      <c r="H320" s="23">
        <v>3.89</v>
      </c>
      <c r="I320" s="23">
        <v>19</v>
      </c>
      <c r="J320" s="23">
        <v>8.58</v>
      </c>
      <c r="K320" s="23">
        <v>3.79</v>
      </c>
      <c r="L320" s="23">
        <f t="shared" si="26"/>
        <v>8.6</v>
      </c>
      <c r="M320" s="23">
        <f t="shared" si="27"/>
        <v>3.83</v>
      </c>
      <c r="N320" s="23" t="str">
        <f t="shared" si="25"/>
        <v>Xuất sắc</v>
      </c>
      <c r="O320" s="23" t="str">
        <f>INDEX([9]Sheet!$A$6:$J$504,MATCH(B320,[9]Sheet!$A$6:$A$504,0),MATCH($O$14,[9]Sheet!$A$6:$J$6,0))</f>
        <v>Tốt</v>
      </c>
      <c r="P320" s="18"/>
    </row>
    <row r="321" spans="1:16" x14ac:dyDescent="0.35">
      <c r="A321" s="18">
        <f t="shared" si="24"/>
        <v>305</v>
      </c>
      <c r="B321" s="19" t="s">
        <v>804</v>
      </c>
      <c r="C321" s="20" t="s">
        <v>805</v>
      </c>
      <c r="D321" s="21">
        <v>38869</v>
      </c>
      <c r="E321" s="22" t="s">
        <v>567</v>
      </c>
      <c r="F321" s="23">
        <v>13</v>
      </c>
      <c r="G321" s="23">
        <v>8.3800000000000008</v>
      </c>
      <c r="H321" s="23">
        <v>3.64</v>
      </c>
      <c r="I321" s="23">
        <v>18</v>
      </c>
      <c r="J321" s="23">
        <v>8.99</v>
      </c>
      <c r="K321" s="23">
        <v>3.96</v>
      </c>
      <c r="L321" s="23">
        <f t="shared" si="26"/>
        <v>8.73</v>
      </c>
      <c r="M321" s="23">
        <f t="shared" si="27"/>
        <v>3.83</v>
      </c>
      <c r="N321" s="23" t="str">
        <f t="shared" si="25"/>
        <v>Xuất sắc</v>
      </c>
      <c r="O321" s="23" t="str">
        <f>INDEX([9]Sheet!$A$6:$J$504,MATCH(B321,[9]Sheet!$A$6:$A$504,0),MATCH($O$14,[9]Sheet!$A$6:$J$6,0))</f>
        <v>Xuất Sắc</v>
      </c>
      <c r="P321" s="18"/>
    </row>
    <row r="322" spans="1:16" x14ac:dyDescent="0.35">
      <c r="A322" s="18">
        <f t="shared" si="24"/>
        <v>306</v>
      </c>
      <c r="B322" s="26" t="s">
        <v>893</v>
      </c>
      <c r="C322" s="26" t="s">
        <v>894</v>
      </c>
      <c r="D322" s="27">
        <v>38883</v>
      </c>
      <c r="E322" s="22" t="s">
        <v>567</v>
      </c>
      <c r="F322" s="23">
        <v>13</v>
      </c>
      <c r="G322" s="23">
        <v>8.99</v>
      </c>
      <c r="H322" s="23">
        <v>3.87</v>
      </c>
      <c r="I322" s="23">
        <v>16</v>
      </c>
      <c r="J322" s="23">
        <v>8.94</v>
      </c>
      <c r="K322" s="23">
        <v>3.79</v>
      </c>
      <c r="L322" s="23">
        <f t="shared" si="26"/>
        <v>8.9600000000000009</v>
      </c>
      <c r="M322" s="23">
        <f t="shared" si="27"/>
        <v>3.83</v>
      </c>
      <c r="N322" s="23" t="str">
        <f t="shared" si="25"/>
        <v>Xuất sắc</v>
      </c>
      <c r="O322" s="23" t="str">
        <f>INDEX([9]Sheet!$A$6:$J$504,MATCH(B322,[9]Sheet!$A$6:$A$504,0),MATCH($O$14,[9]Sheet!$A$6:$J$6,0))</f>
        <v>Tốt</v>
      </c>
      <c r="P322" s="28"/>
    </row>
    <row r="323" spans="1:16" x14ac:dyDescent="0.35">
      <c r="A323" s="18">
        <f t="shared" si="24"/>
        <v>307</v>
      </c>
      <c r="B323" s="19" t="s">
        <v>653</v>
      </c>
      <c r="C323" s="20" t="s">
        <v>654</v>
      </c>
      <c r="D323" s="21">
        <v>38899</v>
      </c>
      <c r="E323" s="22" t="s">
        <v>567</v>
      </c>
      <c r="F323" s="23">
        <v>13</v>
      </c>
      <c r="G323" s="23">
        <v>8.6300000000000008</v>
      </c>
      <c r="H323" s="23">
        <v>3.85</v>
      </c>
      <c r="I323" s="23">
        <v>16</v>
      </c>
      <c r="J323" s="23">
        <v>8.61</v>
      </c>
      <c r="K323" s="23">
        <v>3.79</v>
      </c>
      <c r="L323" s="23">
        <f t="shared" si="26"/>
        <v>8.6199999999999992</v>
      </c>
      <c r="M323" s="23">
        <f t="shared" si="27"/>
        <v>3.82</v>
      </c>
      <c r="N323" s="23" t="str">
        <f t="shared" si="25"/>
        <v>Xuất sắc</v>
      </c>
      <c r="O323" s="23" t="str">
        <f>INDEX([9]Sheet!$A$6:$J$504,MATCH(B323,[9]Sheet!$A$6:$A$504,0),MATCH($O$14,[9]Sheet!$A$6:$J$6,0))</f>
        <v>Tốt</v>
      </c>
      <c r="P323" s="18"/>
    </row>
    <row r="324" spans="1:16" x14ac:dyDescent="0.35">
      <c r="A324" s="18">
        <f t="shared" si="24"/>
        <v>308</v>
      </c>
      <c r="B324" s="19" t="s">
        <v>678</v>
      </c>
      <c r="C324" s="20" t="s">
        <v>679</v>
      </c>
      <c r="D324" s="21">
        <v>38363</v>
      </c>
      <c r="E324" s="22" t="s">
        <v>567</v>
      </c>
      <c r="F324" s="23">
        <v>13</v>
      </c>
      <c r="G324" s="23">
        <v>8.86</v>
      </c>
      <c r="H324" s="23">
        <v>3.92</v>
      </c>
      <c r="I324" s="23">
        <v>16</v>
      </c>
      <c r="J324" s="23">
        <v>8.7100000000000009</v>
      </c>
      <c r="K324" s="23">
        <v>3.74</v>
      </c>
      <c r="L324" s="23">
        <f t="shared" si="26"/>
        <v>8.7799999999999994</v>
      </c>
      <c r="M324" s="23">
        <f t="shared" si="27"/>
        <v>3.82</v>
      </c>
      <c r="N324" s="23" t="str">
        <f t="shared" si="25"/>
        <v>Xuất sắc</v>
      </c>
      <c r="O324" s="23" t="str">
        <f>INDEX([9]Sheet!$A$6:$J$504,MATCH(B324,[9]Sheet!$A$6:$A$504,0),MATCH($O$14,[9]Sheet!$A$6:$J$6,0))</f>
        <v>Tốt</v>
      </c>
      <c r="P324" s="18"/>
    </row>
    <row r="325" spans="1:16" x14ac:dyDescent="0.35">
      <c r="A325" s="18">
        <f t="shared" si="24"/>
        <v>309</v>
      </c>
      <c r="B325" s="19" t="s">
        <v>727</v>
      </c>
      <c r="C325" s="20" t="s">
        <v>728</v>
      </c>
      <c r="D325" s="21">
        <v>38460</v>
      </c>
      <c r="E325" s="22" t="s">
        <v>567</v>
      </c>
      <c r="F325" s="23">
        <v>13</v>
      </c>
      <c r="G325" s="23">
        <v>9.27</v>
      </c>
      <c r="H325" s="23">
        <v>3.97</v>
      </c>
      <c r="I325" s="23">
        <v>19</v>
      </c>
      <c r="J325" s="23">
        <v>8.66</v>
      </c>
      <c r="K325" s="23">
        <v>3.72</v>
      </c>
      <c r="L325" s="23">
        <f t="shared" si="26"/>
        <v>8.91</v>
      </c>
      <c r="M325" s="23">
        <f t="shared" si="27"/>
        <v>3.82</v>
      </c>
      <c r="N325" s="23" t="str">
        <f t="shared" si="25"/>
        <v>Xuất sắc</v>
      </c>
      <c r="O325" s="23" t="str">
        <f>INDEX([9]Sheet!$A$6:$J$504,MATCH(B325,[9]Sheet!$A$6:$A$504,0),MATCH($O$14,[9]Sheet!$A$6:$J$6,0))</f>
        <v>Tốt</v>
      </c>
      <c r="P325" s="18"/>
    </row>
    <row r="326" spans="1:16" x14ac:dyDescent="0.35">
      <c r="A326" s="18">
        <f t="shared" si="24"/>
        <v>310</v>
      </c>
      <c r="B326" s="19" t="s">
        <v>729</v>
      </c>
      <c r="C326" s="20" t="s">
        <v>95</v>
      </c>
      <c r="D326" s="21">
        <v>39059</v>
      </c>
      <c r="E326" s="22" t="s">
        <v>567</v>
      </c>
      <c r="F326" s="23">
        <v>13</v>
      </c>
      <c r="G326" s="23">
        <v>8.92</v>
      </c>
      <c r="H326" s="23">
        <v>3.95</v>
      </c>
      <c r="I326" s="23">
        <v>16</v>
      </c>
      <c r="J326" s="23">
        <v>8.44</v>
      </c>
      <c r="K326" s="23">
        <v>3.72</v>
      </c>
      <c r="L326" s="23">
        <f t="shared" si="26"/>
        <v>8.66</v>
      </c>
      <c r="M326" s="23">
        <f t="shared" si="27"/>
        <v>3.82</v>
      </c>
      <c r="N326" s="23" t="str">
        <f t="shared" si="25"/>
        <v>Xuất sắc</v>
      </c>
      <c r="O326" s="23" t="str">
        <f>INDEX([9]Sheet!$A$6:$J$504,MATCH(B326,[9]Sheet!$A$6:$A$504,0),MATCH($O$14,[9]Sheet!$A$6:$J$6,0))</f>
        <v>Tốt</v>
      </c>
      <c r="P326" s="18"/>
    </row>
    <row r="327" spans="1:16" x14ac:dyDescent="0.35">
      <c r="A327" s="18">
        <f t="shared" si="24"/>
        <v>311</v>
      </c>
      <c r="B327" s="19" t="s">
        <v>783</v>
      </c>
      <c r="C327" s="20" t="s">
        <v>784</v>
      </c>
      <c r="D327" s="21">
        <v>38779</v>
      </c>
      <c r="E327" s="22" t="s">
        <v>567</v>
      </c>
      <c r="F327" s="23">
        <v>13</v>
      </c>
      <c r="G327" s="23">
        <v>9.25</v>
      </c>
      <c r="H327" s="23">
        <v>4</v>
      </c>
      <c r="I327" s="23">
        <v>16</v>
      </c>
      <c r="J327" s="23">
        <v>8.6199999999999992</v>
      </c>
      <c r="K327" s="23">
        <v>3.68</v>
      </c>
      <c r="L327" s="23">
        <f t="shared" si="26"/>
        <v>8.9</v>
      </c>
      <c r="M327" s="23">
        <f t="shared" si="27"/>
        <v>3.82</v>
      </c>
      <c r="N327" s="23" t="str">
        <f t="shared" si="25"/>
        <v>Xuất sắc</v>
      </c>
      <c r="O327" s="23" t="str">
        <f>INDEX([9]Sheet!$A$6:$J$504,MATCH(B327,[9]Sheet!$A$6:$A$504,0),MATCH($O$14,[9]Sheet!$A$6:$J$6,0))</f>
        <v>Tốt</v>
      </c>
      <c r="P327" s="18"/>
    </row>
    <row r="328" spans="1:16" x14ac:dyDescent="0.35">
      <c r="A328" s="18">
        <f t="shared" si="24"/>
        <v>312</v>
      </c>
      <c r="B328" s="26" t="s">
        <v>883</v>
      </c>
      <c r="C328" s="26" t="s">
        <v>884</v>
      </c>
      <c r="D328" s="27">
        <v>38924</v>
      </c>
      <c r="E328" s="22" t="s">
        <v>567</v>
      </c>
      <c r="F328" s="23">
        <v>13</v>
      </c>
      <c r="G328" s="23">
        <v>9.3800000000000008</v>
      </c>
      <c r="H328" s="23">
        <v>4</v>
      </c>
      <c r="I328" s="23">
        <v>17</v>
      </c>
      <c r="J328" s="23">
        <v>8.32</v>
      </c>
      <c r="K328" s="23">
        <v>3.68</v>
      </c>
      <c r="L328" s="23">
        <f t="shared" si="26"/>
        <v>8.7799999999999994</v>
      </c>
      <c r="M328" s="23">
        <f t="shared" si="27"/>
        <v>3.82</v>
      </c>
      <c r="N328" s="23" t="str">
        <f t="shared" si="25"/>
        <v>Xuất sắc</v>
      </c>
      <c r="O328" s="23" t="str">
        <f>INDEX([9]Sheet!$A$6:$J$504,MATCH(B328,[9]Sheet!$A$6:$A$504,0),MATCH($O$14,[9]Sheet!$A$6:$J$6,0))</f>
        <v>Xuất Sắc</v>
      </c>
      <c r="P328" s="28"/>
    </row>
    <row r="329" spans="1:16" x14ac:dyDescent="0.35">
      <c r="A329" s="18">
        <f t="shared" si="24"/>
        <v>313</v>
      </c>
      <c r="B329" s="19" t="s">
        <v>586</v>
      </c>
      <c r="C329" s="20" t="s">
        <v>587</v>
      </c>
      <c r="D329" s="21">
        <v>38884</v>
      </c>
      <c r="E329" s="22" t="s">
        <v>567</v>
      </c>
      <c r="F329" s="23">
        <v>13</v>
      </c>
      <c r="G329" s="23">
        <v>8.86</v>
      </c>
      <c r="H329" s="23">
        <v>3.84</v>
      </c>
      <c r="I329" s="23">
        <v>16</v>
      </c>
      <c r="J329" s="23">
        <v>8.5500000000000007</v>
      </c>
      <c r="K329" s="23">
        <v>3.79</v>
      </c>
      <c r="L329" s="23">
        <f t="shared" si="26"/>
        <v>8.69</v>
      </c>
      <c r="M329" s="23">
        <f t="shared" si="27"/>
        <v>3.81</v>
      </c>
      <c r="N329" s="23" t="str">
        <f t="shared" si="25"/>
        <v>Xuất sắc</v>
      </c>
      <c r="O329" s="23" t="str">
        <f>INDEX([9]Sheet!$A$6:$J$504,MATCH(B329,[9]Sheet!$A$6:$A$504,0),MATCH($O$14,[9]Sheet!$A$6:$J$6,0))</f>
        <v>Tốt</v>
      </c>
      <c r="P329" s="18"/>
    </row>
    <row r="330" spans="1:16" x14ac:dyDescent="0.35">
      <c r="A330" s="18">
        <f t="shared" si="24"/>
        <v>314</v>
      </c>
      <c r="B330" s="19" t="s">
        <v>643</v>
      </c>
      <c r="C330" s="20" t="s">
        <v>644</v>
      </c>
      <c r="D330" s="21">
        <v>38768</v>
      </c>
      <c r="E330" s="22" t="s">
        <v>567</v>
      </c>
      <c r="F330" s="23">
        <v>13</v>
      </c>
      <c r="G330" s="23">
        <v>8.77</v>
      </c>
      <c r="H330" s="23">
        <v>3.89</v>
      </c>
      <c r="I330" s="23">
        <v>16</v>
      </c>
      <c r="J330" s="23">
        <v>8.41</v>
      </c>
      <c r="K330" s="23">
        <v>3.75</v>
      </c>
      <c r="L330" s="23">
        <f t="shared" si="26"/>
        <v>8.57</v>
      </c>
      <c r="M330" s="23">
        <f t="shared" si="27"/>
        <v>3.81</v>
      </c>
      <c r="N330" s="23" t="str">
        <f t="shared" si="25"/>
        <v>Xuất sắc</v>
      </c>
      <c r="O330" s="23" t="str">
        <f>INDEX([9]Sheet!$A$6:$J$504,MATCH(B330,[9]Sheet!$A$6:$A$504,0),MATCH($O$14,[9]Sheet!$A$6:$J$6,0))</f>
        <v>Tốt</v>
      </c>
      <c r="P330" s="18"/>
    </row>
    <row r="331" spans="1:16" x14ac:dyDescent="0.35">
      <c r="A331" s="18">
        <f t="shared" si="24"/>
        <v>315</v>
      </c>
      <c r="B331" s="19" t="s">
        <v>662</v>
      </c>
      <c r="C331" s="20" t="s">
        <v>663</v>
      </c>
      <c r="D331" s="21">
        <v>39022</v>
      </c>
      <c r="E331" s="22" t="s">
        <v>567</v>
      </c>
      <c r="F331" s="23">
        <v>13</v>
      </c>
      <c r="G331" s="23">
        <v>8.98</v>
      </c>
      <c r="H331" s="23">
        <v>3.85</v>
      </c>
      <c r="I331" s="23">
        <v>16</v>
      </c>
      <c r="J331" s="23">
        <v>8.82</v>
      </c>
      <c r="K331" s="23">
        <v>3.77</v>
      </c>
      <c r="L331" s="23">
        <f t="shared" si="26"/>
        <v>8.89</v>
      </c>
      <c r="M331" s="23">
        <f t="shared" si="27"/>
        <v>3.81</v>
      </c>
      <c r="N331" s="23" t="str">
        <f t="shared" si="25"/>
        <v>Xuất sắc</v>
      </c>
      <c r="O331" s="23" t="str">
        <f>INDEX([9]Sheet!$A$6:$J$504,MATCH(B331,[9]Sheet!$A$6:$A$504,0),MATCH($O$14,[9]Sheet!$A$6:$J$6,0))</f>
        <v>Tốt</v>
      </c>
      <c r="P331" s="18"/>
    </row>
    <row r="332" spans="1:16" x14ac:dyDescent="0.35">
      <c r="A332" s="18">
        <f t="shared" si="24"/>
        <v>316</v>
      </c>
      <c r="B332" s="19" t="s">
        <v>574</v>
      </c>
      <c r="C332" s="20" t="s">
        <v>575</v>
      </c>
      <c r="D332" s="21">
        <v>38606</v>
      </c>
      <c r="E332" s="22" t="s">
        <v>567</v>
      </c>
      <c r="F332" s="23">
        <v>13</v>
      </c>
      <c r="G332" s="23">
        <v>9.2799999999999994</v>
      </c>
      <c r="H332" s="23">
        <v>3.97</v>
      </c>
      <c r="I332" s="23">
        <v>16</v>
      </c>
      <c r="J332" s="23">
        <v>8.7799999999999994</v>
      </c>
      <c r="K332" s="23">
        <v>3.67</v>
      </c>
      <c r="L332" s="23">
        <f t="shared" si="26"/>
        <v>9</v>
      </c>
      <c r="M332" s="23">
        <f t="shared" si="27"/>
        <v>3.8</v>
      </c>
      <c r="N332" s="23" t="str">
        <f t="shared" si="25"/>
        <v>Xuất sắc</v>
      </c>
      <c r="O332" s="23" t="str">
        <f>INDEX([9]Sheet!$A$6:$J$504,MATCH(B332,[9]Sheet!$A$6:$A$504,0),MATCH($O$14,[9]Sheet!$A$6:$J$6,0))</f>
        <v>Tốt</v>
      </c>
      <c r="P332" s="18"/>
    </row>
    <row r="333" spans="1:16" x14ac:dyDescent="0.35">
      <c r="A333" s="18">
        <f t="shared" si="24"/>
        <v>317</v>
      </c>
      <c r="B333" s="19" t="s">
        <v>604</v>
      </c>
      <c r="C333" s="20" t="s">
        <v>605</v>
      </c>
      <c r="D333" s="21">
        <v>38724</v>
      </c>
      <c r="E333" s="22" t="s">
        <v>567</v>
      </c>
      <c r="F333" s="23">
        <v>13</v>
      </c>
      <c r="G333" s="23">
        <v>8.93</v>
      </c>
      <c r="H333" s="23">
        <v>3.89</v>
      </c>
      <c r="I333" s="23">
        <v>16</v>
      </c>
      <c r="J333" s="23">
        <v>8.5299999999999994</v>
      </c>
      <c r="K333" s="23">
        <v>3.72</v>
      </c>
      <c r="L333" s="23">
        <f t="shared" si="26"/>
        <v>8.7100000000000009</v>
      </c>
      <c r="M333" s="23">
        <f t="shared" si="27"/>
        <v>3.8</v>
      </c>
      <c r="N333" s="23" t="str">
        <f t="shared" si="25"/>
        <v>Xuất sắc</v>
      </c>
      <c r="O333" s="23" t="str">
        <f>INDEX([9]Sheet!$A$6:$J$504,MATCH(B333,[9]Sheet!$A$6:$A$504,0),MATCH($O$14,[9]Sheet!$A$6:$J$6,0))</f>
        <v>Tốt</v>
      </c>
      <c r="P333" s="18"/>
    </row>
    <row r="334" spans="1:16" x14ac:dyDescent="0.35">
      <c r="A334" s="18">
        <f t="shared" si="24"/>
        <v>318</v>
      </c>
      <c r="B334" s="26" t="s">
        <v>885</v>
      </c>
      <c r="C334" s="26" t="s">
        <v>562</v>
      </c>
      <c r="D334" s="27">
        <v>38980</v>
      </c>
      <c r="E334" s="22" t="s">
        <v>567</v>
      </c>
      <c r="F334" s="23">
        <v>13</v>
      </c>
      <c r="G334" s="23">
        <v>8.9499999999999993</v>
      </c>
      <c r="H334" s="23">
        <v>3.9</v>
      </c>
      <c r="I334" s="23">
        <v>18</v>
      </c>
      <c r="J334" s="23">
        <v>8.4</v>
      </c>
      <c r="K334" s="23">
        <v>3.72</v>
      </c>
      <c r="L334" s="23">
        <f t="shared" si="26"/>
        <v>8.6300000000000008</v>
      </c>
      <c r="M334" s="23">
        <f t="shared" si="27"/>
        <v>3.8</v>
      </c>
      <c r="N334" s="23" t="str">
        <f t="shared" si="25"/>
        <v>Xuất sắc</v>
      </c>
      <c r="O334" s="23" t="str">
        <f>INDEX([9]Sheet!$A$6:$J$504,MATCH(B334,[9]Sheet!$A$6:$A$504,0),MATCH($O$14,[9]Sheet!$A$6:$J$6,0))</f>
        <v>Tốt</v>
      </c>
      <c r="P334" s="28"/>
    </row>
    <row r="335" spans="1:16" x14ac:dyDescent="0.35">
      <c r="A335" s="18">
        <f t="shared" si="24"/>
        <v>319</v>
      </c>
      <c r="B335" s="19" t="s">
        <v>565</v>
      </c>
      <c r="C335" s="20" t="s">
        <v>566</v>
      </c>
      <c r="D335" s="21">
        <v>38725</v>
      </c>
      <c r="E335" s="22" t="s">
        <v>567</v>
      </c>
      <c r="F335" s="23">
        <v>13</v>
      </c>
      <c r="G335" s="23">
        <v>9.11</v>
      </c>
      <c r="H335" s="23">
        <v>4</v>
      </c>
      <c r="I335" s="23">
        <v>18</v>
      </c>
      <c r="J335" s="23">
        <v>8.32</v>
      </c>
      <c r="K335" s="23">
        <v>3.64</v>
      </c>
      <c r="L335" s="23">
        <f t="shared" si="26"/>
        <v>8.65</v>
      </c>
      <c r="M335" s="23">
        <f t="shared" si="27"/>
        <v>3.79</v>
      </c>
      <c r="N335" s="23" t="str">
        <f t="shared" si="25"/>
        <v>Xuất sắc</v>
      </c>
      <c r="O335" s="23" t="str">
        <f>INDEX([9]Sheet!$A$6:$J$504,MATCH(B335,[9]Sheet!$A$6:$A$504,0),MATCH($O$14,[9]Sheet!$A$6:$J$6,0))</f>
        <v>Tốt</v>
      </c>
      <c r="P335" s="18"/>
    </row>
    <row r="336" spans="1:16" x14ac:dyDescent="0.35">
      <c r="A336" s="18">
        <f t="shared" si="24"/>
        <v>320</v>
      </c>
      <c r="B336" s="19" t="s">
        <v>576</v>
      </c>
      <c r="C336" s="20" t="s">
        <v>577</v>
      </c>
      <c r="D336" s="21">
        <v>38729</v>
      </c>
      <c r="E336" s="22" t="s">
        <v>567</v>
      </c>
      <c r="F336" s="23">
        <v>13</v>
      </c>
      <c r="G336" s="23">
        <v>8.52</v>
      </c>
      <c r="H336" s="23">
        <v>3.84</v>
      </c>
      <c r="I336" s="23">
        <v>16</v>
      </c>
      <c r="J336" s="23">
        <v>8.84</v>
      </c>
      <c r="K336" s="23">
        <v>3.75</v>
      </c>
      <c r="L336" s="23">
        <f t="shared" si="26"/>
        <v>8.6999999999999993</v>
      </c>
      <c r="M336" s="23">
        <f t="shared" si="27"/>
        <v>3.79</v>
      </c>
      <c r="N336" s="23" t="str">
        <f t="shared" si="25"/>
        <v>Xuất sắc</v>
      </c>
      <c r="O336" s="23" t="str">
        <f>INDEX([9]Sheet!$A$6:$J$504,MATCH(B336,[9]Sheet!$A$6:$A$504,0),MATCH($O$14,[9]Sheet!$A$6:$J$6,0))</f>
        <v>Xuất Sắc</v>
      </c>
      <c r="P336" s="18"/>
    </row>
    <row r="337" spans="1:16" x14ac:dyDescent="0.35">
      <c r="A337" s="18">
        <f t="shared" si="24"/>
        <v>321</v>
      </c>
      <c r="B337" s="19" t="s">
        <v>596</v>
      </c>
      <c r="C337" s="20" t="s">
        <v>597</v>
      </c>
      <c r="D337" s="21">
        <v>39028</v>
      </c>
      <c r="E337" s="22" t="s">
        <v>567</v>
      </c>
      <c r="F337" s="23">
        <v>13</v>
      </c>
      <c r="G337" s="23">
        <v>8.9499999999999993</v>
      </c>
      <c r="H337" s="23">
        <v>3.87</v>
      </c>
      <c r="I337" s="23">
        <v>16</v>
      </c>
      <c r="J337" s="23">
        <v>8.58</v>
      </c>
      <c r="K337" s="23">
        <v>3.73</v>
      </c>
      <c r="L337" s="23">
        <f t="shared" si="26"/>
        <v>8.75</v>
      </c>
      <c r="M337" s="23">
        <f t="shared" si="27"/>
        <v>3.79</v>
      </c>
      <c r="N337" s="23" t="str">
        <f t="shared" si="25"/>
        <v>Xuất sắc</v>
      </c>
      <c r="O337" s="23" t="str">
        <f>INDEX([9]Sheet!$A$6:$J$504,MATCH(B337,[9]Sheet!$A$6:$A$504,0),MATCH($O$14,[9]Sheet!$A$6:$J$6,0))</f>
        <v>Tốt</v>
      </c>
      <c r="P337" s="18"/>
    </row>
    <row r="338" spans="1:16" x14ac:dyDescent="0.35">
      <c r="A338" s="18">
        <f t="shared" si="24"/>
        <v>322</v>
      </c>
      <c r="B338" s="19" t="s">
        <v>618</v>
      </c>
      <c r="C338" s="20" t="s">
        <v>619</v>
      </c>
      <c r="D338" s="21">
        <v>39037</v>
      </c>
      <c r="E338" s="22" t="s">
        <v>567</v>
      </c>
      <c r="F338" s="23">
        <v>13</v>
      </c>
      <c r="G338" s="23">
        <v>8.59</v>
      </c>
      <c r="H338" s="23">
        <v>3.92</v>
      </c>
      <c r="I338" s="23">
        <v>18</v>
      </c>
      <c r="J338" s="23">
        <v>8.2799999999999994</v>
      </c>
      <c r="K338" s="23">
        <v>3.69</v>
      </c>
      <c r="L338" s="23">
        <f t="shared" si="26"/>
        <v>8.41</v>
      </c>
      <c r="M338" s="23">
        <f t="shared" si="27"/>
        <v>3.79</v>
      </c>
      <c r="N338" s="23" t="str">
        <f t="shared" si="25"/>
        <v>Xuất sắc</v>
      </c>
      <c r="O338" s="23" t="str">
        <f>INDEX([9]Sheet!$A$6:$J$504,MATCH(B338,[9]Sheet!$A$6:$A$504,0),MATCH($O$14,[9]Sheet!$A$6:$J$6,0))</f>
        <v>Tốt</v>
      </c>
      <c r="P338" s="18"/>
    </row>
    <row r="339" spans="1:16" x14ac:dyDescent="0.35">
      <c r="A339" s="18">
        <f t="shared" ref="A339:A402" si="28">A338+1</f>
        <v>323</v>
      </c>
      <c r="B339" s="19" t="s">
        <v>645</v>
      </c>
      <c r="C339" s="20" t="s">
        <v>646</v>
      </c>
      <c r="D339" s="21">
        <v>38441</v>
      </c>
      <c r="E339" s="22" t="s">
        <v>567</v>
      </c>
      <c r="F339" s="23">
        <v>13</v>
      </c>
      <c r="G339" s="23">
        <v>9.3699999999999992</v>
      </c>
      <c r="H339" s="23">
        <v>3.97</v>
      </c>
      <c r="I339" s="23">
        <v>16</v>
      </c>
      <c r="J339" s="23">
        <v>8.35</v>
      </c>
      <c r="K339" s="23">
        <v>3.64</v>
      </c>
      <c r="L339" s="23">
        <f t="shared" si="26"/>
        <v>8.81</v>
      </c>
      <c r="M339" s="23">
        <f t="shared" si="27"/>
        <v>3.79</v>
      </c>
      <c r="N339" s="23" t="str">
        <f t="shared" si="25"/>
        <v>Xuất sắc</v>
      </c>
      <c r="O339" s="23" t="str">
        <f>INDEX([9]Sheet!$A$6:$J$504,MATCH(B339,[9]Sheet!$A$6:$A$504,0),MATCH($O$14,[9]Sheet!$A$6:$J$6,0))</f>
        <v>Tốt</v>
      </c>
      <c r="P339" s="18"/>
    </row>
    <row r="340" spans="1:16" x14ac:dyDescent="0.35">
      <c r="A340" s="18">
        <f t="shared" si="28"/>
        <v>324</v>
      </c>
      <c r="B340" s="26" t="s">
        <v>851</v>
      </c>
      <c r="C340" s="26" t="s">
        <v>852</v>
      </c>
      <c r="D340" s="27">
        <v>39027</v>
      </c>
      <c r="E340" s="22" t="s">
        <v>567</v>
      </c>
      <c r="F340" s="23">
        <v>13</v>
      </c>
      <c r="G340" s="23">
        <v>8.8000000000000007</v>
      </c>
      <c r="H340" s="23">
        <v>3.81</v>
      </c>
      <c r="I340" s="23">
        <v>18</v>
      </c>
      <c r="J340" s="23">
        <v>8.59</v>
      </c>
      <c r="K340" s="23">
        <v>3.77</v>
      </c>
      <c r="L340" s="23">
        <f t="shared" si="26"/>
        <v>8.68</v>
      </c>
      <c r="M340" s="23">
        <f t="shared" si="27"/>
        <v>3.79</v>
      </c>
      <c r="N340" s="23" t="str">
        <f t="shared" si="25"/>
        <v>Xuất sắc</v>
      </c>
      <c r="O340" s="23" t="str">
        <f>INDEX([9]Sheet!$A$6:$J$504,MATCH(B340,[9]Sheet!$A$6:$A$504,0),MATCH($O$14,[9]Sheet!$A$6:$J$6,0))</f>
        <v>Tốt</v>
      </c>
      <c r="P340" s="28"/>
    </row>
    <row r="341" spans="1:16" x14ac:dyDescent="0.35">
      <c r="A341" s="18">
        <f t="shared" si="28"/>
        <v>325</v>
      </c>
      <c r="B341" s="19" t="s">
        <v>610</v>
      </c>
      <c r="C341" s="20" t="s">
        <v>288</v>
      </c>
      <c r="D341" s="21">
        <v>38939</v>
      </c>
      <c r="E341" s="22" t="s">
        <v>567</v>
      </c>
      <c r="F341" s="23">
        <v>13</v>
      </c>
      <c r="G341" s="23">
        <v>8.67</v>
      </c>
      <c r="H341" s="23">
        <v>3.87</v>
      </c>
      <c r="I341" s="23">
        <v>18</v>
      </c>
      <c r="J341" s="23">
        <v>8.3699999999999992</v>
      </c>
      <c r="K341" s="23">
        <v>3.72</v>
      </c>
      <c r="L341" s="23">
        <f t="shared" si="26"/>
        <v>8.5</v>
      </c>
      <c r="M341" s="23">
        <f t="shared" si="27"/>
        <v>3.78</v>
      </c>
      <c r="N341" s="23" t="str">
        <f t="shared" ref="N341:N404" si="29">IF(M341&gt;=3.68,"Xuất sắc", IF(M341&gt;=3.2, "Giỏi", IF(M341&gt;=2.5, "Khá", IF(M341&gt;=2, "Trung Bình", "Yếu"))))</f>
        <v>Xuất sắc</v>
      </c>
      <c r="O341" s="23" t="str">
        <f>INDEX([9]Sheet!$A$6:$J$504,MATCH(B341,[9]Sheet!$A$6:$A$504,0),MATCH($O$14,[9]Sheet!$A$6:$J$6,0))</f>
        <v>Xuất Sắc</v>
      </c>
      <c r="P341" s="18"/>
    </row>
    <row r="342" spans="1:16" x14ac:dyDescent="0.35">
      <c r="A342" s="18">
        <f t="shared" si="28"/>
        <v>326</v>
      </c>
      <c r="B342" s="19" t="s">
        <v>622</v>
      </c>
      <c r="C342" s="20" t="s">
        <v>623</v>
      </c>
      <c r="D342" s="21">
        <v>38852</v>
      </c>
      <c r="E342" s="22" t="s">
        <v>567</v>
      </c>
      <c r="F342" s="23">
        <v>13</v>
      </c>
      <c r="G342" s="23">
        <v>8.82</v>
      </c>
      <c r="H342" s="23">
        <v>3.82</v>
      </c>
      <c r="I342" s="23">
        <v>16</v>
      </c>
      <c r="J342" s="23">
        <v>8.74</v>
      </c>
      <c r="K342" s="23">
        <v>3.75</v>
      </c>
      <c r="L342" s="23">
        <f t="shared" si="26"/>
        <v>8.7799999999999994</v>
      </c>
      <c r="M342" s="23">
        <f t="shared" si="27"/>
        <v>3.78</v>
      </c>
      <c r="N342" s="23" t="str">
        <f t="shared" si="29"/>
        <v>Xuất sắc</v>
      </c>
      <c r="O342" s="23" t="str">
        <f>INDEX([9]Sheet!$A$6:$J$504,MATCH(B342,[9]Sheet!$A$6:$A$504,0),MATCH($O$14,[9]Sheet!$A$6:$J$6,0))</f>
        <v>Tốt</v>
      </c>
      <c r="P342" s="18"/>
    </row>
    <row r="343" spans="1:16" x14ac:dyDescent="0.35">
      <c r="A343" s="18">
        <f t="shared" si="28"/>
        <v>327</v>
      </c>
      <c r="B343" s="19" t="s">
        <v>676</v>
      </c>
      <c r="C343" s="20" t="s">
        <v>677</v>
      </c>
      <c r="D343" s="21">
        <v>39020</v>
      </c>
      <c r="E343" s="22" t="s">
        <v>567</v>
      </c>
      <c r="F343" s="23">
        <v>13</v>
      </c>
      <c r="G343" s="23">
        <v>9.02</v>
      </c>
      <c r="H343" s="23">
        <v>4</v>
      </c>
      <c r="I343" s="23">
        <v>16</v>
      </c>
      <c r="J343" s="23">
        <v>8.4</v>
      </c>
      <c r="K343" s="23">
        <v>3.6</v>
      </c>
      <c r="L343" s="23">
        <f t="shared" si="26"/>
        <v>8.68</v>
      </c>
      <c r="M343" s="23">
        <f t="shared" si="27"/>
        <v>3.78</v>
      </c>
      <c r="N343" s="23" t="str">
        <f t="shared" si="29"/>
        <v>Xuất sắc</v>
      </c>
      <c r="O343" s="23" t="str">
        <f>INDEX([9]Sheet!$A$6:$J$504,MATCH(B343,[9]Sheet!$A$6:$A$504,0),MATCH($O$14,[9]Sheet!$A$6:$J$6,0))</f>
        <v>Tốt</v>
      </c>
      <c r="P343" s="18"/>
    </row>
    <row r="344" spans="1:16" x14ac:dyDescent="0.35">
      <c r="A344" s="18">
        <f t="shared" si="28"/>
        <v>328</v>
      </c>
      <c r="B344" s="19" t="s">
        <v>700</v>
      </c>
      <c r="C344" s="20" t="s">
        <v>701</v>
      </c>
      <c r="D344" s="21">
        <v>38751</v>
      </c>
      <c r="E344" s="22" t="s">
        <v>567</v>
      </c>
      <c r="F344" s="23">
        <v>13</v>
      </c>
      <c r="G344" s="23">
        <v>9.08</v>
      </c>
      <c r="H344" s="23">
        <v>3.79</v>
      </c>
      <c r="I344" s="23">
        <v>16</v>
      </c>
      <c r="J344" s="23">
        <v>8.7899999999999991</v>
      </c>
      <c r="K344" s="23">
        <v>3.77</v>
      </c>
      <c r="L344" s="23">
        <f t="shared" si="26"/>
        <v>8.92</v>
      </c>
      <c r="M344" s="23">
        <f t="shared" si="27"/>
        <v>3.78</v>
      </c>
      <c r="N344" s="23" t="str">
        <f t="shared" si="29"/>
        <v>Xuất sắc</v>
      </c>
      <c r="O344" s="23" t="str">
        <f>INDEX([9]Sheet!$A$6:$J$504,MATCH(B344,[9]Sheet!$A$6:$A$504,0),MATCH($O$14,[9]Sheet!$A$6:$J$6,0))</f>
        <v>Tốt</v>
      </c>
      <c r="P344" s="18"/>
    </row>
    <row r="345" spans="1:16" x14ac:dyDescent="0.35">
      <c r="A345" s="18">
        <f t="shared" si="28"/>
        <v>329</v>
      </c>
      <c r="B345" s="26" t="s">
        <v>876</v>
      </c>
      <c r="C345" s="26" t="s">
        <v>877</v>
      </c>
      <c r="D345" s="27">
        <v>39044</v>
      </c>
      <c r="E345" s="22" t="s">
        <v>567</v>
      </c>
      <c r="F345" s="23">
        <v>13</v>
      </c>
      <c r="G345" s="23">
        <v>8.82</v>
      </c>
      <c r="H345" s="23">
        <v>3.87</v>
      </c>
      <c r="I345" s="23">
        <v>18</v>
      </c>
      <c r="J345" s="23">
        <v>8.56</v>
      </c>
      <c r="K345" s="23">
        <v>3.72</v>
      </c>
      <c r="L345" s="23">
        <f t="shared" si="26"/>
        <v>8.67</v>
      </c>
      <c r="M345" s="23">
        <f t="shared" si="27"/>
        <v>3.78</v>
      </c>
      <c r="N345" s="23" t="str">
        <f t="shared" si="29"/>
        <v>Xuất sắc</v>
      </c>
      <c r="O345" s="23" t="str">
        <f>INDEX([9]Sheet!$A$6:$J$504,MATCH(B345,[9]Sheet!$A$6:$A$504,0),MATCH($O$14,[9]Sheet!$A$6:$J$6,0))</f>
        <v>Tốt</v>
      </c>
      <c r="P345" s="28"/>
    </row>
    <row r="346" spans="1:16" x14ac:dyDescent="0.35">
      <c r="A346" s="18">
        <f t="shared" si="28"/>
        <v>330</v>
      </c>
      <c r="B346" s="19" t="s">
        <v>682</v>
      </c>
      <c r="C346" s="20" t="s">
        <v>683</v>
      </c>
      <c r="D346" s="21">
        <v>38961</v>
      </c>
      <c r="E346" s="22" t="s">
        <v>567</v>
      </c>
      <c r="F346" s="23">
        <v>13</v>
      </c>
      <c r="G346" s="23">
        <v>9.09</v>
      </c>
      <c r="H346" s="23">
        <v>3.92</v>
      </c>
      <c r="I346" s="23">
        <v>16</v>
      </c>
      <c r="J346" s="23">
        <v>8.64</v>
      </c>
      <c r="K346" s="23">
        <v>3.64</v>
      </c>
      <c r="L346" s="23">
        <f t="shared" si="26"/>
        <v>8.84</v>
      </c>
      <c r="M346" s="23">
        <f t="shared" si="27"/>
        <v>3.77</v>
      </c>
      <c r="N346" s="23" t="str">
        <f t="shared" si="29"/>
        <v>Xuất sắc</v>
      </c>
      <c r="O346" s="23" t="str">
        <f>INDEX([9]Sheet!$A$6:$J$504,MATCH(B346,[9]Sheet!$A$6:$A$504,0),MATCH($O$14,[9]Sheet!$A$6:$J$6,0))</f>
        <v>Tốt</v>
      </c>
      <c r="P346" s="18"/>
    </row>
    <row r="347" spans="1:16" x14ac:dyDescent="0.35">
      <c r="A347" s="18">
        <f t="shared" si="28"/>
        <v>331</v>
      </c>
      <c r="B347" s="19" t="s">
        <v>704</v>
      </c>
      <c r="C347" s="20" t="s">
        <v>705</v>
      </c>
      <c r="D347" s="21">
        <v>38996</v>
      </c>
      <c r="E347" s="22" t="s">
        <v>567</v>
      </c>
      <c r="F347" s="23">
        <v>13</v>
      </c>
      <c r="G347" s="23">
        <v>8.73</v>
      </c>
      <c r="H347" s="23">
        <v>3.79</v>
      </c>
      <c r="I347" s="23">
        <v>16</v>
      </c>
      <c r="J347" s="23">
        <v>8.69</v>
      </c>
      <c r="K347" s="23">
        <v>3.75</v>
      </c>
      <c r="L347" s="23">
        <f t="shared" si="26"/>
        <v>8.7100000000000009</v>
      </c>
      <c r="M347" s="23">
        <f t="shared" si="27"/>
        <v>3.77</v>
      </c>
      <c r="N347" s="23" t="str">
        <f t="shared" si="29"/>
        <v>Xuất sắc</v>
      </c>
      <c r="O347" s="23" t="str">
        <f>INDEX([9]Sheet!$A$6:$J$504,MATCH(B347,[9]Sheet!$A$6:$A$504,0),MATCH($O$14,[9]Sheet!$A$6:$J$6,0))</f>
        <v>Tốt</v>
      </c>
      <c r="P347" s="18"/>
    </row>
    <row r="348" spans="1:16" x14ac:dyDescent="0.35">
      <c r="A348" s="18">
        <f t="shared" si="28"/>
        <v>332</v>
      </c>
      <c r="B348" s="19" t="s">
        <v>753</v>
      </c>
      <c r="C348" s="20" t="s">
        <v>754</v>
      </c>
      <c r="D348" s="21">
        <v>38997</v>
      </c>
      <c r="E348" s="22" t="s">
        <v>567</v>
      </c>
      <c r="F348" s="23">
        <v>13</v>
      </c>
      <c r="G348" s="23">
        <v>9.25</v>
      </c>
      <c r="H348" s="23">
        <v>4</v>
      </c>
      <c r="I348" s="23">
        <v>19</v>
      </c>
      <c r="J348" s="23">
        <v>8.27</v>
      </c>
      <c r="K348" s="23">
        <v>3.61</v>
      </c>
      <c r="L348" s="23">
        <f t="shared" ref="L348:L411" si="30">IF(F348+I348&gt;0,ROUND((G348*F348+J348*I348)/(I348+F348),2),0)</f>
        <v>8.67</v>
      </c>
      <c r="M348" s="23">
        <f t="shared" ref="M348:M411" si="31">IF(F348+I348&gt;0,ROUND((H348*F348+K348*I348)/(I348+F348),2),0)</f>
        <v>3.77</v>
      </c>
      <c r="N348" s="23" t="str">
        <f t="shared" si="29"/>
        <v>Xuất sắc</v>
      </c>
      <c r="O348" s="23" t="str">
        <f>INDEX([9]Sheet!$A$6:$J$504,MATCH(B348,[9]Sheet!$A$6:$A$504,0),MATCH($O$14,[9]Sheet!$A$6:$J$6,0))</f>
        <v>Tốt</v>
      </c>
      <c r="P348" s="18"/>
    </row>
    <row r="349" spans="1:16" x14ac:dyDescent="0.35">
      <c r="A349" s="18">
        <f t="shared" si="28"/>
        <v>333</v>
      </c>
      <c r="B349" s="19" t="s">
        <v>785</v>
      </c>
      <c r="C349" s="20" t="s">
        <v>544</v>
      </c>
      <c r="D349" s="21">
        <v>38600</v>
      </c>
      <c r="E349" s="22" t="s">
        <v>567</v>
      </c>
      <c r="F349" s="23">
        <v>13</v>
      </c>
      <c r="G349" s="23">
        <v>8.92</v>
      </c>
      <c r="H349" s="23">
        <v>3.9</v>
      </c>
      <c r="I349" s="23">
        <v>18</v>
      </c>
      <c r="J349" s="23">
        <v>8.39</v>
      </c>
      <c r="K349" s="23">
        <v>3.68</v>
      </c>
      <c r="L349" s="23">
        <f t="shared" si="30"/>
        <v>8.61</v>
      </c>
      <c r="M349" s="23">
        <f t="shared" si="31"/>
        <v>3.77</v>
      </c>
      <c r="N349" s="23" t="str">
        <f t="shared" si="29"/>
        <v>Xuất sắc</v>
      </c>
      <c r="O349" s="23" t="str">
        <f>INDEX([9]Sheet!$A$6:$J$504,MATCH(B349,[9]Sheet!$A$6:$A$504,0),MATCH($O$14,[9]Sheet!$A$6:$J$6,0))</f>
        <v>Tốt</v>
      </c>
      <c r="P349" s="18"/>
    </row>
    <row r="350" spans="1:16" x14ac:dyDescent="0.35">
      <c r="A350" s="18">
        <f t="shared" si="28"/>
        <v>334</v>
      </c>
      <c r="B350" s="26" t="s">
        <v>886</v>
      </c>
      <c r="C350" s="26" t="s">
        <v>887</v>
      </c>
      <c r="D350" s="27">
        <v>39038</v>
      </c>
      <c r="E350" s="22" t="s">
        <v>567</v>
      </c>
      <c r="F350" s="23">
        <v>13</v>
      </c>
      <c r="G350" s="23">
        <v>8.92</v>
      </c>
      <c r="H350" s="23">
        <v>3.89</v>
      </c>
      <c r="I350" s="23">
        <v>16</v>
      </c>
      <c r="J350" s="23">
        <v>8.44</v>
      </c>
      <c r="K350" s="23">
        <v>3.68</v>
      </c>
      <c r="L350" s="23">
        <f t="shared" si="30"/>
        <v>8.66</v>
      </c>
      <c r="M350" s="23">
        <f t="shared" si="31"/>
        <v>3.77</v>
      </c>
      <c r="N350" s="23" t="str">
        <f t="shared" si="29"/>
        <v>Xuất sắc</v>
      </c>
      <c r="O350" s="23" t="str">
        <f>INDEX([9]Sheet!$A$6:$J$504,MATCH(B350,[9]Sheet!$A$6:$A$504,0),MATCH($O$14,[9]Sheet!$A$6:$J$6,0))</f>
        <v>Tốt</v>
      </c>
      <c r="P350" s="28"/>
    </row>
    <row r="351" spans="1:16" x14ac:dyDescent="0.35">
      <c r="A351" s="18">
        <f t="shared" si="28"/>
        <v>335</v>
      </c>
      <c r="B351" s="19" t="s">
        <v>632</v>
      </c>
      <c r="C351" s="20" t="s">
        <v>633</v>
      </c>
      <c r="D351" s="21">
        <v>39036</v>
      </c>
      <c r="E351" s="22" t="s">
        <v>567</v>
      </c>
      <c r="F351" s="23">
        <v>13</v>
      </c>
      <c r="G351" s="23">
        <v>8.49</v>
      </c>
      <c r="H351" s="23">
        <v>3.84</v>
      </c>
      <c r="I351" s="23">
        <v>16</v>
      </c>
      <c r="J351" s="23">
        <v>8.3800000000000008</v>
      </c>
      <c r="K351" s="23">
        <v>3.7</v>
      </c>
      <c r="L351" s="23">
        <f t="shared" si="30"/>
        <v>8.43</v>
      </c>
      <c r="M351" s="23">
        <f t="shared" si="31"/>
        <v>3.76</v>
      </c>
      <c r="N351" s="23" t="str">
        <f t="shared" si="29"/>
        <v>Xuất sắc</v>
      </c>
      <c r="O351" s="23" t="str">
        <f>INDEX([9]Sheet!$A$6:$J$504,MATCH(B351,[9]Sheet!$A$6:$A$504,0),MATCH($O$14,[9]Sheet!$A$6:$J$6,0))</f>
        <v>Tốt</v>
      </c>
      <c r="P351" s="18"/>
    </row>
    <row r="352" spans="1:16" x14ac:dyDescent="0.35">
      <c r="A352" s="18">
        <f t="shared" si="28"/>
        <v>336</v>
      </c>
      <c r="B352" s="19" t="s">
        <v>695</v>
      </c>
      <c r="C352" s="20" t="s">
        <v>694</v>
      </c>
      <c r="D352" s="21">
        <v>38800</v>
      </c>
      <c r="E352" s="22" t="s">
        <v>567</v>
      </c>
      <c r="F352" s="23">
        <v>13</v>
      </c>
      <c r="G352" s="23">
        <v>8.5500000000000007</v>
      </c>
      <c r="H352" s="23">
        <v>3.66</v>
      </c>
      <c r="I352" s="23">
        <v>16</v>
      </c>
      <c r="J352" s="23">
        <v>8.77</v>
      </c>
      <c r="K352" s="23">
        <v>3.85</v>
      </c>
      <c r="L352" s="23">
        <f t="shared" si="30"/>
        <v>8.67</v>
      </c>
      <c r="M352" s="23">
        <f t="shared" si="31"/>
        <v>3.76</v>
      </c>
      <c r="N352" s="23" t="str">
        <f t="shared" si="29"/>
        <v>Xuất sắc</v>
      </c>
      <c r="O352" s="23" t="str">
        <f>INDEX([9]Sheet!$A$6:$J$504,MATCH(B352,[9]Sheet!$A$6:$A$504,0),MATCH($O$14,[9]Sheet!$A$6:$J$6,0))</f>
        <v>Tốt</v>
      </c>
      <c r="P352" s="18"/>
    </row>
    <row r="353" spans="1:16" x14ac:dyDescent="0.35">
      <c r="A353" s="18">
        <f t="shared" si="28"/>
        <v>337</v>
      </c>
      <c r="B353" s="19" t="s">
        <v>708</v>
      </c>
      <c r="C353" s="20" t="s">
        <v>709</v>
      </c>
      <c r="D353" s="21">
        <v>38852</v>
      </c>
      <c r="E353" s="22" t="s">
        <v>567</v>
      </c>
      <c r="F353" s="23">
        <v>13</v>
      </c>
      <c r="G353" s="23">
        <v>8.77</v>
      </c>
      <c r="H353" s="23">
        <v>3.87</v>
      </c>
      <c r="I353" s="23">
        <v>19</v>
      </c>
      <c r="J353" s="23">
        <v>8.5299999999999994</v>
      </c>
      <c r="K353" s="23">
        <v>3.68</v>
      </c>
      <c r="L353" s="23">
        <f t="shared" si="30"/>
        <v>8.6300000000000008</v>
      </c>
      <c r="M353" s="23">
        <f t="shared" si="31"/>
        <v>3.76</v>
      </c>
      <c r="N353" s="23" t="str">
        <f t="shared" si="29"/>
        <v>Xuất sắc</v>
      </c>
      <c r="O353" s="23" t="str">
        <f>INDEX([9]Sheet!$A$6:$J$504,MATCH(B353,[9]Sheet!$A$6:$A$504,0),MATCH($O$14,[9]Sheet!$A$6:$J$6,0))</f>
        <v>Tốt</v>
      </c>
      <c r="P353" s="18"/>
    </row>
    <row r="354" spans="1:16" x14ac:dyDescent="0.35">
      <c r="A354" s="18">
        <f t="shared" si="28"/>
        <v>338</v>
      </c>
      <c r="B354" s="19" t="s">
        <v>833</v>
      </c>
      <c r="C354" s="20" t="s">
        <v>834</v>
      </c>
      <c r="D354" s="21">
        <v>38956</v>
      </c>
      <c r="E354" s="22" t="s">
        <v>567</v>
      </c>
      <c r="F354" s="23">
        <v>13</v>
      </c>
      <c r="G354" s="23">
        <v>8.5500000000000007</v>
      </c>
      <c r="H354" s="23">
        <v>3.82</v>
      </c>
      <c r="I354" s="23">
        <v>18</v>
      </c>
      <c r="J354" s="23">
        <v>8.7100000000000009</v>
      </c>
      <c r="K354" s="23">
        <v>3.72</v>
      </c>
      <c r="L354" s="23">
        <f t="shared" si="30"/>
        <v>8.64</v>
      </c>
      <c r="M354" s="23">
        <f t="shared" si="31"/>
        <v>3.76</v>
      </c>
      <c r="N354" s="23" t="str">
        <f t="shared" si="29"/>
        <v>Xuất sắc</v>
      </c>
      <c r="O354" s="23" t="str">
        <f>INDEX([9]Sheet!$A$6:$J$504,MATCH(B354,[9]Sheet!$A$6:$A$504,0),MATCH($O$14,[9]Sheet!$A$6:$J$6,0))</f>
        <v>Tốt</v>
      </c>
      <c r="P354" s="18"/>
    </row>
    <row r="355" spans="1:16" x14ac:dyDescent="0.35">
      <c r="A355" s="18">
        <f t="shared" si="28"/>
        <v>339</v>
      </c>
      <c r="B355" s="26" t="s">
        <v>872</v>
      </c>
      <c r="C355" s="26" t="s">
        <v>873</v>
      </c>
      <c r="D355" s="27">
        <v>38756</v>
      </c>
      <c r="E355" s="22" t="s">
        <v>567</v>
      </c>
      <c r="F355" s="23">
        <v>13</v>
      </c>
      <c r="G355" s="23">
        <v>9.0299999999999994</v>
      </c>
      <c r="H355" s="23">
        <v>3.9</v>
      </c>
      <c r="I355" s="23">
        <v>16</v>
      </c>
      <c r="J355" s="23">
        <v>8.39</v>
      </c>
      <c r="K355" s="23">
        <v>3.64</v>
      </c>
      <c r="L355" s="23">
        <f t="shared" si="30"/>
        <v>8.68</v>
      </c>
      <c r="M355" s="23">
        <f t="shared" si="31"/>
        <v>3.76</v>
      </c>
      <c r="N355" s="23" t="str">
        <f t="shared" si="29"/>
        <v>Xuất sắc</v>
      </c>
      <c r="O355" s="23" t="str">
        <f>INDEX([9]Sheet!$A$6:$J$504,MATCH(B355,[9]Sheet!$A$6:$A$504,0),MATCH($O$14,[9]Sheet!$A$6:$J$6,0))</f>
        <v>Tốt</v>
      </c>
      <c r="P355" s="28"/>
    </row>
    <row r="356" spans="1:16" x14ac:dyDescent="0.35">
      <c r="A356" s="18">
        <f t="shared" si="28"/>
        <v>340</v>
      </c>
      <c r="B356" s="19" t="s">
        <v>641</v>
      </c>
      <c r="C356" s="20" t="s">
        <v>642</v>
      </c>
      <c r="D356" s="21">
        <v>37683</v>
      </c>
      <c r="E356" s="22" t="s">
        <v>567</v>
      </c>
      <c r="F356" s="23">
        <v>13</v>
      </c>
      <c r="G356" s="23">
        <v>8.8800000000000008</v>
      </c>
      <c r="H356" s="23">
        <v>3.92</v>
      </c>
      <c r="I356" s="23">
        <v>18</v>
      </c>
      <c r="J356" s="23">
        <v>8.31</v>
      </c>
      <c r="K356" s="23">
        <v>3.62</v>
      </c>
      <c r="L356" s="23">
        <f t="shared" si="30"/>
        <v>8.5500000000000007</v>
      </c>
      <c r="M356" s="23">
        <f t="shared" si="31"/>
        <v>3.75</v>
      </c>
      <c r="N356" s="23" t="str">
        <f t="shared" si="29"/>
        <v>Xuất sắc</v>
      </c>
      <c r="O356" s="23" t="str">
        <f>INDEX([9]Sheet!$A$6:$J$504,MATCH(B356,[9]Sheet!$A$6:$A$504,0),MATCH($O$14,[9]Sheet!$A$6:$J$6,0))</f>
        <v>Tốt</v>
      </c>
      <c r="P356" s="18"/>
    </row>
    <row r="357" spans="1:16" x14ac:dyDescent="0.35">
      <c r="A357" s="18">
        <f t="shared" si="28"/>
        <v>341</v>
      </c>
      <c r="B357" s="19" t="s">
        <v>739</v>
      </c>
      <c r="C357" s="20" t="s">
        <v>740</v>
      </c>
      <c r="D357" s="21">
        <v>38718</v>
      </c>
      <c r="E357" s="22" t="s">
        <v>567</v>
      </c>
      <c r="F357" s="23">
        <v>13</v>
      </c>
      <c r="G357" s="23">
        <v>8.69</v>
      </c>
      <c r="H357" s="23">
        <v>3.87</v>
      </c>
      <c r="I357" s="23">
        <v>16</v>
      </c>
      <c r="J357" s="23">
        <v>8.31</v>
      </c>
      <c r="K357" s="23">
        <v>3.66</v>
      </c>
      <c r="L357" s="23">
        <f t="shared" si="30"/>
        <v>8.48</v>
      </c>
      <c r="M357" s="23">
        <f t="shared" si="31"/>
        <v>3.75</v>
      </c>
      <c r="N357" s="23" t="str">
        <f t="shared" si="29"/>
        <v>Xuất sắc</v>
      </c>
      <c r="O357" s="23" t="str">
        <f>INDEX([9]Sheet!$A$6:$J$504,MATCH(B357,[9]Sheet!$A$6:$A$504,0),MATCH($O$14,[9]Sheet!$A$6:$J$6,0))</f>
        <v>Xuất Sắc</v>
      </c>
      <c r="P357" s="18"/>
    </row>
    <row r="358" spans="1:16" x14ac:dyDescent="0.35">
      <c r="A358" s="18">
        <f t="shared" si="28"/>
        <v>342</v>
      </c>
      <c r="B358" s="19" t="s">
        <v>771</v>
      </c>
      <c r="C358" s="20" t="s">
        <v>772</v>
      </c>
      <c r="D358" s="21">
        <v>38883</v>
      </c>
      <c r="E358" s="22" t="s">
        <v>567</v>
      </c>
      <c r="F358" s="23">
        <v>13</v>
      </c>
      <c r="G358" s="23">
        <v>8.69</v>
      </c>
      <c r="H358" s="23">
        <v>3.79</v>
      </c>
      <c r="I358" s="23">
        <v>19</v>
      </c>
      <c r="J358" s="23">
        <v>8.59</v>
      </c>
      <c r="K358" s="23">
        <v>3.73</v>
      </c>
      <c r="L358" s="23">
        <f t="shared" si="30"/>
        <v>8.6300000000000008</v>
      </c>
      <c r="M358" s="23">
        <f t="shared" si="31"/>
        <v>3.75</v>
      </c>
      <c r="N358" s="23" t="str">
        <f t="shared" si="29"/>
        <v>Xuất sắc</v>
      </c>
      <c r="O358" s="23" t="str">
        <f>INDEX([9]Sheet!$A$6:$J$504,MATCH(B358,[9]Sheet!$A$6:$A$504,0),MATCH($O$14,[9]Sheet!$A$6:$J$6,0))</f>
        <v>Tốt</v>
      </c>
      <c r="P358" s="18"/>
    </row>
    <row r="359" spans="1:16" x14ac:dyDescent="0.35">
      <c r="A359" s="18">
        <f t="shared" si="28"/>
        <v>343</v>
      </c>
      <c r="B359" s="19" t="s">
        <v>773</v>
      </c>
      <c r="C359" s="20" t="s">
        <v>774</v>
      </c>
      <c r="D359" s="21">
        <v>38964</v>
      </c>
      <c r="E359" s="22" t="s">
        <v>567</v>
      </c>
      <c r="F359" s="23">
        <v>13</v>
      </c>
      <c r="G359" s="23">
        <v>8.58</v>
      </c>
      <c r="H359" s="23">
        <v>3.84</v>
      </c>
      <c r="I359" s="23">
        <v>18</v>
      </c>
      <c r="J359" s="23">
        <v>8.5</v>
      </c>
      <c r="K359" s="23">
        <v>3.68</v>
      </c>
      <c r="L359" s="23">
        <f t="shared" si="30"/>
        <v>8.5299999999999994</v>
      </c>
      <c r="M359" s="23">
        <f t="shared" si="31"/>
        <v>3.75</v>
      </c>
      <c r="N359" s="23" t="str">
        <f t="shared" si="29"/>
        <v>Xuất sắc</v>
      </c>
      <c r="O359" s="23" t="str">
        <f>INDEX([9]Sheet!$A$6:$J$504,MATCH(B359,[9]Sheet!$A$6:$A$504,0),MATCH($O$14,[9]Sheet!$A$6:$J$6,0))</f>
        <v>Tốt</v>
      </c>
      <c r="P359" s="18"/>
    </row>
    <row r="360" spans="1:16" x14ac:dyDescent="0.35">
      <c r="A360" s="18">
        <f t="shared" si="28"/>
        <v>344</v>
      </c>
      <c r="B360" s="26" t="s">
        <v>839</v>
      </c>
      <c r="C360" s="26" t="s">
        <v>840</v>
      </c>
      <c r="D360" s="27">
        <v>38058</v>
      </c>
      <c r="E360" s="22" t="s">
        <v>567</v>
      </c>
      <c r="F360" s="23">
        <v>13</v>
      </c>
      <c r="G360" s="23">
        <v>8.9499999999999993</v>
      </c>
      <c r="H360" s="23">
        <v>3.85</v>
      </c>
      <c r="I360" s="23">
        <v>18</v>
      </c>
      <c r="J360" s="23">
        <v>8.41</v>
      </c>
      <c r="K360" s="23">
        <v>3.68</v>
      </c>
      <c r="L360" s="23">
        <f t="shared" si="30"/>
        <v>8.64</v>
      </c>
      <c r="M360" s="23">
        <f t="shared" si="31"/>
        <v>3.75</v>
      </c>
      <c r="N360" s="23" t="str">
        <f t="shared" si="29"/>
        <v>Xuất sắc</v>
      </c>
      <c r="O360" s="23" t="str">
        <f>INDEX([9]Sheet!$A$6:$J$504,MATCH(B360,[9]Sheet!$A$6:$A$504,0),MATCH($O$14,[9]Sheet!$A$6:$J$6,0))</f>
        <v>Tốt</v>
      </c>
      <c r="P360" s="28"/>
    </row>
    <row r="361" spans="1:16" x14ac:dyDescent="0.35">
      <c r="A361" s="18">
        <f t="shared" si="28"/>
        <v>345</v>
      </c>
      <c r="B361" s="26" t="s">
        <v>882</v>
      </c>
      <c r="C361" s="26" t="s">
        <v>558</v>
      </c>
      <c r="D361" s="27">
        <v>38917</v>
      </c>
      <c r="E361" s="22" t="s">
        <v>567</v>
      </c>
      <c r="F361" s="23">
        <v>13</v>
      </c>
      <c r="G361" s="23">
        <v>8.3800000000000008</v>
      </c>
      <c r="H361" s="23">
        <v>3.71</v>
      </c>
      <c r="I361" s="23">
        <v>16</v>
      </c>
      <c r="J361" s="23">
        <v>8.4700000000000006</v>
      </c>
      <c r="K361" s="23">
        <v>3.79</v>
      </c>
      <c r="L361" s="23">
        <f t="shared" si="30"/>
        <v>8.43</v>
      </c>
      <c r="M361" s="23">
        <f t="shared" si="31"/>
        <v>3.75</v>
      </c>
      <c r="N361" s="23" t="str">
        <f t="shared" si="29"/>
        <v>Xuất sắc</v>
      </c>
      <c r="O361" s="23" t="str">
        <f>INDEX([9]Sheet!$A$6:$J$504,MATCH(B361,[9]Sheet!$A$6:$A$504,0),MATCH($O$14,[9]Sheet!$A$6:$J$6,0))</f>
        <v>Tốt</v>
      </c>
      <c r="P361" s="28"/>
    </row>
    <row r="362" spans="1:16" x14ac:dyDescent="0.35">
      <c r="A362" s="18">
        <f t="shared" si="28"/>
        <v>346</v>
      </c>
      <c r="B362" s="19" t="s">
        <v>636</v>
      </c>
      <c r="C362" s="20" t="s">
        <v>637</v>
      </c>
      <c r="D362" s="21">
        <v>38851</v>
      </c>
      <c r="E362" s="22" t="s">
        <v>567</v>
      </c>
      <c r="F362" s="23">
        <v>13</v>
      </c>
      <c r="G362" s="23">
        <v>8.75</v>
      </c>
      <c r="H362" s="23">
        <v>3.89</v>
      </c>
      <c r="I362" s="23">
        <v>16</v>
      </c>
      <c r="J362" s="23">
        <v>8.32</v>
      </c>
      <c r="K362" s="23">
        <v>3.62</v>
      </c>
      <c r="L362" s="23">
        <f t="shared" si="30"/>
        <v>8.51</v>
      </c>
      <c r="M362" s="23">
        <f t="shared" si="31"/>
        <v>3.74</v>
      </c>
      <c r="N362" s="23" t="str">
        <f t="shared" si="29"/>
        <v>Xuất sắc</v>
      </c>
      <c r="O362" s="23" t="str">
        <f>INDEX([9]Sheet!$A$6:$J$504,MATCH(B362,[9]Sheet!$A$6:$A$504,0),MATCH($O$14,[9]Sheet!$A$6:$J$6,0))</f>
        <v>Tốt</v>
      </c>
      <c r="P362" s="18"/>
    </row>
    <row r="363" spans="1:16" x14ac:dyDescent="0.35">
      <c r="A363" s="18">
        <f t="shared" si="28"/>
        <v>347</v>
      </c>
      <c r="B363" s="19" t="s">
        <v>668</v>
      </c>
      <c r="C363" s="20" t="s">
        <v>669</v>
      </c>
      <c r="D363" s="21">
        <v>38849</v>
      </c>
      <c r="E363" s="22" t="s">
        <v>567</v>
      </c>
      <c r="F363" s="23">
        <v>13</v>
      </c>
      <c r="G363" s="23">
        <v>8.48</v>
      </c>
      <c r="H363" s="23">
        <v>3.74</v>
      </c>
      <c r="I363" s="23">
        <v>16</v>
      </c>
      <c r="J363" s="23">
        <v>8.5399999999999991</v>
      </c>
      <c r="K363" s="23">
        <v>3.74</v>
      </c>
      <c r="L363" s="23">
        <f t="shared" si="30"/>
        <v>8.51</v>
      </c>
      <c r="M363" s="23">
        <f t="shared" si="31"/>
        <v>3.74</v>
      </c>
      <c r="N363" s="23" t="str">
        <f t="shared" si="29"/>
        <v>Xuất sắc</v>
      </c>
      <c r="O363" s="23" t="str">
        <f>INDEX([9]Sheet!$A$6:$J$504,MATCH(B363,[9]Sheet!$A$6:$A$504,0),MATCH($O$14,[9]Sheet!$A$6:$J$6,0))</f>
        <v>Tốt</v>
      </c>
      <c r="P363" s="18"/>
    </row>
    <row r="364" spans="1:16" x14ac:dyDescent="0.35">
      <c r="A364" s="18">
        <f t="shared" si="28"/>
        <v>348</v>
      </c>
      <c r="B364" s="19" t="s">
        <v>734</v>
      </c>
      <c r="C364" s="20" t="s">
        <v>735</v>
      </c>
      <c r="D364" s="21">
        <v>39014</v>
      </c>
      <c r="E364" s="22" t="s">
        <v>567</v>
      </c>
      <c r="F364" s="23">
        <v>13</v>
      </c>
      <c r="G364" s="23">
        <v>8.35</v>
      </c>
      <c r="H364" s="23">
        <v>3.71</v>
      </c>
      <c r="I364" s="23">
        <v>16</v>
      </c>
      <c r="J364" s="23">
        <v>8.6199999999999992</v>
      </c>
      <c r="K364" s="23">
        <v>3.77</v>
      </c>
      <c r="L364" s="23">
        <f t="shared" si="30"/>
        <v>8.5</v>
      </c>
      <c r="M364" s="23">
        <f t="shared" si="31"/>
        <v>3.74</v>
      </c>
      <c r="N364" s="23" t="str">
        <f t="shared" si="29"/>
        <v>Xuất sắc</v>
      </c>
      <c r="O364" s="23" t="str">
        <f>INDEX([9]Sheet!$A$6:$J$504,MATCH(B364,[9]Sheet!$A$6:$A$504,0),MATCH($O$14,[9]Sheet!$A$6:$J$6,0))</f>
        <v>Tốt</v>
      </c>
      <c r="P364" s="18"/>
    </row>
    <row r="365" spans="1:16" x14ac:dyDescent="0.35">
      <c r="A365" s="18">
        <f t="shared" si="28"/>
        <v>349</v>
      </c>
      <c r="B365" s="19" t="s">
        <v>792</v>
      </c>
      <c r="C365" s="20" t="s">
        <v>793</v>
      </c>
      <c r="D365" s="21">
        <v>38876</v>
      </c>
      <c r="E365" s="22" t="s">
        <v>567</v>
      </c>
      <c r="F365" s="23">
        <v>13</v>
      </c>
      <c r="G365" s="23">
        <v>8.49</v>
      </c>
      <c r="H365" s="23">
        <v>3.78</v>
      </c>
      <c r="I365" s="23">
        <v>16</v>
      </c>
      <c r="J365" s="23">
        <v>8.3000000000000007</v>
      </c>
      <c r="K365" s="23">
        <v>3.7</v>
      </c>
      <c r="L365" s="23">
        <f t="shared" si="30"/>
        <v>8.39</v>
      </c>
      <c r="M365" s="23">
        <f t="shared" si="31"/>
        <v>3.74</v>
      </c>
      <c r="N365" s="23" t="str">
        <f t="shared" si="29"/>
        <v>Xuất sắc</v>
      </c>
      <c r="O365" s="23" t="str">
        <f>INDEX([9]Sheet!$A$6:$J$504,MATCH(B365,[9]Sheet!$A$6:$A$504,0),MATCH($O$14,[9]Sheet!$A$6:$J$6,0))</f>
        <v>Tốt</v>
      </c>
      <c r="P365" s="18"/>
    </row>
    <row r="366" spans="1:16" x14ac:dyDescent="0.35">
      <c r="A366" s="18">
        <f t="shared" si="28"/>
        <v>350</v>
      </c>
      <c r="B366" s="19" t="s">
        <v>794</v>
      </c>
      <c r="C366" s="20" t="s">
        <v>795</v>
      </c>
      <c r="D366" s="21">
        <v>38970</v>
      </c>
      <c r="E366" s="22" t="s">
        <v>567</v>
      </c>
      <c r="F366" s="23">
        <v>13</v>
      </c>
      <c r="G366" s="23">
        <v>8.77</v>
      </c>
      <c r="H366" s="23">
        <v>3.87</v>
      </c>
      <c r="I366" s="23">
        <v>16</v>
      </c>
      <c r="J366" s="23">
        <v>8.31</v>
      </c>
      <c r="K366" s="23">
        <v>3.64</v>
      </c>
      <c r="L366" s="23">
        <f t="shared" si="30"/>
        <v>8.52</v>
      </c>
      <c r="M366" s="23">
        <f t="shared" si="31"/>
        <v>3.74</v>
      </c>
      <c r="N366" s="23" t="str">
        <f t="shared" si="29"/>
        <v>Xuất sắc</v>
      </c>
      <c r="O366" s="23" t="str">
        <f>INDEX([9]Sheet!$A$6:$J$504,MATCH(B366,[9]Sheet!$A$6:$A$504,0),MATCH($O$14,[9]Sheet!$A$6:$J$6,0))</f>
        <v>Xuất Sắc</v>
      </c>
      <c r="P366" s="18"/>
    </row>
    <row r="367" spans="1:16" x14ac:dyDescent="0.35">
      <c r="A367" s="18">
        <f t="shared" si="28"/>
        <v>351</v>
      </c>
      <c r="B367" s="26" t="s">
        <v>870</v>
      </c>
      <c r="C367" s="26" t="s">
        <v>871</v>
      </c>
      <c r="D367" s="27">
        <v>38814</v>
      </c>
      <c r="E367" s="22" t="s">
        <v>567</v>
      </c>
      <c r="F367" s="23">
        <v>13</v>
      </c>
      <c r="G367" s="23">
        <v>8.65</v>
      </c>
      <c r="H367" s="23">
        <v>3.89</v>
      </c>
      <c r="I367" s="23">
        <v>19</v>
      </c>
      <c r="J367" s="23">
        <v>8.2799999999999994</v>
      </c>
      <c r="K367" s="23">
        <v>3.64</v>
      </c>
      <c r="L367" s="23">
        <f t="shared" si="30"/>
        <v>8.43</v>
      </c>
      <c r="M367" s="23">
        <f t="shared" si="31"/>
        <v>3.74</v>
      </c>
      <c r="N367" s="23" t="str">
        <f t="shared" si="29"/>
        <v>Xuất sắc</v>
      </c>
      <c r="O367" s="23" t="str">
        <f>INDEX([9]Sheet!$A$6:$J$504,MATCH(B367,[9]Sheet!$A$6:$A$504,0),MATCH($O$14,[9]Sheet!$A$6:$J$6,0))</f>
        <v>Tốt</v>
      </c>
      <c r="P367" s="28"/>
    </row>
    <row r="368" spans="1:16" x14ac:dyDescent="0.35">
      <c r="A368" s="18">
        <f t="shared" si="28"/>
        <v>352</v>
      </c>
      <c r="B368" s="19" t="s">
        <v>580</v>
      </c>
      <c r="C368" s="20" t="s">
        <v>581</v>
      </c>
      <c r="D368" s="21">
        <v>39014</v>
      </c>
      <c r="E368" s="22" t="s">
        <v>567</v>
      </c>
      <c r="F368" s="23">
        <v>13</v>
      </c>
      <c r="G368" s="23">
        <v>8.3000000000000007</v>
      </c>
      <c r="H368" s="23">
        <v>3.58</v>
      </c>
      <c r="I368" s="23">
        <v>16</v>
      </c>
      <c r="J368" s="23">
        <v>8.7899999999999991</v>
      </c>
      <c r="K368" s="23">
        <v>3.85</v>
      </c>
      <c r="L368" s="23">
        <f t="shared" si="30"/>
        <v>8.57</v>
      </c>
      <c r="M368" s="23">
        <f t="shared" si="31"/>
        <v>3.73</v>
      </c>
      <c r="N368" s="23" t="str">
        <f t="shared" si="29"/>
        <v>Xuất sắc</v>
      </c>
      <c r="O368" s="23" t="str">
        <f>INDEX([9]Sheet!$A$6:$J$504,MATCH(B368,[9]Sheet!$A$6:$A$504,0),MATCH($O$14,[9]Sheet!$A$6:$J$6,0))</f>
        <v>Tốt</v>
      </c>
      <c r="P368" s="18"/>
    </row>
    <row r="369" spans="1:16" x14ac:dyDescent="0.35">
      <c r="A369" s="18">
        <f t="shared" si="28"/>
        <v>353</v>
      </c>
      <c r="B369" s="19" t="s">
        <v>582</v>
      </c>
      <c r="C369" s="20" t="s">
        <v>583</v>
      </c>
      <c r="D369" s="21">
        <v>38926</v>
      </c>
      <c r="E369" s="22" t="s">
        <v>567</v>
      </c>
      <c r="F369" s="23">
        <v>13</v>
      </c>
      <c r="G369" s="23">
        <v>8.7200000000000006</v>
      </c>
      <c r="H369" s="23">
        <v>3.77</v>
      </c>
      <c r="I369" s="23">
        <v>16</v>
      </c>
      <c r="J369" s="23">
        <v>8.4499999999999993</v>
      </c>
      <c r="K369" s="23">
        <v>3.7</v>
      </c>
      <c r="L369" s="23">
        <f t="shared" si="30"/>
        <v>8.57</v>
      </c>
      <c r="M369" s="23">
        <f t="shared" si="31"/>
        <v>3.73</v>
      </c>
      <c r="N369" s="23" t="str">
        <f t="shared" si="29"/>
        <v>Xuất sắc</v>
      </c>
      <c r="O369" s="23" t="str">
        <f>INDEX([9]Sheet!$A$6:$J$504,MATCH(B369,[9]Sheet!$A$6:$A$504,0),MATCH($O$14,[9]Sheet!$A$6:$J$6,0))</f>
        <v>Xuất Sắc</v>
      </c>
      <c r="P369" s="18"/>
    </row>
    <row r="370" spans="1:16" x14ac:dyDescent="0.35">
      <c r="A370" s="18">
        <f t="shared" si="28"/>
        <v>354</v>
      </c>
      <c r="B370" s="19" t="s">
        <v>693</v>
      </c>
      <c r="C370" s="20" t="s">
        <v>694</v>
      </c>
      <c r="D370" s="21">
        <v>38903</v>
      </c>
      <c r="E370" s="22" t="s">
        <v>567</v>
      </c>
      <c r="F370" s="23">
        <v>13</v>
      </c>
      <c r="G370" s="23">
        <v>8.85</v>
      </c>
      <c r="H370" s="23">
        <v>3.82</v>
      </c>
      <c r="I370" s="23">
        <v>18</v>
      </c>
      <c r="J370" s="23">
        <v>8.42</v>
      </c>
      <c r="K370" s="23">
        <v>3.66</v>
      </c>
      <c r="L370" s="23">
        <f t="shared" si="30"/>
        <v>8.6</v>
      </c>
      <c r="M370" s="23">
        <f t="shared" si="31"/>
        <v>3.73</v>
      </c>
      <c r="N370" s="23" t="str">
        <f t="shared" si="29"/>
        <v>Xuất sắc</v>
      </c>
      <c r="O370" s="23" t="str">
        <f>INDEX([9]Sheet!$A$6:$J$504,MATCH(B370,[9]Sheet!$A$6:$A$504,0),MATCH($O$14,[9]Sheet!$A$6:$J$6,0))</f>
        <v>Tốt</v>
      </c>
      <c r="P370" s="18"/>
    </row>
    <row r="371" spans="1:16" x14ac:dyDescent="0.35">
      <c r="A371" s="18">
        <f t="shared" si="28"/>
        <v>355</v>
      </c>
      <c r="B371" s="19" t="s">
        <v>572</v>
      </c>
      <c r="C371" s="20" t="s">
        <v>573</v>
      </c>
      <c r="D371" s="21">
        <v>38720</v>
      </c>
      <c r="E371" s="22" t="s">
        <v>567</v>
      </c>
      <c r="F371" s="23">
        <v>13</v>
      </c>
      <c r="G371" s="23">
        <v>8.84</v>
      </c>
      <c r="H371" s="23">
        <v>3.95</v>
      </c>
      <c r="I371" s="23">
        <v>16</v>
      </c>
      <c r="J371" s="23">
        <v>8.1</v>
      </c>
      <c r="K371" s="23">
        <v>3.54</v>
      </c>
      <c r="L371" s="23">
        <f t="shared" si="30"/>
        <v>8.43</v>
      </c>
      <c r="M371" s="23">
        <f t="shared" si="31"/>
        <v>3.72</v>
      </c>
      <c r="N371" s="23" t="str">
        <f t="shared" si="29"/>
        <v>Xuất sắc</v>
      </c>
      <c r="O371" s="23" t="str">
        <f>INDEX([9]Sheet!$A$6:$J$504,MATCH(B371,[9]Sheet!$A$6:$A$504,0),MATCH($O$14,[9]Sheet!$A$6:$J$6,0))</f>
        <v>Tốt</v>
      </c>
      <c r="P371" s="18"/>
    </row>
    <row r="372" spans="1:16" x14ac:dyDescent="0.35">
      <c r="A372" s="18">
        <f t="shared" si="28"/>
        <v>356</v>
      </c>
      <c r="B372" s="19" t="s">
        <v>620</v>
      </c>
      <c r="C372" s="20" t="s">
        <v>621</v>
      </c>
      <c r="D372" s="21">
        <v>39043</v>
      </c>
      <c r="E372" s="22" t="s">
        <v>567</v>
      </c>
      <c r="F372" s="23">
        <v>13</v>
      </c>
      <c r="G372" s="23">
        <v>8.5399999999999991</v>
      </c>
      <c r="H372" s="23">
        <v>3.89</v>
      </c>
      <c r="I372" s="23">
        <v>18</v>
      </c>
      <c r="J372" s="23">
        <v>8.1300000000000008</v>
      </c>
      <c r="K372" s="23">
        <v>3.6</v>
      </c>
      <c r="L372" s="23">
        <f t="shared" si="30"/>
        <v>8.3000000000000007</v>
      </c>
      <c r="M372" s="23">
        <f t="shared" si="31"/>
        <v>3.72</v>
      </c>
      <c r="N372" s="23" t="str">
        <f t="shared" si="29"/>
        <v>Xuất sắc</v>
      </c>
      <c r="O372" s="23" t="str">
        <f>INDEX([9]Sheet!$A$6:$J$504,MATCH(B372,[9]Sheet!$A$6:$A$504,0),MATCH($O$14,[9]Sheet!$A$6:$J$6,0))</f>
        <v>Tốt</v>
      </c>
      <c r="P372" s="18"/>
    </row>
    <row r="373" spans="1:16" x14ac:dyDescent="0.35">
      <c r="A373" s="18">
        <f t="shared" si="28"/>
        <v>357</v>
      </c>
      <c r="B373" s="19" t="s">
        <v>710</v>
      </c>
      <c r="C373" s="20" t="s">
        <v>711</v>
      </c>
      <c r="D373" s="21">
        <v>39029</v>
      </c>
      <c r="E373" s="22" t="s">
        <v>567</v>
      </c>
      <c r="F373" s="23">
        <v>13</v>
      </c>
      <c r="G373" s="23">
        <v>9.3000000000000007</v>
      </c>
      <c r="H373" s="23">
        <v>3.95</v>
      </c>
      <c r="I373" s="23">
        <v>16</v>
      </c>
      <c r="J373" s="23">
        <v>8.39</v>
      </c>
      <c r="K373" s="23">
        <v>3.54</v>
      </c>
      <c r="L373" s="23">
        <f t="shared" si="30"/>
        <v>8.8000000000000007</v>
      </c>
      <c r="M373" s="23">
        <f t="shared" si="31"/>
        <v>3.72</v>
      </c>
      <c r="N373" s="23" t="str">
        <f t="shared" si="29"/>
        <v>Xuất sắc</v>
      </c>
      <c r="O373" s="23" t="str">
        <f>INDEX([9]Sheet!$A$6:$J$504,MATCH(B373,[9]Sheet!$A$6:$A$504,0),MATCH($O$14,[9]Sheet!$A$6:$J$6,0))</f>
        <v>Xuất Sắc</v>
      </c>
      <c r="P373" s="18"/>
    </row>
    <row r="374" spans="1:16" x14ac:dyDescent="0.35">
      <c r="A374" s="18">
        <f t="shared" si="28"/>
        <v>358</v>
      </c>
      <c r="B374" s="19" t="s">
        <v>712</v>
      </c>
      <c r="C374" s="20" t="s">
        <v>363</v>
      </c>
      <c r="D374" s="21">
        <v>38980</v>
      </c>
      <c r="E374" s="22" t="s">
        <v>567</v>
      </c>
      <c r="F374" s="23">
        <v>13</v>
      </c>
      <c r="G374" s="23">
        <v>9.42</v>
      </c>
      <c r="H374" s="23">
        <v>4</v>
      </c>
      <c r="I374" s="23">
        <v>14</v>
      </c>
      <c r="J374" s="23">
        <v>8.1199999999999992</v>
      </c>
      <c r="K374" s="23">
        <v>3.45</v>
      </c>
      <c r="L374" s="23">
        <f t="shared" si="30"/>
        <v>8.75</v>
      </c>
      <c r="M374" s="23">
        <f t="shared" si="31"/>
        <v>3.71</v>
      </c>
      <c r="N374" s="23" t="str">
        <f t="shared" si="29"/>
        <v>Xuất sắc</v>
      </c>
      <c r="O374" s="23" t="str">
        <f>INDEX([9]Sheet!$A$6:$J$504,MATCH(B374,[9]Sheet!$A$6:$A$504,0),MATCH($O$14,[9]Sheet!$A$6:$J$6,0))</f>
        <v>Tốt</v>
      </c>
      <c r="P374" s="18"/>
    </row>
    <row r="375" spans="1:16" x14ac:dyDescent="0.35">
      <c r="A375" s="18">
        <f t="shared" si="28"/>
        <v>359</v>
      </c>
      <c r="B375" s="19" t="s">
        <v>664</v>
      </c>
      <c r="C375" s="20" t="s">
        <v>665</v>
      </c>
      <c r="D375" s="21">
        <v>38902</v>
      </c>
      <c r="E375" s="22" t="s">
        <v>567</v>
      </c>
      <c r="F375" s="23">
        <v>13</v>
      </c>
      <c r="G375" s="23">
        <v>8.42</v>
      </c>
      <c r="H375" s="23">
        <v>3.68</v>
      </c>
      <c r="I375" s="23">
        <v>18</v>
      </c>
      <c r="J375" s="23">
        <v>8.44</v>
      </c>
      <c r="K375" s="23">
        <v>3.72</v>
      </c>
      <c r="L375" s="23">
        <f t="shared" si="30"/>
        <v>8.43</v>
      </c>
      <c r="M375" s="23">
        <f t="shared" si="31"/>
        <v>3.7</v>
      </c>
      <c r="N375" s="23" t="str">
        <f t="shared" si="29"/>
        <v>Xuất sắc</v>
      </c>
      <c r="O375" s="23" t="str">
        <f>INDEX([9]Sheet!$A$6:$J$504,MATCH(B375,[9]Sheet!$A$6:$A$504,0),MATCH($O$14,[9]Sheet!$A$6:$J$6,0))</f>
        <v>Tốt</v>
      </c>
      <c r="P375" s="18"/>
    </row>
    <row r="376" spans="1:16" x14ac:dyDescent="0.35">
      <c r="A376" s="18">
        <f t="shared" si="28"/>
        <v>360</v>
      </c>
      <c r="B376" s="26" t="s">
        <v>841</v>
      </c>
      <c r="C376" s="26" t="s">
        <v>842</v>
      </c>
      <c r="D376" s="27">
        <v>38808</v>
      </c>
      <c r="E376" s="22" t="s">
        <v>567</v>
      </c>
      <c r="F376" s="23">
        <v>13</v>
      </c>
      <c r="G376" s="23">
        <v>8.58</v>
      </c>
      <c r="H376" s="23">
        <v>3.79</v>
      </c>
      <c r="I376" s="23">
        <v>16</v>
      </c>
      <c r="J376" s="23">
        <v>8.32</v>
      </c>
      <c r="K376" s="23">
        <v>3.62</v>
      </c>
      <c r="L376" s="23">
        <f t="shared" si="30"/>
        <v>8.44</v>
      </c>
      <c r="M376" s="23">
        <f t="shared" si="31"/>
        <v>3.7</v>
      </c>
      <c r="N376" s="23" t="str">
        <f t="shared" si="29"/>
        <v>Xuất sắc</v>
      </c>
      <c r="O376" s="23" t="str">
        <f>INDEX([9]Sheet!$A$6:$J$504,MATCH(B376,[9]Sheet!$A$6:$A$504,0),MATCH($O$14,[9]Sheet!$A$6:$J$6,0))</f>
        <v>Tốt</v>
      </c>
      <c r="P376" s="28"/>
    </row>
    <row r="377" spans="1:16" x14ac:dyDescent="0.35">
      <c r="A377" s="18">
        <f t="shared" si="28"/>
        <v>361</v>
      </c>
      <c r="B377" s="19" t="s">
        <v>626</v>
      </c>
      <c r="C377" s="20" t="s">
        <v>627</v>
      </c>
      <c r="D377" s="21">
        <v>38687</v>
      </c>
      <c r="E377" s="22" t="s">
        <v>567</v>
      </c>
      <c r="F377" s="23">
        <v>13</v>
      </c>
      <c r="G377" s="23">
        <v>8.5299999999999994</v>
      </c>
      <c r="H377" s="23">
        <v>3.87</v>
      </c>
      <c r="I377" s="23">
        <v>19</v>
      </c>
      <c r="J377" s="23">
        <v>8.15</v>
      </c>
      <c r="K377" s="23">
        <v>3.57</v>
      </c>
      <c r="L377" s="23">
        <f t="shared" si="30"/>
        <v>8.3000000000000007</v>
      </c>
      <c r="M377" s="23">
        <f t="shared" si="31"/>
        <v>3.69</v>
      </c>
      <c r="N377" s="23" t="str">
        <f t="shared" si="29"/>
        <v>Xuất sắc</v>
      </c>
      <c r="O377" s="23" t="str">
        <f>INDEX([9]Sheet!$A$6:$J$504,MATCH(B377,[9]Sheet!$A$6:$A$504,0),MATCH($O$14,[9]Sheet!$A$6:$J$6,0))</f>
        <v>Tốt</v>
      </c>
      <c r="P377" s="18"/>
    </row>
    <row r="378" spans="1:16" x14ac:dyDescent="0.35">
      <c r="A378" s="18">
        <f t="shared" si="28"/>
        <v>362</v>
      </c>
      <c r="B378" s="19" t="s">
        <v>737</v>
      </c>
      <c r="C378" s="20" t="s">
        <v>738</v>
      </c>
      <c r="D378" s="21">
        <v>39073</v>
      </c>
      <c r="E378" s="22" t="s">
        <v>567</v>
      </c>
      <c r="F378" s="23">
        <v>13</v>
      </c>
      <c r="G378" s="23">
        <v>8.65</v>
      </c>
      <c r="H378" s="23">
        <v>3.87</v>
      </c>
      <c r="I378" s="23">
        <v>19</v>
      </c>
      <c r="J378" s="23">
        <v>8.07</v>
      </c>
      <c r="K378" s="23">
        <v>3.57</v>
      </c>
      <c r="L378" s="23">
        <f t="shared" si="30"/>
        <v>8.31</v>
      </c>
      <c r="M378" s="23">
        <f t="shared" si="31"/>
        <v>3.69</v>
      </c>
      <c r="N378" s="23" t="str">
        <f t="shared" si="29"/>
        <v>Xuất sắc</v>
      </c>
      <c r="O378" s="23" t="str">
        <f>INDEX([9]Sheet!$A$6:$J$504,MATCH(B378,[9]Sheet!$A$6:$A$504,0),MATCH($O$14,[9]Sheet!$A$6:$J$6,0))</f>
        <v>Tốt</v>
      </c>
      <c r="P378" s="18"/>
    </row>
    <row r="379" spans="1:16" x14ac:dyDescent="0.35">
      <c r="A379" s="18">
        <f t="shared" si="28"/>
        <v>363</v>
      </c>
      <c r="B379" s="19" t="s">
        <v>810</v>
      </c>
      <c r="C379" s="20" t="s">
        <v>416</v>
      </c>
      <c r="D379" s="21">
        <v>38746</v>
      </c>
      <c r="E379" s="22" t="s">
        <v>567</v>
      </c>
      <c r="F379" s="23">
        <v>13</v>
      </c>
      <c r="G379" s="23">
        <v>8.6199999999999992</v>
      </c>
      <c r="H379" s="23">
        <v>3.87</v>
      </c>
      <c r="I379" s="23">
        <v>16</v>
      </c>
      <c r="J379" s="23">
        <v>8.4600000000000009</v>
      </c>
      <c r="K379" s="23">
        <v>3.54</v>
      </c>
      <c r="L379" s="23">
        <f t="shared" si="30"/>
        <v>8.5299999999999994</v>
      </c>
      <c r="M379" s="23">
        <f t="shared" si="31"/>
        <v>3.69</v>
      </c>
      <c r="N379" s="23" t="str">
        <f t="shared" si="29"/>
        <v>Xuất sắc</v>
      </c>
      <c r="O379" s="23" t="str">
        <f>INDEX([9]Sheet!$A$6:$J$504,MATCH(B379,[9]Sheet!$A$6:$A$504,0),MATCH($O$14,[9]Sheet!$A$6:$J$6,0))</f>
        <v>Tốt</v>
      </c>
      <c r="P379" s="18"/>
    </row>
    <row r="380" spans="1:16" x14ac:dyDescent="0.35">
      <c r="A380" s="18">
        <f t="shared" si="28"/>
        <v>364</v>
      </c>
      <c r="B380" s="19" t="s">
        <v>826</v>
      </c>
      <c r="C380" s="20" t="s">
        <v>827</v>
      </c>
      <c r="D380" s="21">
        <v>38993</v>
      </c>
      <c r="E380" s="22" t="s">
        <v>567</v>
      </c>
      <c r="F380" s="23">
        <v>13</v>
      </c>
      <c r="G380" s="23">
        <v>8.9499999999999993</v>
      </c>
      <c r="H380" s="23">
        <v>3.82</v>
      </c>
      <c r="I380" s="23">
        <v>16</v>
      </c>
      <c r="J380" s="23">
        <v>8.39</v>
      </c>
      <c r="K380" s="23">
        <v>3.58</v>
      </c>
      <c r="L380" s="23">
        <f t="shared" si="30"/>
        <v>8.64</v>
      </c>
      <c r="M380" s="23">
        <f t="shared" si="31"/>
        <v>3.69</v>
      </c>
      <c r="N380" s="23" t="str">
        <f t="shared" si="29"/>
        <v>Xuất sắc</v>
      </c>
      <c r="O380" s="23" t="str">
        <f>INDEX([9]Sheet!$A$6:$J$504,MATCH(B380,[9]Sheet!$A$6:$A$504,0),MATCH($O$14,[9]Sheet!$A$6:$J$6,0))</f>
        <v>Xuất Sắc</v>
      </c>
      <c r="P380" s="18"/>
    </row>
    <row r="381" spans="1:16" x14ac:dyDescent="0.35">
      <c r="A381" s="18">
        <f t="shared" si="28"/>
        <v>365</v>
      </c>
      <c r="B381" s="26" t="s">
        <v>864</v>
      </c>
      <c r="C381" s="26" t="s">
        <v>865</v>
      </c>
      <c r="D381" s="27">
        <v>37545</v>
      </c>
      <c r="E381" s="22" t="s">
        <v>567</v>
      </c>
      <c r="F381" s="23">
        <v>13</v>
      </c>
      <c r="G381" s="23">
        <v>8.36</v>
      </c>
      <c r="H381" s="23">
        <v>3.74</v>
      </c>
      <c r="I381" s="23">
        <v>18</v>
      </c>
      <c r="J381" s="23">
        <v>8.19</v>
      </c>
      <c r="K381" s="23">
        <v>3.66</v>
      </c>
      <c r="L381" s="23">
        <f t="shared" si="30"/>
        <v>8.26</v>
      </c>
      <c r="M381" s="23">
        <f t="shared" si="31"/>
        <v>3.69</v>
      </c>
      <c r="N381" s="23" t="str">
        <f t="shared" si="29"/>
        <v>Xuất sắc</v>
      </c>
      <c r="O381" s="23" t="str">
        <f>INDEX([9]Sheet!$A$6:$J$504,MATCH(B381,[9]Sheet!$A$6:$A$504,0),MATCH($O$14,[9]Sheet!$A$6:$J$6,0))</f>
        <v>Xuất Sắc</v>
      </c>
      <c r="P381" s="28"/>
    </row>
    <row r="382" spans="1:16" x14ac:dyDescent="0.35">
      <c r="A382" s="18">
        <f t="shared" si="28"/>
        <v>366</v>
      </c>
      <c r="B382" s="19" t="s">
        <v>570</v>
      </c>
      <c r="C382" s="20" t="s">
        <v>571</v>
      </c>
      <c r="D382" s="21">
        <v>38768</v>
      </c>
      <c r="E382" s="22" t="s">
        <v>567</v>
      </c>
      <c r="F382" s="23">
        <v>13</v>
      </c>
      <c r="G382" s="23">
        <v>8.31</v>
      </c>
      <c r="H382" s="23">
        <v>3.67</v>
      </c>
      <c r="I382" s="23">
        <v>16</v>
      </c>
      <c r="J382" s="23">
        <v>8.4499999999999993</v>
      </c>
      <c r="K382" s="23">
        <v>3.68</v>
      </c>
      <c r="L382" s="23">
        <f t="shared" si="30"/>
        <v>8.39</v>
      </c>
      <c r="M382" s="23">
        <f t="shared" si="31"/>
        <v>3.68</v>
      </c>
      <c r="N382" s="23" t="str">
        <f t="shared" si="29"/>
        <v>Xuất sắc</v>
      </c>
      <c r="O382" s="23" t="str">
        <f>INDEX([9]Sheet!$A$6:$J$504,MATCH(B382,[9]Sheet!$A$6:$A$504,0),MATCH($O$14,[9]Sheet!$A$6:$J$6,0))</f>
        <v>Tốt</v>
      </c>
      <c r="P382" s="18"/>
    </row>
    <row r="383" spans="1:16" x14ac:dyDescent="0.35">
      <c r="A383" s="18">
        <f t="shared" si="28"/>
        <v>367</v>
      </c>
      <c r="B383" s="19" t="s">
        <v>608</v>
      </c>
      <c r="C383" s="20" t="s">
        <v>609</v>
      </c>
      <c r="D383" s="21">
        <v>39000</v>
      </c>
      <c r="E383" s="22" t="s">
        <v>567</v>
      </c>
      <c r="F383" s="23">
        <v>13</v>
      </c>
      <c r="G383" s="23">
        <v>8.42</v>
      </c>
      <c r="H383" s="23">
        <v>3.74</v>
      </c>
      <c r="I383" s="23">
        <v>16</v>
      </c>
      <c r="J383" s="23">
        <v>8.5399999999999991</v>
      </c>
      <c r="K383" s="23">
        <v>3.64</v>
      </c>
      <c r="L383" s="23">
        <f t="shared" si="30"/>
        <v>8.49</v>
      </c>
      <c r="M383" s="23">
        <f t="shared" si="31"/>
        <v>3.68</v>
      </c>
      <c r="N383" s="23" t="str">
        <f t="shared" si="29"/>
        <v>Xuất sắc</v>
      </c>
      <c r="O383" s="23" t="str">
        <f>INDEX([9]Sheet!$A$6:$J$504,MATCH(B383,[9]Sheet!$A$6:$A$504,0),MATCH($O$14,[9]Sheet!$A$6:$J$6,0))</f>
        <v>Tốt</v>
      </c>
      <c r="P383" s="18"/>
    </row>
    <row r="384" spans="1:16" x14ac:dyDescent="0.35">
      <c r="A384" s="18">
        <f t="shared" si="28"/>
        <v>368</v>
      </c>
      <c r="B384" s="19" t="s">
        <v>647</v>
      </c>
      <c r="C384" s="20" t="s">
        <v>648</v>
      </c>
      <c r="D384" s="21">
        <v>38792</v>
      </c>
      <c r="E384" s="22" t="s">
        <v>567</v>
      </c>
      <c r="F384" s="23">
        <v>13</v>
      </c>
      <c r="G384" s="23">
        <v>8.39</v>
      </c>
      <c r="H384" s="23">
        <v>3.64</v>
      </c>
      <c r="I384" s="23">
        <v>16</v>
      </c>
      <c r="J384" s="23">
        <v>8.48</v>
      </c>
      <c r="K384" s="23">
        <v>3.72</v>
      </c>
      <c r="L384" s="23">
        <f t="shared" si="30"/>
        <v>8.44</v>
      </c>
      <c r="M384" s="23">
        <f t="shared" si="31"/>
        <v>3.68</v>
      </c>
      <c r="N384" s="23" t="str">
        <f t="shared" si="29"/>
        <v>Xuất sắc</v>
      </c>
      <c r="O384" s="23" t="str">
        <f>INDEX([9]Sheet!$A$6:$J$504,MATCH(B384,[9]Sheet!$A$6:$A$504,0),MATCH($O$14,[9]Sheet!$A$6:$J$6,0))</f>
        <v>Tốt</v>
      </c>
      <c r="P384" s="18"/>
    </row>
    <row r="385" spans="1:16" x14ac:dyDescent="0.35">
      <c r="A385" s="18">
        <f t="shared" si="28"/>
        <v>369</v>
      </c>
      <c r="B385" s="19" t="s">
        <v>723</v>
      </c>
      <c r="C385" s="20" t="s">
        <v>724</v>
      </c>
      <c r="D385" s="21">
        <v>38739</v>
      </c>
      <c r="E385" s="22" t="s">
        <v>567</v>
      </c>
      <c r="F385" s="23">
        <v>13</v>
      </c>
      <c r="G385" s="23">
        <v>9.19</v>
      </c>
      <c r="H385" s="23">
        <v>3.95</v>
      </c>
      <c r="I385" s="23">
        <v>18</v>
      </c>
      <c r="J385" s="23">
        <v>8.1199999999999992</v>
      </c>
      <c r="K385" s="23">
        <v>3.48</v>
      </c>
      <c r="L385" s="23">
        <f t="shared" si="30"/>
        <v>8.57</v>
      </c>
      <c r="M385" s="23">
        <f t="shared" si="31"/>
        <v>3.68</v>
      </c>
      <c r="N385" s="23" t="str">
        <f t="shared" si="29"/>
        <v>Xuất sắc</v>
      </c>
      <c r="O385" s="23" t="str">
        <f>INDEX([9]Sheet!$A$6:$J$504,MATCH(B385,[9]Sheet!$A$6:$A$504,0),MATCH($O$14,[9]Sheet!$A$6:$J$6,0))</f>
        <v>Tốt</v>
      </c>
      <c r="P385" s="18"/>
    </row>
    <row r="386" spans="1:16" x14ac:dyDescent="0.35">
      <c r="A386" s="18">
        <f t="shared" si="28"/>
        <v>370</v>
      </c>
      <c r="B386" s="19" t="s">
        <v>808</v>
      </c>
      <c r="C386" s="20" t="s">
        <v>809</v>
      </c>
      <c r="D386" s="21">
        <v>38842</v>
      </c>
      <c r="E386" s="22" t="s">
        <v>567</v>
      </c>
      <c r="F386" s="23">
        <v>13</v>
      </c>
      <c r="G386" s="23">
        <v>8.52</v>
      </c>
      <c r="H386" s="23">
        <v>3.77</v>
      </c>
      <c r="I386" s="23">
        <v>16</v>
      </c>
      <c r="J386" s="23">
        <v>8.14</v>
      </c>
      <c r="K386" s="23">
        <v>3.6</v>
      </c>
      <c r="L386" s="23">
        <f t="shared" si="30"/>
        <v>8.31</v>
      </c>
      <c r="M386" s="23">
        <f t="shared" si="31"/>
        <v>3.68</v>
      </c>
      <c r="N386" s="23" t="str">
        <f t="shared" si="29"/>
        <v>Xuất sắc</v>
      </c>
      <c r="O386" s="23" t="str">
        <f>INDEX([9]Sheet!$A$6:$J$504,MATCH(B386,[9]Sheet!$A$6:$A$504,0),MATCH($O$14,[9]Sheet!$A$6:$J$6,0))</f>
        <v>Tốt</v>
      </c>
      <c r="P386" s="18"/>
    </row>
    <row r="387" spans="1:16" x14ac:dyDescent="0.35">
      <c r="A387" s="18">
        <f t="shared" si="28"/>
        <v>371</v>
      </c>
      <c r="B387" s="19" t="s">
        <v>815</v>
      </c>
      <c r="C387" s="20" t="s">
        <v>816</v>
      </c>
      <c r="D387" s="21">
        <v>38949</v>
      </c>
      <c r="E387" s="22" t="s">
        <v>567</v>
      </c>
      <c r="F387" s="23">
        <v>13</v>
      </c>
      <c r="G387" s="23">
        <v>8.15</v>
      </c>
      <c r="H387" s="23">
        <v>3.69</v>
      </c>
      <c r="I387" s="23">
        <v>16</v>
      </c>
      <c r="J387" s="23">
        <v>8.27</v>
      </c>
      <c r="K387" s="23">
        <v>3.68</v>
      </c>
      <c r="L387" s="23">
        <f t="shared" si="30"/>
        <v>8.2200000000000006</v>
      </c>
      <c r="M387" s="23">
        <f t="shared" si="31"/>
        <v>3.68</v>
      </c>
      <c r="N387" s="23" t="str">
        <f t="shared" si="29"/>
        <v>Xuất sắc</v>
      </c>
      <c r="O387" s="23" t="str">
        <f>INDEX([9]Sheet!$A$6:$J$504,MATCH(B387,[9]Sheet!$A$6:$A$504,0),MATCH($O$14,[9]Sheet!$A$6:$J$6,0))</f>
        <v>Tốt</v>
      </c>
      <c r="P387" s="18"/>
    </row>
    <row r="388" spans="1:16" x14ac:dyDescent="0.35">
      <c r="A388" s="18">
        <f t="shared" si="28"/>
        <v>372</v>
      </c>
      <c r="B388" s="26" t="s">
        <v>861</v>
      </c>
      <c r="C388" s="26" t="s">
        <v>862</v>
      </c>
      <c r="D388" s="27">
        <v>38719</v>
      </c>
      <c r="E388" s="22" t="s">
        <v>567</v>
      </c>
      <c r="F388" s="23">
        <v>13</v>
      </c>
      <c r="G388" s="23">
        <v>8.85</v>
      </c>
      <c r="H388" s="23">
        <v>3.87</v>
      </c>
      <c r="I388" s="23">
        <v>18</v>
      </c>
      <c r="J388" s="23">
        <v>8.11</v>
      </c>
      <c r="K388" s="23">
        <v>3.54</v>
      </c>
      <c r="L388" s="23">
        <f t="shared" si="30"/>
        <v>8.42</v>
      </c>
      <c r="M388" s="23">
        <f t="shared" si="31"/>
        <v>3.68</v>
      </c>
      <c r="N388" s="23" t="str">
        <f t="shared" si="29"/>
        <v>Xuất sắc</v>
      </c>
      <c r="O388" s="23" t="str">
        <f>INDEX([9]Sheet!$A$6:$J$504,MATCH(B388,[9]Sheet!$A$6:$A$504,0),MATCH($O$14,[9]Sheet!$A$6:$J$6,0))</f>
        <v>Tốt</v>
      </c>
      <c r="P388" s="28"/>
    </row>
    <row r="389" spans="1:16" x14ac:dyDescent="0.35">
      <c r="A389" s="18">
        <f t="shared" si="28"/>
        <v>373</v>
      </c>
      <c r="B389" s="19" t="s">
        <v>689</v>
      </c>
      <c r="C389" s="20" t="s">
        <v>690</v>
      </c>
      <c r="D389" s="21">
        <v>38517</v>
      </c>
      <c r="E389" s="22" t="s">
        <v>567</v>
      </c>
      <c r="F389" s="23">
        <v>13</v>
      </c>
      <c r="G389" s="23">
        <v>8.15</v>
      </c>
      <c r="H389" s="23">
        <v>3.61</v>
      </c>
      <c r="I389" s="23">
        <v>16</v>
      </c>
      <c r="J389" s="23">
        <v>8.5500000000000007</v>
      </c>
      <c r="K389" s="23">
        <v>3.72</v>
      </c>
      <c r="L389" s="23">
        <f t="shared" si="30"/>
        <v>8.3699999999999992</v>
      </c>
      <c r="M389" s="23">
        <f t="shared" si="31"/>
        <v>3.67</v>
      </c>
      <c r="N389" s="23" t="str">
        <f t="shared" si="29"/>
        <v>Giỏi</v>
      </c>
      <c r="O389" s="23" t="str">
        <f>INDEX([9]Sheet!$A$6:$J$504,MATCH(B389,[9]Sheet!$A$6:$A$504,0),MATCH($O$14,[9]Sheet!$A$6:$J$6,0))</f>
        <v>Tốt</v>
      </c>
      <c r="P389" s="18"/>
    </row>
    <row r="390" spans="1:16" x14ac:dyDescent="0.35">
      <c r="A390" s="18">
        <f t="shared" si="28"/>
        <v>374</v>
      </c>
      <c r="B390" s="19" t="s">
        <v>594</v>
      </c>
      <c r="C390" s="20" t="s">
        <v>595</v>
      </c>
      <c r="D390" s="21">
        <v>38718</v>
      </c>
      <c r="E390" s="22" t="s">
        <v>567</v>
      </c>
      <c r="F390" s="23">
        <v>13</v>
      </c>
      <c r="G390" s="23">
        <v>8.14</v>
      </c>
      <c r="H390" s="23">
        <v>3.56</v>
      </c>
      <c r="I390" s="23">
        <v>16</v>
      </c>
      <c r="J390" s="23">
        <v>8.4600000000000009</v>
      </c>
      <c r="K390" s="23">
        <v>3.75</v>
      </c>
      <c r="L390" s="23">
        <f t="shared" si="30"/>
        <v>8.32</v>
      </c>
      <c r="M390" s="23">
        <f t="shared" si="31"/>
        <v>3.66</v>
      </c>
      <c r="N390" s="23" t="str">
        <f t="shared" si="29"/>
        <v>Giỏi</v>
      </c>
      <c r="O390" s="23" t="str">
        <f>INDEX([9]Sheet!$A$6:$J$504,MATCH(B390,[9]Sheet!$A$6:$A$504,0),MATCH($O$14,[9]Sheet!$A$6:$J$6,0))</f>
        <v>Tốt</v>
      </c>
      <c r="P390" s="18"/>
    </row>
    <row r="391" spans="1:16" x14ac:dyDescent="0.35">
      <c r="A391" s="18">
        <f t="shared" si="28"/>
        <v>375</v>
      </c>
      <c r="B391" s="26" t="s">
        <v>892</v>
      </c>
      <c r="C391" s="26" t="s">
        <v>891</v>
      </c>
      <c r="D391" s="27">
        <v>39013</v>
      </c>
      <c r="E391" s="22" t="s">
        <v>567</v>
      </c>
      <c r="F391" s="23">
        <v>13</v>
      </c>
      <c r="G391" s="23">
        <v>8.9499999999999993</v>
      </c>
      <c r="H391" s="23">
        <v>3.89</v>
      </c>
      <c r="I391" s="23">
        <v>18</v>
      </c>
      <c r="J391" s="23">
        <v>8.33</v>
      </c>
      <c r="K391" s="23">
        <v>3.49</v>
      </c>
      <c r="L391" s="23">
        <f t="shared" si="30"/>
        <v>8.59</v>
      </c>
      <c r="M391" s="23">
        <f t="shared" si="31"/>
        <v>3.66</v>
      </c>
      <c r="N391" s="23" t="str">
        <f t="shared" si="29"/>
        <v>Giỏi</v>
      </c>
      <c r="O391" s="23" t="str">
        <f>INDEX([9]Sheet!$A$6:$J$504,MATCH(B391,[9]Sheet!$A$6:$A$504,0),MATCH($O$14,[9]Sheet!$A$6:$J$6,0))</f>
        <v>Tốt</v>
      </c>
      <c r="P391" s="28"/>
    </row>
    <row r="392" spans="1:16" x14ac:dyDescent="0.35">
      <c r="A392" s="18">
        <f t="shared" si="28"/>
        <v>376</v>
      </c>
      <c r="B392" s="19" t="s">
        <v>628</v>
      </c>
      <c r="C392" s="20" t="s">
        <v>629</v>
      </c>
      <c r="D392" s="21">
        <v>38910</v>
      </c>
      <c r="E392" s="22" t="s">
        <v>567</v>
      </c>
      <c r="F392" s="23">
        <v>13</v>
      </c>
      <c r="G392" s="23">
        <v>8.93</v>
      </c>
      <c r="H392" s="23">
        <v>3.92</v>
      </c>
      <c r="I392" s="23">
        <v>19</v>
      </c>
      <c r="J392" s="23">
        <v>8.14</v>
      </c>
      <c r="K392" s="23">
        <v>3.47</v>
      </c>
      <c r="L392" s="23">
        <f t="shared" si="30"/>
        <v>8.4600000000000009</v>
      </c>
      <c r="M392" s="23">
        <f t="shared" si="31"/>
        <v>3.65</v>
      </c>
      <c r="N392" s="23" t="str">
        <f t="shared" si="29"/>
        <v>Giỏi</v>
      </c>
      <c r="O392" s="23" t="str">
        <f>INDEX([9]Sheet!$A$6:$J$504,MATCH(B392,[9]Sheet!$A$6:$A$504,0),MATCH($O$14,[9]Sheet!$A$6:$J$6,0))</f>
        <v>Tốt</v>
      </c>
      <c r="P392" s="18"/>
    </row>
    <row r="393" spans="1:16" x14ac:dyDescent="0.35">
      <c r="A393" s="18">
        <f t="shared" si="28"/>
        <v>377</v>
      </c>
      <c r="B393" s="26" t="s">
        <v>843</v>
      </c>
      <c r="C393" s="26" t="s">
        <v>844</v>
      </c>
      <c r="D393" s="27">
        <v>38958</v>
      </c>
      <c r="E393" s="22" t="s">
        <v>567</v>
      </c>
      <c r="F393" s="23">
        <v>13</v>
      </c>
      <c r="G393" s="23">
        <v>8.4499999999999993</v>
      </c>
      <c r="H393" s="23">
        <v>3.79</v>
      </c>
      <c r="I393" s="23">
        <v>18</v>
      </c>
      <c r="J393" s="23">
        <v>8.17</v>
      </c>
      <c r="K393" s="23">
        <v>3.55</v>
      </c>
      <c r="L393" s="23">
        <f t="shared" si="30"/>
        <v>8.2899999999999991</v>
      </c>
      <c r="M393" s="23">
        <f t="shared" si="31"/>
        <v>3.65</v>
      </c>
      <c r="N393" s="23" t="str">
        <f t="shared" si="29"/>
        <v>Giỏi</v>
      </c>
      <c r="O393" s="23" t="str">
        <f>INDEX([9]Sheet!$A$6:$J$504,MATCH(B393,[9]Sheet!$A$6:$A$504,0),MATCH($O$14,[9]Sheet!$A$6:$J$6,0))</f>
        <v>Tốt</v>
      </c>
      <c r="P393" s="28"/>
    </row>
    <row r="394" spans="1:16" x14ac:dyDescent="0.35">
      <c r="A394" s="18">
        <f t="shared" si="28"/>
        <v>378</v>
      </c>
      <c r="B394" s="26" t="s">
        <v>863</v>
      </c>
      <c r="C394" s="26" t="s">
        <v>161</v>
      </c>
      <c r="D394" s="27">
        <v>38823</v>
      </c>
      <c r="E394" s="22" t="s">
        <v>567</v>
      </c>
      <c r="F394" s="23">
        <v>13</v>
      </c>
      <c r="G394" s="23">
        <v>8.49</v>
      </c>
      <c r="H394" s="23">
        <v>3.82</v>
      </c>
      <c r="I394" s="23">
        <v>16</v>
      </c>
      <c r="J394" s="23">
        <v>8.02</v>
      </c>
      <c r="K394" s="23">
        <v>3.52</v>
      </c>
      <c r="L394" s="23">
        <f t="shared" si="30"/>
        <v>8.23</v>
      </c>
      <c r="M394" s="23">
        <f t="shared" si="31"/>
        <v>3.65</v>
      </c>
      <c r="N394" s="23" t="str">
        <f t="shared" si="29"/>
        <v>Giỏi</v>
      </c>
      <c r="O394" s="23" t="str">
        <f>INDEX([9]Sheet!$A$6:$J$504,MATCH(B394,[9]Sheet!$A$6:$A$504,0),MATCH($O$14,[9]Sheet!$A$6:$J$6,0))</f>
        <v>Tốt</v>
      </c>
      <c r="P394" s="28"/>
    </row>
    <row r="395" spans="1:16" x14ac:dyDescent="0.35">
      <c r="A395" s="18">
        <f t="shared" si="28"/>
        <v>379</v>
      </c>
      <c r="B395" s="26" t="s">
        <v>868</v>
      </c>
      <c r="C395" s="26" t="s">
        <v>869</v>
      </c>
      <c r="D395" s="27">
        <v>38545</v>
      </c>
      <c r="E395" s="22" t="s">
        <v>567</v>
      </c>
      <c r="F395" s="23">
        <v>13</v>
      </c>
      <c r="G395" s="23">
        <v>8.32</v>
      </c>
      <c r="H395" s="23">
        <v>3.66</v>
      </c>
      <c r="I395" s="23">
        <v>18</v>
      </c>
      <c r="J395" s="23">
        <v>8.3699999999999992</v>
      </c>
      <c r="K395" s="23">
        <v>3.65</v>
      </c>
      <c r="L395" s="23">
        <f t="shared" si="30"/>
        <v>8.35</v>
      </c>
      <c r="M395" s="23">
        <f t="shared" si="31"/>
        <v>3.65</v>
      </c>
      <c r="N395" s="23" t="str">
        <f t="shared" si="29"/>
        <v>Giỏi</v>
      </c>
      <c r="O395" s="23" t="str">
        <f>INDEX([9]Sheet!$A$6:$J$504,MATCH(B395,[9]Sheet!$A$6:$A$504,0),MATCH($O$14,[9]Sheet!$A$6:$J$6,0))</f>
        <v>Tốt</v>
      </c>
      <c r="P395" s="28"/>
    </row>
    <row r="396" spans="1:16" x14ac:dyDescent="0.35">
      <c r="A396" s="18">
        <f t="shared" si="28"/>
        <v>380</v>
      </c>
      <c r="B396" s="19" t="s">
        <v>680</v>
      </c>
      <c r="C396" s="20" t="s">
        <v>681</v>
      </c>
      <c r="D396" s="21">
        <v>38907</v>
      </c>
      <c r="E396" s="22" t="s">
        <v>567</v>
      </c>
      <c r="F396" s="23">
        <v>13</v>
      </c>
      <c r="G396" s="23">
        <v>8.57</v>
      </c>
      <c r="H396" s="23">
        <v>3.72</v>
      </c>
      <c r="I396" s="23">
        <v>16</v>
      </c>
      <c r="J396" s="23">
        <v>8.27</v>
      </c>
      <c r="K396" s="23">
        <v>3.58</v>
      </c>
      <c r="L396" s="23">
        <f t="shared" si="30"/>
        <v>8.4</v>
      </c>
      <c r="M396" s="23">
        <f t="shared" si="31"/>
        <v>3.64</v>
      </c>
      <c r="N396" s="23" t="str">
        <f t="shared" si="29"/>
        <v>Giỏi</v>
      </c>
      <c r="O396" s="23" t="str">
        <f>INDEX([9]Sheet!$A$6:$J$504,MATCH(B396,[9]Sheet!$A$6:$A$504,0),MATCH($O$14,[9]Sheet!$A$6:$J$6,0))</f>
        <v>Tốt</v>
      </c>
      <c r="P396" s="18"/>
    </row>
    <row r="397" spans="1:16" x14ac:dyDescent="0.35">
      <c r="A397" s="18">
        <f t="shared" si="28"/>
        <v>381</v>
      </c>
      <c r="B397" s="19" t="s">
        <v>713</v>
      </c>
      <c r="C397" s="20" t="s">
        <v>714</v>
      </c>
      <c r="D397" s="21">
        <v>38644</v>
      </c>
      <c r="E397" s="22" t="s">
        <v>567</v>
      </c>
      <c r="F397" s="23">
        <v>13</v>
      </c>
      <c r="G397" s="23">
        <v>9.2899999999999991</v>
      </c>
      <c r="H397" s="23">
        <v>4</v>
      </c>
      <c r="I397" s="23">
        <v>16</v>
      </c>
      <c r="J397" s="23">
        <v>7.99</v>
      </c>
      <c r="K397" s="23">
        <v>3.35</v>
      </c>
      <c r="L397" s="23">
        <f t="shared" si="30"/>
        <v>8.57</v>
      </c>
      <c r="M397" s="23">
        <f t="shared" si="31"/>
        <v>3.64</v>
      </c>
      <c r="N397" s="23" t="str">
        <f t="shared" si="29"/>
        <v>Giỏi</v>
      </c>
      <c r="O397" s="23" t="str">
        <f>INDEX([9]Sheet!$A$6:$J$504,MATCH(B397,[9]Sheet!$A$6:$A$504,0),MATCH($O$14,[9]Sheet!$A$6:$J$6,0))</f>
        <v>Tốt</v>
      </c>
      <c r="P397" s="18"/>
    </row>
    <row r="398" spans="1:16" x14ac:dyDescent="0.35">
      <c r="A398" s="18">
        <f t="shared" si="28"/>
        <v>382</v>
      </c>
      <c r="B398" s="26" t="s">
        <v>856</v>
      </c>
      <c r="C398" s="26" t="s">
        <v>857</v>
      </c>
      <c r="D398" s="27">
        <v>38584</v>
      </c>
      <c r="E398" s="22" t="s">
        <v>567</v>
      </c>
      <c r="F398" s="23">
        <v>13</v>
      </c>
      <c r="G398" s="23">
        <v>8.5</v>
      </c>
      <c r="H398" s="23">
        <v>3.74</v>
      </c>
      <c r="I398" s="23">
        <v>16</v>
      </c>
      <c r="J398" s="23">
        <v>8.1199999999999992</v>
      </c>
      <c r="K398" s="23">
        <v>3.56</v>
      </c>
      <c r="L398" s="23">
        <f t="shared" si="30"/>
        <v>8.2899999999999991</v>
      </c>
      <c r="M398" s="23">
        <f t="shared" si="31"/>
        <v>3.64</v>
      </c>
      <c r="N398" s="23" t="str">
        <f t="shared" si="29"/>
        <v>Giỏi</v>
      </c>
      <c r="O398" s="23" t="str">
        <f>INDEX([9]Sheet!$A$6:$J$504,MATCH(B398,[9]Sheet!$A$6:$A$504,0),MATCH($O$14,[9]Sheet!$A$6:$J$6,0))</f>
        <v>Tốt</v>
      </c>
      <c r="P398" s="28"/>
    </row>
    <row r="399" spans="1:16" x14ac:dyDescent="0.35">
      <c r="A399" s="18">
        <f t="shared" si="28"/>
        <v>383</v>
      </c>
      <c r="B399" s="19" t="s">
        <v>630</v>
      </c>
      <c r="C399" s="20" t="s">
        <v>631</v>
      </c>
      <c r="D399" s="21">
        <v>38794</v>
      </c>
      <c r="E399" s="22" t="s">
        <v>567</v>
      </c>
      <c r="F399" s="23">
        <v>13</v>
      </c>
      <c r="G399" s="23">
        <v>8.33</v>
      </c>
      <c r="H399" s="23">
        <v>3.61</v>
      </c>
      <c r="I399" s="23">
        <v>16</v>
      </c>
      <c r="J399" s="23">
        <v>8.2899999999999991</v>
      </c>
      <c r="K399" s="23">
        <v>3.64</v>
      </c>
      <c r="L399" s="23">
        <f t="shared" si="30"/>
        <v>8.31</v>
      </c>
      <c r="M399" s="23">
        <f t="shared" si="31"/>
        <v>3.63</v>
      </c>
      <c r="N399" s="23" t="str">
        <f t="shared" si="29"/>
        <v>Giỏi</v>
      </c>
      <c r="O399" s="23" t="str">
        <f>INDEX([9]Sheet!$A$6:$J$504,MATCH(B399,[9]Sheet!$A$6:$A$504,0),MATCH($O$14,[9]Sheet!$A$6:$J$6,0))</f>
        <v>Tốt</v>
      </c>
      <c r="P399" s="18"/>
    </row>
    <row r="400" spans="1:16" x14ac:dyDescent="0.35">
      <c r="A400" s="18">
        <f t="shared" si="28"/>
        <v>384</v>
      </c>
      <c r="B400" s="19" t="s">
        <v>761</v>
      </c>
      <c r="C400" s="20" t="s">
        <v>762</v>
      </c>
      <c r="D400" s="21">
        <v>38784</v>
      </c>
      <c r="E400" s="22" t="s">
        <v>567</v>
      </c>
      <c r="F400" s="23">
        <v>13</v>
      </c>
      <c r="G400" s="23">
        <v>8.26</v>
      </c>
      <c r="H400" s="23">
        <v>3.69</v>
      </c>
      <c r="I400" s="23">
        <v>18</v>
      </c>
      <c r="J400" s="23">
        <v>8.09</v>
      </c>
      <c r="K400" s="23">
        <v>3.58</v>
      </c>
      <c r="L400" s="23">
        <f t="shared" si="30"/>
        <v>8.16</v>
      </c>
      <c r="M400" s="23">
        <f t="shared" si="31"/>
        <v>3.63</v>
      </c>
      <c r="N400" s="23" t="str">
        <f t="shared" si="29"/>
        <v>Giỏi</v>
      </c>
      <c r="O400" s="23" t="str">
        <f>INDEX([9]Sheet!$A$6:$J$504,MATCH(B400,[9]Sheet!$A$6:$A$504,0),MATCH($O$14,[9]Sheet!$A$6:$J$6,0))</f>
        <v>Tốt</v>
      </c>
      <c r="P400" s="18"/>
    </row>
    <row r="401" spans="1:16" x14ac:dyDescent="0.35">
      <c r="A401" s="18">
        <f t="shared" si="28"/>
        <v>385</v>
      </c>
      <c r="B401" s="19" t="s">
        <v>638</v>
      </c>
      <c r="C401" s="20" t="s">
        <v>639</v>
      </c>
      <c r="D401" s="21">
        <v>38980</v>
      </c>
      <c r="E401" s="22" t="s">
        <v>567</v>
      </c>
      <c r="F401" s="23">
        <v>13</v>
      </c>
      <c r="G401" s="23">
        <v>8.43</v>
      </c>
      <c r="H401" s="23">
        <v>3.74</v>
      </c>
      <c r="I401" s="23">
        <v>18</v>
      </c>
      <c r="J401" s="23">
        <v>8.06</v>
      </c>
      <c r="K401" s="23">
        <v>3.54</v>
      </c>
      <c r="L401" s="23">
        <f t="shared" si="30"/>
        <v>8.2200000000000006</v>
      </c>
      <c r="M401" s="23">
        <f t="shared" si="31"/>
        <v>3.62</v>
      </c>
      <c r="N401" s="23" t="str">
        <f t="shared" si="29"/>
        <v>Giỏi</v>
      </c>
      <c r="O401" s="23" t="str">
        <f>INDEX([9]Sheet!$A$6:$J$504,MATCH(B401,[9]Sheet!$A$6:$A$504,0),MATCH($O$14,[9]Sheet!$A$6:$J$6,0))</f>
        <v>Tốt</v>
      </c>
      <c r="P401" s="18"/>
    </row>
    <row r="402" spans="1:16" x14ac:dyDescent="0.35">
      <c r="A402" s="18">
        <f t="shared" si="28"/>
        <v>386</v>
      </c>
      <c r="B402" s="19" t="s">
        <v>590</v>
      </c>
      <c r="C402" s="20" t="s">
        <v>591</v>
      </c>
      <c r="D402" s="21">
        <v>39014</v>
      </c>
      <c r="E402" s="22" t="s">
        <v>567</v>
      </c>
      <c r="F402" s="23">
        <v>13</v>
      </c>
      <c r="G402" s="23">
        <v>8.1300000000000008</v>
      </c>
      <c r="H402" s="23">
        <v>3.53</v>
      </c>
      <c r="I402" s="23">
        <v>18</v>
      </c>
      <c r="J402" s="23">
        <v>8.31</v>
      </c>
      <c r="K402" s="23">
        <v>3.66</v>
      </c>
      <c r="L402" s="23">
        <f t="shared" si="30"/>
        <v>8.23</v>
      </c>
      <c r="M402" s="23">
        <f t="shared" si="31"/>
        <v>3.61</v>
      </c>
      <c r="N402" s="23" t="str">
        <f t="shared" si="29"/>
        <v>Giỏi</v>
      </c>
      <c r="O402" s="23" t="str">
        <f>INDEX([9]Sheet!$A$6:$J$504,MATCH(B402,[9]Sheet!$A$6:$A$504,0),MATCH($O$14,[9]Sheet!$A$6:$J$6,0))</f>
        <v>Xuất Sắc</v>
      </c>
      <c r="P402" s="18"/>
    </row>
    <row r="403" spans="1:16" x14ac:dyDescent="0.35">
      <c r="A403" s="18">
        <f t="shared" ref="A403:A466" si="32">A402+1</f>
        <v>387</v>
      </c>
      <c r="B403" s="19" t="s">
        <v>730</v>
      </c>
      <c r="C403" s="20" t="s">
        <v>731</v>
      </c>
      <c r="D403" s="21">
        <v>38967</v>
      </c>
      <c r="E403" s="22" t="s">
        <v>567</v>
      </c>
      <c r="F403" s="23">
        <v>13</v>
      </c>
      <c r="G403" s="23">
        <v>8.57</v>
      </c>
      <c r="H403" s="23">
        <v>3.76</v>
      </c>
      <c r="I403" s="23">
        <v>16</v>
      </c>
      <c r="J403" s="23">
        <v>7.95</v>
      </c>
      <c r="K403" s="23">
        <v>3.48</v>
      </c>
      <c r="L403" s="23">
        <f t="shared" si="30"/>
        <v>8.23</v>
      </c>
      <c r="M403" s="23">
        <f t="shared" si="31"/>
        <v>3.61</v>
      </c>
      <c r="N403" s="23" t="str">
        <f t="shared" si="29"/>
        <v>Giỏi</v>
      </c>
      <c r="O403" s="23" t="str">
        <f>INDEX([9]Sheet!$A$6:$J$504,MATCH(B403,[9]Sheet!$A$6:$A$504,0),MATCH($O$14,[9]Sheet!$A$6:$J$6,0))</f>
        <v>Tốt</v>
      </c>
      <c r="P403" s="18"/>
    </row>
    <row r="404" spans="1:16" x14ac:dyDescent="0.35">
      <c r="A404" s="18">
        <f t="shared" si="32"/>
        <v>388</v>
      </c>
      <c r="B404" s="19" t="s">
        <v>775</v>
      </c>
      <c r="C404" s="20" t="s">
        <v>776</v>
      </c>
      <c r="D404" s="21">
        <v>38746</v>
      </c>
      <c r="E404" s="22" t="s">
        <v>567</v>
      </c>
      <c r="F404" s="23">
        <v>13</v>
      </c>
      <c r="G404" s="23">
        <v>8.68</v>
      </c>
      <c r="H404" s="23">
        <v>3.77</v>
      </c>
      <c r="I404" s="23">
        <v>18</v>
      </c>
      <c r="J404" s="23">
        <v>8.1999999999999993</v>
      </c>
      <c r="K404" s="23">
        <v>3.5</v>
      </c>
      <c r="L404" s="23">
        <f t="shared" si="30"/>
        <v>8.4</v>
      </c>
      <c r="M404" s="23">
        <f t="shared" si="31"/>
        <v>3.61</v>
      </c>
      <c r="N404" s="23" t="str">
        <f t="shared" si="29"/>
        <v>Giỏi</v>
      </c>
      <c r="O404" s="23" t="str">
        <f>INDEX([9]Sheet!$A$6:$J$504,MATCH(B404,[9]Sheet!$A$6:$A$504,0),MATCH($O$14,[9]Sheet!$A$6:$J$6,0))</f>
        <v>Tốt</v>
      </c>
      <c r="P404" s="18"/>
    </row>
    <row r="405" spans="1:16" x14ac:dyDescent="0.35">
      <c r="A405" s="18">
        <f t="shared" si="32"/>
        <v>389</v>
      </c>
      <c r="B405" s="19" t="s">
        <v>786</v>
      </c>
      <c r="C405" s="20" t="s">
        <v>787</v>
      </c>
      <c r="D405" s="21">
        <v>38817</v>
      </c>
      <c r="E405" s="22" t="s">
        <v>567</v>
      </c>
      <c r="F405" s="23">
        <v>13</v>
      </c>
      <c r="G405" s="23">
        <v>8.5500000000000007</v>
      </c>
      <c r="H405" s="23">
        <v>3.76</v>
      </c>
      <c r="I405" s="23">
        <v>16</v>
      </c>
      <c r="J405" s="23">
        <v>8.11</v>
      </c>
      <c r="K405" s="23">
        <v>3.48</v>
      </c>
      <c r="L405" s="23">
        <f t="shared" si="30"/>
        <v>8.31</v>
      </c>
      <c r="M405" s="23">
        <f t="shared" si="31"/>
        <v>3.61</v>
      </c>
      <c r="N405" s="23" t="str">
        <f t="shared" ref="N405:N447" si="33">IF(M405&gt;=3.68,"Xuất sắc", IF(M405&gt;=3.2, "Giỏi", IF(M405&gt;=2.5, "Khá", IF(M405&gt;=2, "Trung Bình", "Yếu"))))</f>
        <v>Giỏi</v>
      </c>
      <c r="O405" s="23" t="str">
        <f>INDEX([9]Sheet!$A$6:$J$504,MATCH(B405,[9]Sheet!$A$6:$A$504,0),MATCH($O$14,[9]Sheet!$A$6:$J$6,0))</f>
        <v>Tốt</v>
      </c>
      <c r="P405" s="18"/>
    </row>
    <row r="406" spans="1:16" x14ac:dyDescent="0.35">
      <c r="A406" s="18">
        <f t="shared" si="32"/>
        <v>390</v>
      </c>
      <c r="B406" s="26" t="s">
        <v>880</v>
      </c>
      <c r="C406" s="26" t="s">
        <v>881</v>
      </c>
      <c r="D406" s="27">
        <v>38858</v>
      </c>
      <c r="E406" s="22" t="s">
        <v>567</v>
      </c>
      <c r="F406" s="23">
        <v>13</v>
      </c>
      <c r="G406" s="23">
        <v>8.5</v>
      </c>
      <c r="H406" s="23">
        <v>3.69</v>
      </c>
      <c r="I406" s="23">
        <v>16</v>
      </c>
      <c r="J406" s="23">
        <v>8.19</v>
      </c>
      <c r="K406" s="23">
        <v>3.52</v>
      </c>
      <c r="L406" s="23">
        <f t="shared" si="30"/>
        <v>8.33</v>
      </c>
      <c r="M406" s="23">
        <f t="shared" si="31"/>
        <v>3.6</v>
      </c>
      <c r="N406" s="23" t="str">
        <f t="shared" si="33"/>
        <v>Giỏi</v>
      </c>
      <c r="O406" s="23" t="str">
        <f>INDEX([9]Sheet!$A$6:$J$504,MATCH(B406,[9]Sheet!$A$6:$A$504,0),MATCH($O$14,[9]Sheet!$A$6:$J$6,0))</f>
        <v>Tốt</v>
      </c>
      <c r="P406" s="28"/>
    </row>
    <row r="407" spans="1:16" x14ac:dyDescent="0.35">
      <c r="A407" s="18">
        <f t="shared" si="32"/>
        <v>391</v>
      </c>
      <c r="B407" s="19" t="s">
        <v>781</v>
      </c>
      <c r="C407" s="20" t="s">
        <v>782</v>
      </c>
      <c r="D407" s="21">
        <v>38916</v>
      </c>
      <c r="E407" s="22" t="s">
        <v>567</v>
      </c>
      <c r="F407" s="23">
        <v>13</v>
      </c>
      <c r="G407" s="23">
        <v>8.09</v>
      </c>
      <c r="H407" s="23">
        <v>3.56</v>
      </c>
      <c r="I407" s="23">
        <v>16</v>
      </c>
      <c r="J407" s="23">
        <v>8.2200000000000006</v>
      </c>
      <c r="K407" s="23">
        <v>3.62</v>
      </c>
      <c r="L407" s="23">
        <f t="shared" si="30"/>
        <v>8.16</v>
      </c>
      <c r="M407" s="23">
        <f t="shared" si="31"/>
        <v>3.59</v>
      </c>
      <c r="N407" s="23" t="str">
        <f t="shared" si="33"/>
        <v>Giỏi</v>
      </c>
      <c r="O407" s="23" t="str">
        <f>INDEX([9]Sheet!$A$6:$J$504,MATCH(B407,[9]Sheet!$A$6:$A$504,0),MATCH($O$14,[9]Sheet!$A$6:$J$6,0))</f>
        <v>Tốt</v>
      </c>
      <c r="P407" s="18"/>
    </row>
    <row r="408" spans="1:16" x14ac:dyDescent="0.35">
      <c r="A408" s="18">
        <f t="shared" si="32"/>
        <v>392</v>
      </c>
      <c r="B408" s="19" t="s">
        <v>655</v>
      </c>
      <c r="C408" s="20" t="s">
        <v>509</v>
      </c>
      <c r="D408" s="21">
        <v>38589</v>
      </c>
      <c r="E408" s="22" t="s">
        <v>567</v>
      </c>
      <c r="F408" s="23">
        <v>13</v>
      </c>
      <c r="G408" s="23">
        <v>8.89</v>
      </c>
      <c r="H408" s="23">
        <v>3.89</v>
      </c>
      <c r="I408" s="23">
        <v>19</v>
      </c>
      <c r="J408" s="23">
        <v>7.89</v>
      </c>
      <c r="K408" s="23">
        <v>3.36</v>
      </c>
      <c r="L408" s="23">
        <f t="shared" si="30"/>
        <v>8.3000000000000007</v>
      </c>
      <c r="M408" s="23">
        <f t="shared" si="31"/>
        <v>3.58</v>
      </c>
      <c r="N408" s="23" t="str">
        <f t="shared" si="33"/>
        <v>Giỏi</v>
      </c>
      <c r="O408" s="23" t="str">
        <f>INDEX([9]Sheet!$A$6:$J$504,MATCH(B408,[9]Sheet!$A$6:$A$504,0),MATCH($O$14,[9]Sheet!$A$6:$J$6,0))</f>
        <v>Tốt</v>
      </c>
      <c r="P408" s="18"/>
    </row>
    <row r="409" spans="1:16" x14ac:dyDescent="0.35">
      <c r="A409" s="18">
        <f t="shared" si="32"/>
        <v>393</v>
      </c>
      <c r="B409" s="19" t="s">
        <v>736</v>
      </c>
      <c r="C409" s="20" t="s">
        <v>95</v>
      </c>
      <c r="D409" s="21">
        <v>38842</v>
      </c>
      <c r="E409" s="22" t="s">
        <v>567</v>
      </c>
      <c r="F409" s="23">
        <v>13</v>
      </c>
      <c r="G409" s="23">
        <v>8.5399999999999991</v>
      </c>
      <c r="H409" s="23">
        <v>3.82</v>
      </c>
      <c r="I409" s="23">
        <v>16</v>
      </c>
      <c r="J409" s="23">
        <v>7.76</v>
      </c>
      <c r="K409" s="23">
        <v>3.39</v>
      </c>
      <c r="L409" s="23">
        <f t="shared" si="30"/>
        <v>8.11</v>
      </c>
      <c r="M409" s="23">
        <f t="shared" si="31"/>
        <v>3.58</v>
      </c>
      <c r="N409" s="23" t="str">
        <f t="shared" si="33"/>
        <v>Giỏi</v>
      </c>
      <c r="O409" s="23" t="str">
        <f>INDEX([9]Sheet!$A$6:$J$504,MATCH(B409,[9]Sheet!$A$6:$A$504,0),MATCH($O$14,[9]Sheet!$A$6:$J$6,0))</f>
        <v>Tốt</v>
      </c>
      <c r="P409" s="18"/>
    </row>
    <row r="410" spans="1:16" x14ac:dyDescent="0.35">
      <c r="A410" s="18">
        <f t="shared" si="32"/>
        <v>394</v>
      </c>
      <c r="B410" s="19" t="s">
        <v>797</v>
      </c>
      <c r="C410" s="20" t="s">
        <v>798</v>
      </c>
      <c r="D410" s="21">
        <v>38930</v>
      </c>
      <c r="E410" s="22" t="s">
        <v>567</v>
      </c>
      <c r="F410" s="23">
        <v>13</v>
      </c>
      <c r="G410" s="23">
        <v>8.2200000000000006</v>
      </c>
      <c r="H410" s="23">
        <v>3.68</v>
      </c>
      <c r="I410" s="23">
        <v>18</v>
      </c>
      <c r="J410" s="23">
        <v>8.02</v>
      </c>
      <c r="K410" s="23">
        <v>3.51</v>
      </c>
      <c r="L410" s="23">
        <f t="shared" si="30"/>
        <v>8.1</v>
      </c>
      <c r="M410" s="23">
        <f t="shared" si="31"/>
        <v>3.58</v>
      </c>
      <c r="N410" s="23" t="str">
        <f t="shared" si="33"/>
        <v>Giỏi</v>
      </c>
      <c r="O410" s="23" t="str">
        <f>INDEX([9]Sheet!$A$6:$J$504,MATCH(B410,[9]Sheet!$A$6:$A$504,0),MATCH($O$14,[9]Sheet!$A$6:$J$6,0))</f>
        <v>Tốt</v>
      </c>
      <c r="P410" s="18"/>
    </row>
    <row r="411" spans="1:16" x14ac:dyDescent="0.35">
      <c r="A411" s="18">
        <f t="shared" si="32"/>
        <v>395</v>
      </c>
      <c r="B411" s="19" t="s">
        <v>817</v>
      </c>
      <c r="C411" s="20" t="s">
        <v>818</v>
      </c>
      <c r="D411" s="21">
        <v>38872</v>
      </c>
      <c r="E411" s="22" t="s">
        <v>567</v>
      </c>
      <c r="F411" s="23">
        <v>13</v>
      </c>
      <c r="G411" s="23">
        <v>8.1</v>
      </c>
      <c r="H411" s="23">
        <v>3.51</v>
      </c>
      <c r="I411" s="23">
        <v>19</v>
      </c>
      <c r="J411" s="23">
        <v>8.3699999999999992</v>
      </c>
      <c r="K411" s="23">
        <v>3.63</v>
      </c>
      <c r="L411" s="23">
        <f t="shared" si="30"/>
        <v>8.26</v>
      </c>
      <c r="M411" s="23">
        <f t="shared" si="31"/>
        <v>3.58</v>
      </c>
      <c r="N411" s="23" t="str">
        <f t="shared" si="33"/>
        <v>Giỏi</v>
      </c>
      <c r="O411" s="23" t="str">
        <f>INDEX([9]Sheet!$A$6:$J$504,MATCH(B411,[9]Sheet!$A$6:$A$504,0),MATCH($O$14,[9]Sheet!$A$6:$J$6,0))</f>
        <v>Xuất Sắc</v>
      </c>
      <c r="P411" s="18"/>
    </row>
    <row r="412" spans="1:16" x14ac:dyDescent="0.35">
      <c r="A412" s="18">
        <f t="shared" si="32"/>
        <v>396</v>
      </c>
      <c r="B412" s="19" t="s">
        <v>819</v>
      </c>
      <c r="C412" s="20" t="s">
        <v>417</v>
      </c>
      <c r="D412" s="21">
        <v>38810</v>
      </c>
      <c r="E412" s="22" t="s">
        <v>567</v>
      </c>
      <c r="F412" s="23">
        <v>13</v>
      </c>
      <c r="G412" s="23">
        <v>8.42</v>
      </c>
      <c r="H412" s="23">
        <v>3.66</v>
      </c>
      <c r="I412" s="23">
        <v>18</v>
      </c>
      <c r="J412" s="23">
        <v>8.1300000000000008</v>
      </c>
      <c r="K412" s="23">
        <v>3.53</v>
      </c>
      <c r="L412" s="23">
        <f t="shared" ref="L412:L447" si="34">IF(F412+I412&gt;0,ROUND((G412*F412+J412*I412)/(I412+F412),2),0)</f>
        <v>8.25</v>
      </c>
      <c r="M412" s="23">
        <f t="shared" ref="M412:M475" si="35">IF(F412+I412&gt;0,ROUND((H412*F412+K412*I412)/(I412+F412),2),0)</f>
        <v>3.58</v>
      </c>
      <c r="N412" s="23" t="str">
        <f t="shared" si="33"/>
        <v>Giỏi</v>
      </c>
      <c r="O412" s="23" t="str">
        <f>INDEX([9]Sheet!$A$6:$J$504,MATCH(B412,[9]Sheet!$A$6:$A$504,0),MATCH($O$14,[9]Sheet!$A$6:$J$6,0))</f>
        <v>Tốt</v>
      </c>
      <c r="P412" s="18"/>
    </row>
    <row r="413" spans="1:16" x14ac:dyDescent="0.35">
      <c r="A413" s="18">
        <f t="shared" si="32"/>
        <v>397</v>
      </c>
      <c r="B413" s="19" t="s">
        <v>829</v>
      </c>
      <c r="C413" s="20" t="s">
        <v>830</v>
      </c>
      <c r="D413" s="21">
        <v>38895</v>
      </c>
      <c r="E413" s="22" t="s">
        <v>567</v>
      </c>
      <c r="F413" s="23">
        <v>13</v>
      </c>
      <c r="G413" s="23">
        <v>8.51</v>
      </c>
      <c r="H413" s="23">
        <v>3.69</v>
      </c>
      <c r="I413" s="23">
        <v>16</v>
      </c>
      <c r="J413" s="23">
        <v>8.08</v>
      </c>
      <c r="K413" s="23">
        <v>3.47</v>
      </c>
      <c r="L413" s="23">
        <f t="shared" si="34"/>
        <v>8.27</v>
      </c>
      <c r="M413" s="23">
        <f t="shared" si="35"/>
        <v>3.57</v>
      </c>
      <c r="N413" s="23" t="str">
        <f t="shared" si="33"/>
        <v>Giỏi</v>
      </c>
      <c r="O413" s="23" t="str">
        <f>INDEX([9]Sheet!$A$6:$J$504,MATCH(B413,[9]Sheet!$A$6:$A$504,0),MATCH($O$14,[9]Sheet!$A$6:$J$6,0))</f>
        <v>Tốt</v>
      </c>
      <c r="P413" s="18"/>
    </row>
    <row r="414" spans="1:16" x14ac:dyDescent="0.35">
      <c r="A414" s="18">
        <f t="shared" si="32"/>
        <v>398</v>
      </c>
      <c r="B414" s="26" t="s">
        <v>847</v>
      </c>
      <c r="C414" s="26" t="s">
        <v>848</v>
      </c>
      <c r="D414" s="27">
        <v>38588</v>
      </c>
      <c r="E414" s="22" t="s">
        <v>567</v>
      </c>
      <c r="F414" s="23">
        <v>13</v>
      </c>
      <c r="G414" s="23">
        <v>8.74</v>
      </c>
      <c r="H414" s="23">
        <v>3.85</v>
      </c>
      <c r="I414" s="23">
        <v>16</v>
      </c>
      <c r="J414" s="23">
        <v>7.8</v>
      </c>
      <c r="K414" s="23">
        <v>3.35</v>
      </c>
      <c r="L414" s="23">
        <f t="shared" si="34"/>
        <v>8.2200000000000006</v>
      </c>
      <c r="M414" s="23">
        <f t="shared" si="35"/>
        <v>3.57</v>
      </c>
      <c r="N414" s="23" t="str">
        <f t="shared" si="33"/>
        <v>Giỏi</v>
      </c>
      <c r="O414" s="23" t="str">
        <f>INDEX([9]Sheet!$A$6:$J$504,MATCH(B414,[9]Sheet!$A$6:$A$504,0),MATCH($O$14,[9]Sheet!$A$6:$J$6,0))</f>
        <v>Tốt</v>
      </c>
      <c r="P414" s="28"/>
    </row>
    <row r="415" spans="1:16" x14ac:dyDescent="0.35">
      <c r="A415" s="18">
        <f t="shared" si="32"/>
        <v>399</v>
      </c>
      <c r="B415" s="19" t="s">
        <v>613</v>
      </c>
      <c r="C415" s="20" t="s">
        <v>255</v>
      </c>
      <c r="D415" s="21">
        <v>38791</v>
      </c>
      <c r="E415" s="22" t="s">
        <v>567</v>
      </c>
      <c r="F415" s="23">
        <v>13</v>
      </c>
      <c r="G415" s="23">
        <v>8.7799999999999994</v>
      </c>
      <c r="H415" s="23">
        <v>3.84</v>
      </c>
      <c r="I415" s="23">
        <v>16</v>
      </c>
      <c r="J415" s="23">
        <v>7.82</v>
      </c>
      <c r="K415" s="23">
        <v>3.33</v>
      </c>
      <c r="L415" s="23">
        <f t="shared" si="34"/>
        <v>8.25</v>
      </c>
      <c r="M415" s="23">
        <f t="shared" si="35"/>
        <v>3.56</v>
      </c>
      <c r="N415" s="23" t="str">
        <f t="shared" si="33"/>
        <v>Giỏi</v>
      </c>
      <c r="O415" s="23" t="str">
        <f>INDEX([9]Sheet!$A$6:$J$504,MATCH(B415,[9]Sheet!$A$6:$A$504,0),MATCH($O$14,[9]Sheet!$A$6:$J$6,0))</f>
        <v>Tốt</v>
      </c>
      <c r="P415" s="18"/>
    </row>
    <row r="416" spans="1:16" x14ac:dyDescent="0.35">
      <c r="A416" s="18">
        <f t="shared" si="32"/>
        <v>400</v>
      </c>
      <c r="B416" s="19" t="s">
        <v>767</v>
      </c>
      <c r="C416" s="20" t="s">
        <v>768</v>
      </c>
      <c r="D416" s="21">
        <v>38775</v>
      </c>
      <c r="E416" s="22" t="s">
        <v>567</v>
      </c>
      <c r="F416" s="23">
        <v>13</v>
      </c>
      <c r="G416" s="23">
        <v>8.24</v>
      </c>
      <c r="H416" s="23">
        <v>3.69</v>
      </c>
      <c r="I416" s="23">
        <v>16</v>
      </c>
      <c r="J416" s="23">
        <v>8.0500000000000007</v>
      </c>
      <c r="K416" s="23">
        <v>3.44</v>
      </c>
      <c r="L416" s="23">
        <f t="shared" si="34"/>
        <v>8.14</v>
      </c>
      <c r="M416" s="23">
        <f t="shared" si="35"/>
        <v>3.55</v>
      </c>
      <c r="N416" s="23" t="str">
        <f t="shared" si="33"/>
        <v>Giỏi</v>
      </c>
      <c r="O416" s="23" t="str">
        <f>INDEX([9]Sheet!$A$6:$J$504,MATCH(B416,[9]Sheet!$A$6:$A$504,0),MATCH($O$14,[9]Sheet!$A$6:$J$6,0))</f>
        <v>Tốt</v>
      </c>
      <c r="P416" s="18"/>
    </row>
    <row r="417" spans="1:16" x14ac:dyDescent="0.35">
      <c r="A417" s="18">
        <f t="shared" si="32"/>
        <v>401</v>
      </c>
      <c r="B417" s="19" t="s">
        <v>790</v>
      </c>
      <c r="C417" s="20" t="s">
        <v>791</v>
      </c>
      <c r="D417" s="21">
        <v>38947</v>
      </c>
      <c r="E417" s="22" t="s">
        <v>567</v>
      </c>
      <c r="F417" s="23">
        <v>13</v>
      </c>
      <c r="G417" s="23">
        <v>8.08</v>
      </c>
      <c r="H417" s="23">
        <v>3.64</v>
      </c>
      <c r="I417" s="23">
        <v>16</v>
      </c>
      <c r="J417" s="23">
        <v>8.1</v>
      </c>
      <c r="K417" s="23">
        <v>3.48</v>
      </c>
      <c r="L417" s="23">
        <f t="shared" si="34"/>
        <v>8.09</v>
      </c>
      <c r="M417" s="23">
        <f t="shared" si="35"/>
        <v>3.55</v>
      </c>
      <c r="N417" s="23" t="str">
        <f t="shared" si="33"/>
        <v>Giỏi</v>
      </c>
      <c r="O417" s="23" t="str">
        <f>INDEX([9]Sheet!$A$6:$J$504,MATCH(B417,[9]Sheet!$A$6:$A$504,0),MATCH($O$14,[9]Sheet!$A$6:$J$6,0))</f>
        <v>Tốt</v>
      </c>
      <c r="P417" s="18"/>
    </row>
    <row r="418" spans="1:16" x14ac:dyDescent="0.35">
      <c r="A418" s="18">
        <f t="shared" si="32"/>
        <v>402</v>
      </c>
      <c r="B418" s="19" t="s">
        <v>822</v>
      </c>
      <c r="C418" s="20" t="s">
        <v>823</v>
      </c>
      <c r="D418" s="21">
        <v>39043</v>
      </c>
      <c r="E418" s="22" t="s">
        <v>567</v>
      </c>
      <c r="F418" s="23">
        <v>13</v>
      </c>
      <c r="G418" s="23">
        <v>8.58</v>
      </c>
      <c r="H418" s="23">
        <v>3.82</v>
      </c>
      <c r="I418" s="23">
        <v>16</v>
      </c>
      <c r="J418" s="23">
        <v>7.87</v>
      </c>
      <c r="K418" s="23">
        <v>3.33</v>
      </c>
      <c r="L418" s="23">
        <f t="shared" si="34"/>
        <v>8.19</v>
      </c>
      <c r="M418" s="23">
        <f t="shared" si="35"/>
        <v>3.55</v>
      </c>
      <c r="N418" s="23" t="str">
        <f t="shared" si="33"/>
        <v>Giỏi</v>
      </c>
      <c r="O418" s="23" t="str">
        <f>INDEX([9]Sheet!$A$6:$J$504,MATCH(B418,[9]Sheet!$A$6:$A$504,0),MATCH($O$14,[9]Sheet!$A$6:$J$6,0))</f>
        <v>Xuất Sắc</v>
      </c>
      <c r="P418" s="18"/>
    </row>
    <row r="419" spans="1:16" x14ac:dyDescent="0.35">
      <c r="A419" s="18">
        <f t="shared" si="32"/>
        <v>403</v>
      </c>
      <c r="B419" s="26" t="s">
        <v>874</v>
      </c>
      <c r="C419" s="26" t="s">
        <v>875</v>
      </c>
      <c r="D419" s="27">
        <v>38011</v>
      </c>
      <c r="E419" s="22" t="s">
        <v>567</v>
      </c>
      <c r="F419" s="23">
        <v>13</v>
      </c>
      <c r="G419" s="23">
        <v>8.0399999999999991</v>
      </c>
      <c r="H419" s="23">
        <v>3.46</v>
      </c>
      <c r="I419" s="23">
        <v>18</v>
      </c>
      <c r="J419" s="23">
        <v>8.15</v>
      </c>
      <c r="K419" s="23">
        <v>3.61</v>
      </c>
      <c r="L419" s="23">
        <f t="shared" si="34"/>
        <v>8.1</v>
      </c>
      <c r="M419" s="23">
        <f t="shared" si="35"/>
        <v>3.55</v>
      </c>
      <c r="N419" s="23" t="str">
        <f t="shared" si="33"/>
        <v>Giỏi</v>
      </c>
      <c r="O419" s="23" t="str">
        <f>INDEX([9]Sheet!$A$6:$J$504,MATCH(B419,[9]Sheet!$A$6:$A$504,0),MATCH($O$14,[9]Sheet!$A$6:$J$6,0))</f>
        <v>Tốt</v>
      </c>
      <c r="P419" s="28"/>
    </row>
    <row r="420" spans="1:16" x14ac:dyDescent="0.35">
      <c r="A420" s="18">
        <f t="shared" si="32"/>
        <v>404</v>
      </c>
      <c r="B420" s="19" t="s">
        <v>721</v>
      </c>
      <c r="C420" s="20" t="s">
        <v>722</v>
      </c>
      <c r="D420" s="21">
        <v>38452</v>
      </c>
      <c r="E420" s="22" t="s">
        <v>567</v>
      </c>
      <c r="F420" s="23">
        <v>13</v>
      </c>
      <c r="G420" s="23">
        <v>8.42</v>
      </c>
      <c r="H420" s="23">
        <v>3.74</v>
      </c>
      <c r="I420" s="23">
        <v>16</v>
      </c>
      <c r="J420" s="23">
        <v>7.72</v>
      </c>
      <c r="K420" s="23">
        <v>3.37</v>
      </c>
      <c r="L420" s="23">
        <f t="shared" si="34"/>
        <v>8.0299999999999994</v>
      </c>
      <c r="M420" s="23">
        <f t="shared" si="35"/>
        <v>3.54</v>
      </c>
      <c r="N420" s="23" t="str">
        <f t="shared" si="33"/>
        <v>Giỏi</v>
      </c>
      <c r="O420" s="23" t="str">
        <f>INDEX([9]Sheet!$A$6:$J$504,MATCH(B420,[9]Sheet!$A$6:$A$504,0),MATCH($O$14,[9]Sheet!$A$6:$J$6,0))</f>
        <v>Tốt</v>
      </c>
      <c r="P420" s="18"/>
    </row>
    <row r="421" spans="1:16" x14ac:dyDescent="0.35">
      <c r="A421" s="18">
        <f t="shared" si="32"/>
        <v>405</v>
      </c>
      <c r="B421" s="19" t="s">
        <v>748</v>
      </c>
      <c r="C421" s="20" t="s">
        <v>749</v>
      </c>
      <c r="D421" s="21">
        <v>38999</v>
      </c>
      <c r="E421" s="22" t="s">
        <v>567</v>
      </c>
      <c r="F421" s="23">
        <v>13</v>
      </c>
      <c r="G421" s="23">
        <v>8.8000000000000007</v>
      </c>
      <c r="H421" s="23">
        <v>3.77</v>
      </c>
      <c r="I421" s="23">
        <v>16</v>
      </c>
      <c r="J421" s="23">
        <v>7.86</v>
      </c>
      <c r="K421" s="23">
        <v>3.33</v>
      </c>
      <c r="L421" s="23">
        <f t="shared" si="34"/>
        <v>8.2799999999999994</v>
      </c>
      <c r="M421" s="23">
        <f t="shared" si="35"/>
        <v>3.53</v>
      </c>
      <c r="N421" s="23" t="str">
        <f t="shared" si="33"/>
        <v>Giỏi</v>
      </c>
      <c r="O421" s="23" t="str">
        <f>INDEX([9]Sheet!$A$6:$J$504,MATCH(B421,[9]Sheet!$A$6:$A$504,0),MATCH($O$14,[9]Sheet!$A$6:$J$6,0))</f>
        <v>Tốt</v>
      </c>
      <c r="P421" s="18"/>
    </row>
    <row r="422" spans="1:16" x14ac:dyDescent="0.35">
      <c r="A422" s="18">
        <f t="shared" si="32"/>
        <v>406</v>
      </c>
      <c r="B422" s="19" t="s">
        <v>765</v>
      </c>
      <c r="C422" s="20" t="s">
        <v>766</v>
      </c>
      <c r="D422" s="21">
        <v>38798</v>
      </c>
      <c r="E422" s="22" t="s">
        <v>567</v>
      </c>
      <c r="F422" s="23">
        <v>13</v>
      </c>
      <c r="G422" s="23">
        <v>8.32</v>
      </c>
      <c r="H422" s="23">
        <v>3.61</v>
      </c>
      <c r="I422" s="23">
        <v>16</v>
      </c>
      <c r="J422" s="23">
        <v>8.24</v>
      </c>
      <c r="K422" s="23">
        <v>3.45</v>
      </c>
      <c r="L422" s="23">
        <f t="shared" si="34"/>
        <v>8.2799999999999994</v>
      </c>
      <c r="M422" s="23">
        <f t="shared" si="35"/>
        <v>3.52</v>
      </c>
      <c r="N422" s="23" t="str">
        <f t="shared" si="33"/>
        <v>Giỏi</v>
      </c>
      <c r="O422" s="23" t="str">
        <f>INDEX([9]Sheet!$A$6:$J$504,MATCH(B422,[9]Sheet!$A$6:$A$504,0),MATCH($O$14,[9]Sheet!$A$6:$J$6,0))</f>
        <v>Xuất Sắc</v>
      </c>
      <c r="P422" s="18"/>
    </row>
    <row r="423" spans="1:16" x14ac:dyDescent="0.35">
      <c r="A423" s="18">
        <f t="shared" si="32"/>
        <v>407</v>
      </c>
      <c r="B423" s="19" t="s">
        <v>686</v>
      </c>
      <c r="C423" s="20" t="s">
        <v>687</v>
      </c>
      <c r="D423" s="21">
        <v>38964</v>
      </c>
      <c r="E423" s="22" t="s">
        <v>567</v>
      </c>
      <c r="F423" s="23">
        <v>13</v>
      </c>
      <c r="G423" s="23">
        <v>8.24</v>
      </c>
      <c r="H423" s="23">
        <v>3.66</v>
      </c>
      <c r="I423" s="23">
        <v>16</v>
      </c>
      <c r="J423" s="23">
        <v>7.82</v>
      </c>
      <c r="K423" s="23">
        <v>3.39</v>
      </c>
      <c r="L423" s="23">
        <f t="shared" si="34"/>
        <v>8.01</v>
      </c>
      <c r="M423" s="23">
        <f t="shared" si="35"/>
        <v>3.51</v>
      </c>
      <c r="N423" s="23" t="str">
        <f t="shared" si="33"/>
        <v>Giỏi</v>
      </c>
      <c r="O423" s="23" t="str">
        <f>INDEX([9]Sheet!$A$6:$J$504,MATCH(B423,[9]Sheet!$A$6:$A$504,0),MATCH($O$14,[9]Sheet!$A$6:$J$6,0))</f>
        <v>Tốt</v>
      </c>
      <c r="P423" s="18"/>
    </row>
    <row r="424" spans="1:16" x14ac:dyDescent="0.35">
      <c r="A424" s="18">
        <f t="shared" si="32"/>
        <v>408</v>
      </c>
      <c r="B424" s="19" t="s">
        <v>634</v>
      </c>
      <c r="C424" s="20" t="s">
        <v>635</v>
      </c>
      <c r="D424" s="21">
        <v>39077</v>
      </c>
      <c r="E424" s="22" t="s">
        <v>567</v>
      </c>
      <c r="F424" s="23">
        <v>13</v>
      </c>
      <c r="G424" s="23">
        <v>8.2100000000000009</v>
      </c>
      <c r="H424" s="23">
        <v>3.61</v>
      </c>
      <c r="I424" s="23">
        <v>16</v>
      </c>
      <c r="J424" s="23">
        <v>7.94</v>
      </c>
      <c r="K424" s="23">
        <v>3.41</v>
      </c>
      <c r="L424" s="23">
        <f t="shared" si="34"/>
        <v>8.06</v>
      </c>
      <c r="M424" s="23">
        <f t="shared" si="35"/>
        <v>3.5</v>
      </c>
      <c r="N424" s="23" t="str">
        <f t="shared" si="33"/>
        <v>Giỏi</v>
      </c>
      <c r="O424" s="23" t="str">
        <f>INDEX([9]Sheet!$A$6:$J$504,MATCH(B424,[9]Sheet!$A$6:$A$504,0),MATCH($O$14,[9]Sheet!$A$6:$J$6,0))</f>
        <v>Tốt</v>
      </c>
      <c r="P424" s="18"/>
    </row>
    <row r="425" spans="1:16" x14ac:dyDescent="0.35">
      <c r="A425" s="18">
        <f t="shared" si="32"/>
        <v>409</v>
      </c>
      <c r="B425" s="19" t="s">
        <v>588</v>
      </c>
      <c r="C425" s="20" t="s">
        <v>589</v>
      </c>
      <c r="D425" s="21">
        <v>38848</v>
      </c>
      <c r="E425" s="22" t="s">
        <v>567</v>
      </c>
      <c r="F425" s="23">
        <v>13</v>
      </c>
      <c r="G425" s="23">
        <v>8.5399999999999991</v>
      </c>
      <c r="H425" s="23">
        <v>3.77</v>
      </c>
      <c r="I425" s="23">
        <v>16</v>
      </c>
      <c r="J425" s="23">
        <v>7.75</v>
      </c>
      <c r="K425" s="23">
        <v>3.26</v>
      </c>
      <c r="L425" s="23">
        <f t="shared" si="34"/>
        <v>8.1</v>
      </c>
      <c r="M425" s="23">
        <f t="shared" si="35"/>
        <v>3.49</v>
      </c>
      <c r="N425" s="23" t="str">
        <f t="shared" si="33"/>
        <v>Giỏi</v>
      </c>
      <c r="O425" s="23" t="str">
        <f>INDEX([9]Sheet!$A$6:$J$504,MATCH(B425,[9]Sheet!$A$6:$A$504,0),MATCH($O$14,[9]Sheet!$A$6:$J$6,0))</f>
        <v>Tốt</v>
      </c>
      <c r="P425" s="18"/>
    </row>
    <row r="426" spans="1:16" x14ac:dyDescent="0.35">
      <c r="A426" s="18">
        <f t="shared" si="32"/>
        <v>410</v>
      </c>
      <c r="B426" s="19" t="s">
        <v>691</v>
      </c>
      <c r="C426" s="20" t="s">
        <v>692</v>
      </c>
      <c r="D426" s="21">
        <v>38641</v>
      </c>
      <c r="E426" s="22" t="s">
        <v>567</v>
      </c>
      <c r="F426" s="23">
        <v>13</v>
      </c>
      <c r="G426" s="23">
        <v>8.02</v>
      </c>
      <c r="H426" s="23">
        <v>3.59</v>
      </c>
      <c r="I426" s="23">
        <v>16</v>
      </c>
      <c r="J426" s="23">
        <v>7.91</v>
      </c>
      <c r="K426" s="23">
        <v>3.37</v>
      </c>
      <c r="L426" s="23">
        <f t="shared" si="34"/>
        <v>7.96</v>
      </c>
      <c r="M426" s="23">
        <f t="shared" si="35"/>
        <v>3.47</v>
      </c>
      <c r="N426" s="23" t="str">
        <f t="shared" si="33"/>
        <v>Giỏi</v>
      </c>
      <c r="O426" s="23" t="str">
        <f>INDEX([9]Sheet!$A$6:$J$504,MATCH(B426,[9]Sheet!$A$6:$A$504,0),MATCH($O$14,[9]Sheet!$A$6:$J$6,0))</f>
        <v>Xuất Sắc</v>
      </c>
      <c r="P426" s="18"/>
    </row>
    <row r="427" spans="1:16" x14ac:dyDescent="0.35">
      <c r="A427" s="18">
        <f t="shared" si="32"/>
        <v>411</v>
      </c>
      <c r="B427" s="19" t="s">
        <v>806</v>
      </c>
      <c r="C427" s="20" t="s">
        <v>807</v>
      </c>
      <c r="D427" s="21">
        <v>38404</v>
      </c>
      <c r="E427" s="22" t="s">
        <v>567</v>
      </c>
      <c r="F427" s="23">
        <v>13</v>
      </c>
      <c r="G427" s="23">
        <v>8.15</v>
      </c>
      <c r="H427" s="23">
        <v>3.53</v>
      </c>
      <c r="I427" s="23">
        <v>19</v>
      </c>
      <c r="J427" s="23">
        <v>7.94</v>
      </c>
      <c r="K427" s="23">
        <v>3.43</v>
      </c>
      <c r="L427" s="23">
        <f t="shared" si="34"/>
        <v>8.0299999999999994</v>
      </c>
      <c r="M427" s="23">
        <f t="shared" si="35"/>
        <v>3.47</v>
      </c>
      <c r="N427" s="23" t="str">
        <f t="shared" si="33"/>
        <v>Giỏi</v>
      </c>
      <c r="O427" s="23" t="str">
        <f>INDEX([9]Sheet!$A$6:$J$504,MATCH(B427,[9]Sheet!$A$6:$A$504,0),MATCH($O$14,[9]Sheet!$A$6:$J$6,0))</f>
        <v>Tốt</v>
      </c>
      <c r="P427" s="18"/>
    </row>
    <row r="428" spans="1:16" x14ac:dyDescent="0.35">
      <c r="A428" s="18">
        <f t="shared" si="32"/>
        <v>412</v>
      </c>
      <c r="B428" s="19" t="s">
        <v>670</v>
      </c>
      <c r="C428" s="20" t="s">
        <v>671</v>
      </c>
      <c r="D428" s="21">
        <v>39059</v>
      </c>
      <c r="E428" s="22" t="s">
        <v>567</v>
      </c>
      <c r="F428" s="23">
        <v>13</v>
      </c>
      <c r="G428" s="23">
        <v>8.7799999999999994</v>
      </c>
      <c r="H428" s="23">
        <v>3.74</v>
      </c>
      <c r="I428" s="23">
        <v>16</v>
      </c>
      <c r="J428" s="23">
        <v>7.79</v>
      </c>
      <c r="K428" s="23">
        <v>3.23</v>
      </c>
      <c r="L428" s="23">
        <f t="shared" si="34"/>
        <v>8.23</v>
      </c>
      <c r="M428" s="23">
        <f t="shared" si="35"/>
        <v>3.46</v>
      </c>
      <c r="N428" s="23" t="str">
        <f t="shared" si="33"/>
        <v>Giỏi</v>
      </c>
      <c r="O428" s="23" t="str">
        <f>INDEX([9]Sheet!$A$6:$J$504,MATCH(B428,[9]Sheet!$A$6:$A$504,0),MATCH($O$14,[9]Sheet!$A$6:$J$6,0))</f>
        <v>Tốt</v>
      </c>
      <c r="P428" s="18"/>
    </row>
    <row r="429" spans="1:16" x14ac:dyDescent="0.35">
      <c r="A429" s="18">
        <f t="shared" si="32"/>
        <v>413</v>
      </c>
      <c r="B429" s="19" t="s">
        <v>831</v>
      </c>
      <c r="C429" s="20" t="s">
        <v>832</v>
      </c>
      <c r="D429" s="21">
        <v>39053</v>
      </c>
      <c r="E429" s="22" t="s">
        <v>567</v>
      </c>
      <c r="F429" s="23">
        <v>13</v>
      </c>
      <c r="G429" s="23">
        <v>8.42</v>
      </c>
      <c r="H429" s="23">
        <v>3.64</v>
      </c>
      <c r="I429" s="23">
        <v>16</v>
      </c>
      <c r="J429" s="23">
        <v>7.76</v>
      </c>
      <c r="K429" s="23">
        <v>3.31</v>
      </c>
      <c r="L429" s="23">
        <f t="shared" si="34"/>
        <v>8.06</v>
      </c>
      <c r="M429" s="23">
        <f t="shared" si="35"/>
        <v>3.46</v>
      </c>
      <c r="N429" s="23" t="str">
        <f t="shared" si="33"/>
        <v>Giỏi</v>
      </c>
      <c r="O429" s="23" t="str">
        <f>INDEX([9]Sheet!$A$6:$J$504,MATCH(B429,[9]Sheet!$A$6:$A$504,0),MATCH($O$14,[9]Sheet!$A$6:$J$6,0))</f>
        <v>Tốt</v>
      </c>
      <c r="P429" s="18"/>
    </row>
    <row r="430" spans="1:16" x14ac:dyDescent="0.35">
      <c r="A430" s="18">
        <f t="shared" si="32"/>
        <v>414</v>
      </c>
      <c r="B430" s="19" t="s">
        <v>656</v>
      </c>
      <c r="C430" s="20" t="s">
        <v>657</v>
      </c>
      <c r="D430" s="21">
        <v>38972</v>
      </c>
      <c r="E430" s="22" t="s">
        <v>567</v>
      </c>
      <c r="F430" s="23">
        <v>13</v>
      </c>
      <c r="G430" s="23">
        <v>8.48</v>
      </c>
      <c r="H430" s="23">
        <v>3.64</v>
      </c>
      <c r="I430" s="23">
        <v>16</v>
      </c>
      <c r="J430" s="23">
        <v>7.89</v>
      </c>
      <c r="K430" s="23">
        <v>3.29</v>
      </c>
      <c r="L430" s="23">
        <f t="shared" si="34"/>
        <v>8.15</v>
      </c>
      <c r="M430" s="23">
        <f t="shared" si="35"/>
        <v>3.45</v>
      </c>
      <c r="N430" s="23" t="str">
        <f t="shared" si="33"/>
        <v>Giỏi</v>
      </c>
      <c r="O430" s="23" t="str">
        <f>INDEX([9]Sheet!$A$6:$J$504,MATCH(B430,[9]Sheet!$A$6:$A$504,0),MATCH($O$14,[9]Sheet!$A$6:$J$6,0))</f>
        <v>Tốt</v>
      </c>
      <c r="P430" s="18"/>
    </row>
    <row r="431" spans="1:16" x14ac:dyDescent="0.35">
      <c r="A431" s="18">
        <f t="shared" si="32"/>
        <v>415</v>
      </c>
      <c r="B431" s="19" t="s">
        <v>769</v>
      </c>
      <c r="C431" s="20" t="s">
        <v>770</v>
      </c>
      <c r="D431" s="21">
        <v>38555</v>
      </c>
      <c r="E431" s="22" t="s">
        <v>567</v>
      </c>
      <c r="F431" s="23">
        <v>13</v>
      </c>
      <c r="G431" s="23">
        <v>7.65</v>
      </c>
      <c r="H431" s="23">
        <v>3.3</v>
      </c>
      <c r="I431" s="23">
        <v>16</v>
      </c>
      <c r="J431" s="23">
        <v>8.36</v>
      </c>
      <c r="K431" s="23">
        <v>3.56</v>
      </c>
      <c r="L431" s="23">
        <f t="shared" si="34"/>
        <v>8.0399999999999991</v>
      </c>
      <c r="M431" s="23">
        <f t="shared" si="35"/>
        <v>3.44</v>
      </c>
      <c r="N431" s="23" t="str">
        <f t="shared" si="33"/>
        <v>Giỏi</v>
      </c>
      <c r="O431" s="23" t="str">
        <f>INDEX([9]Sheet!$A$6:$J$504,MATCH(B431,[9]Sheet!$A$6:$A$504,0),MATCH($O$14,[9]Sheet!$A$6:$J$6,0))</f>
        <v>Tốt</v>
      </c>
      <c r="P431" s="18"/>
    </row>
    <row r="432" spans="1:16" x14ac:dyDescent="0.35">
      <c r="A432" s="18">
        <f t="shared" si="32"/>
        <v>416</v>
      </c>
      <c r="B432" s="19" t="s">
        <v>837</v>
      </c>
      <c r="C432" s="20" t="s">
        <v>838</v>
      </c>
      <c r="D432" s="21">
        <v>38742</v>
      </c>
      <c r="E432" s="22" t="s">
        <v>567</v>
      </c>
      <c r="F432" s="23">
        <v>13</v>
      </c>
      <c r="G432" s="23">
        <v>8.07</v>
      </c>
      <c r="H432" s="23">
        <v>3.59</v>
      </c>
      <c r="I432" s="23">
        <v>16</v>
      </c>
      <c r="J432" s="23">
        <v>7.74</v>
      </c>
      <c r="K432" s="23">
        <v>3.32</v>
      </c>
      <c r="L432" s="23">
        <f t="shared" si="34"/>
        <v>7.89</v>
      </c>
      <c r="M432" s="23">
        <f t="shared" si="35"/>
        <v>3.44</v>
      </c>
      <c r="N432" s="23" t="str">
        <f t="shared" si="33"/>
        <v>Giỏi</v>
      </c>
      <c r="O432" s="23" t="str">
        <f>INDEX([9]Sheet!$A$6:$J$504,MATCH(B432,[9]Sheet!$A$6:$A$504,0),MATCH($O$14,[9]Sheet!$A$6:$J$6,0))</f>
        <v>Tốt</v>
      </c>
      <c r="P432" s="18"/>
    </row>
    <row r="433" spans="1:16" x14ac:dyDescent="0.35">
      <c r="A433" s="18">
        <f t="shared" si="32"/>
        <v>417</v>
      </c>
      <c r="B433" s="19" t="s">
        <v>759</v>
      </c>
      <c r="C433" s="20" t="s">
        <v>760</v>
      </c>
      <c r="D433" s="21">
        <v>39016</v>
      </c>
      <c r="E433" s="22" t="s">
        <v>567</v>
      </c>
      <c r="F433" s="23">
        <v>13</v>
      </c>
      <c r="G433" s="23">
        <v>7.9</v>
      </c>
      <c r="H433" s="23">
        <v>3.4</v>
      </c>
      <c r="I433" s="23">
        <v>16</v>
      </c>
      <c r="J433" s="23">
        <v>7.85</v>
      </c>
      <c r="K433" s="23">
        <v>3.43</v>
      </c>
      <c r="L433" s="23">
        <f t="shared" si="34"/>
        <v>7.87</v>
      </c>
      <c r="M433" s="23">
        <f t="shared" si="35"/>
        <v>3.42</v>
      </c>
      <c r="N433" s="23" t="str">
        <f t="shared" si="33"/>
        <v>Giỏi</v>
      </c>
      <c r="O433" s="23" t="str">
        <f>INDEX([9]Sheet!$A$6:$J$504,MATCH(B433,[9]Sheet!$A$6:$A$504,0),MATCH($O$14,[9]Sheet!$A$6:$J$6,0))</f>
        <v>Tốt</v>
      </c>
      <c r="P433" s="18"/>
    </row>
    <row r="434" spans="1:16" x14ac:dyDescent="0.35">
      <c r="A434" s="18">
        <f t="shared" si="32"/>
        <v>418</v>
      </c>
      <c r="B434" s="19" t="s">
        <v>779</v>
      </c>
      <c r="C434" s="20" t="s">
        <v>780</v>
      </c>
      <c r="D434" s="21">
        <v>38846</v>
      </c>
      <c r="E434" s="22" t="s">
        <v>567</v>
      </c>
      <c r="F434" s="23">
        <v>13</v>
      </c>
      <c r="G434" s="23">
        <v>7.81</v>
      </c>
      <c r="H434" s="23">
        <v>3.35</v>
      </c>
      <c r="I434" s="23">
        <v>16</v>
      </c>
      <c r="J434" s="23">
        <v>7.97</v>
      </c>
      <c r="K434" s="23">
        <v>3.48</v>
      </c>
      <c r="L434" s="23">
        <f t="shared" si="34"/>
        <v>7.9</v>
      </c>
      <c r="M434" s="23">
        <f t="shared" si="35"/>
        <v>3.42</v>
      </c>
      <c r="N434" s="23" t="str">
        <f t="shared" si="33"/>
        <v>Giỏi</v>
      </c>
      <c r="O434" s="23" t="str">
        <f>INDEX([9]Sheet!$A$6:$J$504,MATCH(B434,[9]Sheet!$A$6:$A$504,0),MATCH($O$14,[9]Sheet!$A$6:$J$6,0))</f>
        <v>Tốt</v>
      </c>
      <c r="P434" s="18"/>
    </row>
    <row r="435" spans="1:16" x14ac:dyDescent="0.35">
      <c r="A435" s="18">
        <f t="shared" si="32"/>
        <v>419</v>
      </c>
      <c r="B435" s="19" t="s">
        <v>624</v>
      </c>
      <c r="C435" s="20" t="s">
        <v>625</v>
      </c>
      <c r="D435" s="21">
        <v>38920</v>
      </c>
      <c r="E435" s="22" t="s">
        <v>567</v>
      </c>
      <c r="F435" s="23">
        <v>13</v>
      </c>
      <c r="G435" s="23">
        <v>7.67</v>
      </c>
      <c r="H435" s="23">
        <v>3.23</v>
      </c>
      <c r="I435" s="23">
        <v>16</v>
      </c>
      <c r="J435" s="23">
        <v>7.92</v>
      </c>
      <c r="K435" s="23">
        <v>3.52</v>
      </c>
      <c r="L435" s="23">
        <f t="shared" si="34"/>
        <v>7.81</v>
      </c>
      <c r="M435" s="23">
        <f t="shared" si="35"/>
        <v>3.39</v>
      </c>
      <c r="N435" s="23" t="str">
        <f t="shared" si="33"/>
        <v>Giỏi</v>
      </c>
      <c r="O435" s="23" t="str">
        <f>INDEX([9]Sheet!$A$6:$J$504,MATCH(B435,[9]Sheet!$A$6:$A$504,0),MATCH($O$14,[9]Sheet!$A$6:$J$6,0))</f>
        <v>Tốt</v>
      </c>
      <c r="P435" s="18"/>
    </row>
    <row r="436" spans="1:16" x14ac:dyDescent="0.35">
      <c r="A436" s="18">
        <f t="shared" si="32"/>
        <v>420</v>
      </c>
      <c r="B436" s="19" t="s">
        <v>658</v>
      </c>
      <c r="C436" s="20" t="s">
        <v>659</v>
      </c>
      <c r="D436" s="21">
        <v>38785</v>
      </c>
      <c r="E436" s="22" t="s">
        <v>567</v>
      </c>
      <c r="F436" s="23">
        <v>13</v>
      </c>
      <c r="G436" s="23">
        <v>8.35</v>
      </c>
      <c r="H436" s="23">
        <v>3.63</v>
      </c>
      <c r="I436" s="23">
        <v>18</v>
      </c>
      <c r="J436" s="23">
        <v>7.66</v>
      </c>
      <c r="K436" s="23">
        <v>3.22</v>
      </c>
      <c r="L436" s="23">
        <f t="shared" si="34"/>
        <v>7.95</v>
      </c>
      <c r="M436" s="23">
        <f t="shared" si="35"/>
        <v>3.39</v>
      </c>
      <c r="N436" s="23" t="str">
        <f t="shared" si="33"/>
        <v>Giỏi</v>
      </c>
      <c r="O436" s="23" t="str">
        <f>INDEX([9]Sheet!$A$6:$J$504,MATCH(B436,[9]Sheet!$A$6:$A$504,0),MATCH($O$14,[9]Sheet!$A$6:$J$6,0))</f>
        <v>Tốt</v>
      </c>
      <c r="P436" s="18"/>
    </row>
    <row r="437" spans="1:16" x14ac:dyDescent="0.35">
      <c r="A437" s="18">
        <f t="shared" si="32"/>
        <v>421</v>
      </c>
      <c r="B437" s="19" t="s">
        <v>750</v>
      </c>
      <c r="C437" s="20" t="s">
        <v>751</v>
      </c>
      <c r="D437" s="21">
        <v>39037</v>
      </c>
      <c r="E437" s="22" t="s">
        <v>567</v>
      </c>
      <c r="F437" s="23">
        <v>13</v>
      </c>
      <c r="G437" s="23">
        <v>7.49</v>
      </c>
      <c r="H437" s="23">
        <v>3.25</v>
      </c>
      <c r="I437" s="23">
        <v>18</v>
      </c>
      <c r="J437" s="23">
        <v>8.0500000000000007</v>
      </c>
      <c r="K437" s="23">
        <v>3.49</v>
      </c>
      <c r="L437" s="23">
        <f t="shared" si="34"/>
        <v>7.82</v>
      </c>
      <c r="M437" s="23">
        <f t="shared" si="35"/>
        <v>3.39</v>
      </c>
      <c r="N437" s="23" t="str">
        <f t="shared" si="33"/>
        <v>Giỏi</v>
      </c>
      <c r="O437" s="23" t="str">
        <f>INDEX([9]Sheet!$A$6:$J$504,MATCH(B437,[9]Sheet!$A$6:$A$504,0),MATCH($O$14,[9]Sheet!$A$6:$J$6,0))</f>
        <v>Tốt</v>
      </c>
      <c r="P437" s="18"/>
    </row>
    <row r="438" spans="1:16" x14ac:dyDescent="0.35">
      <c r="A438" s="18">
        <f t="shared" si="32"/>
        <v>422</v>
      </c>
      <c r="B438" s="26" t="s">
        <v>860</v>
      </c>
      <c r="C438" s="26" t="s">
        <v>438</v>
      </c>
      <c r="D438" s="27">
        <v>39008</v>
      </c>
      <c r="E438" s="22" t="s">
        <v>567</v>
      </c>
      <c r="F438" s="23">
        <v>13</v>
      </c>
      <c r="G438" s="23">
        <v>7.98</v>
      </c>
      <c r="H438" s="23">
        <v>3.51</v>
      </c>
      <c r="I438" s="23">
        <v>16</v>
      </c>
      <c r="J438" s="23">
        <v>7.66</v>
      </c>
      <c r="K438" s="23">
        <v>3.3</v>
      </c>
      <c r="L438" s="23">
        <f t="shared" si="34"/>
        <v>7.8</v>
      </c>
      <c r="M438" s="23">
        <f t="shared" si="35"/>
        <v>3.39</v>
      </c>
      <c r="N438" s="23" t="str">
        <f t="shared" si="33"/>
        <v>Giỏi</v>
      </c>
      <c r="O438" s="23" t="str">
        <f>INDEX([9]Sheet!$A$6:$J$504,MATCH(B438,[9]Sheet!$A$6:$A$504,0),MATCH($O$14,[9]Sheet!$A$6:$J$6,0))</f>
        <v>Tốt</v>
      </c>
      <c r="P438" s="28"/>
    </row>
    <row r="439" spans="1:16" x14ac:dyDescent="0.35">
      <c r="A439" s="18">
        <f t="shared" si="32"/>
        <v>423</v>
      </c>
      <c r="B439" s="19" t="s">
        <v>702</v>
      </c>
      <c r="C439" s="20" t="s">
        <v>703</v>
      </c>
      <c r="D439" s="21">
        <v>38873</v>
      </c>
      <c r="E439" s="22" t="s">
        <v>567</v>
      </c>
      <c r="F439" s="23">
        <v>13</v>
      </c>
      <c r="G439" s="23">
        <v>7.78</v>
      </c>
      <c r="H439" s="23">
        <v>3.36</v>
      </c>
      <c r="I439" s="23">
        <v>16</v>
      </c>
      <c r="J439" s="23">
        <v>7.91</v>
      </c>
      <c r="K439" s="23">
        <v>3.39</v>
      </c>
      <c r="L439" s="23">
        <f t="shared" si="34"/>
        <v>7.85</v>
      </c>
      <c r="M439" s="23">
        <f t="shared" si="35"/>
        <v>3.38</v>
      </c>
      <c r="N439" s="23" t="str">
        <f t="shared" si="33"/>
        <v>Giỏi</v>
      </c>
      <c r="O439" s="23" t="str">
        <f>INDEX([9]Sheet!$A$6:$J$504,MATCH(B439,[9]Sheet!$A$6:$A$504,0),MATCH($O$14,[9]Sheet!$A$6:$J$6,0))</f>
        <v>Tốt</v>
      </c>
      <c r="P439" s="18"/>
    </row>
    <row r="440" spans="1:16" x14ac:dyDescent="0.35">
      <c r="A440" s="18">
        <f t="shared" si="32"/>
        <v>424</v>
      </c>
      <c r="B440" s="19" t="s">
        <v>741</v>
      </c>
      <c r="C440" s="20" t="s">
        <v>742</v>
      </c>
      <c r="D440" s="21">
        <v>38841</v>
      </c>
      <c r="E440" s="22" t="s">
        <v>567</v>
      </c>
      <c r="F440" s="23">
        <v>13</v>
      </c>
      <c r="G440" s="23">
        <v>7.98</v>
      </c>
      <c r="H440" s="23">
        <v>3.58</v>
      </c>
      <c r="I440" s="23">
        <v>16</v>
      </c>
      <c r="J440" s="23">
        <v>7.69</v>
      </c>
      <c r="K440" s="23">
        <v>3.22</v>
      </c>
      <c r="L440" s="23">
        <f t="shared" si="34"/>
        <v>7.82</v>
      </c>
      <c r="M440" s="23">
        <f t="shared" si="35"/>
        <v>3.38</v>
      </c>
      <c r="N440" s="23" t="str">
        <f t="shared" si="33"/>
        <v>Giỏi</v>
      </c>
      <c r="O440" s="23" t="str">
        <f>INDEX([9]Sheet!$A$6:$J$504,MATCH(B440,[9]Sheet!$A$6:$A$504,0),MATCH($O$14,[9]Sheet!$A$6:$J$6,0))</f>
        <v>Tốt</v>
      </c>
      <c r="P440" s="18"/>
    </row>
    <row r="441" spans="1:16" x14ac:dyDescent="0.35">
      <c r="A441" s="18">
        <f t="shared" si="32"/>
        <v>425</v>
      </c>
      <c r="B441" s="19" t="s">
        <v>745</v>
      </c>
      <c r="C441" s="20" t="s">
        <v>746</v>
      </c>
      <c r="D441" s="21">
        <v>38719</v>
      </c>
      <c r="E441" s="22" t="s">
        <v>567</v>
      </c>
      <c r="F441" s="23">
        <v>13</v>
      </c>
      <c r="G441" s="23">
        <v>8.8000000000000007</v>
      </c>
      <c r="H441" s="23">
        <v>3.74</v>
      </c>
      <c r="I441" s="23">
        <v>16</v>
      </c>
      <c r="J441" s="23">
        <v>7.36</v>
      </c>
      <c r="K441" s="23">
        <v>3.09</v>
      </c>
      <c r="L441" s="23">
        <f t="shared" si="34"/>
        <v>8.01</v>
      </c>
      <c r="M441" s="23">
        <f t="shared" si="35"/>
        <v>3.38</v>
      </c>
      <c r="N441" s="23" t="str">
        <f t="shared" si="33"/>
        <v>Giỏi</v>
      </c>
      <c r="O441" s="23" t="str">
        <f>INDEX([9]Sheet!$A$6:$J$504,MATCH(B441,[9]Sheet!$A$6:$A$504,0),MATCH($O$14,[9]Sheet!$A$6:$J$6,0))</f>
        <v>Tốt</v>
      </c>
      <c r="P441" s="18"/>
    </row>
    <row r="442" spans="1:16" x14ac:dyDescent="0.35">
      <c r="A442" s="18">
        <f t="shared" si="32"/>
        <v>426</v>
      </c>
      <c r="B442" s="19" t="s">
        <v>747</v>
      </c>
      <c r="C442" s="20" t="s">
        <v>746</v>
      </c>
      <c r="D442" s="21">
        <v>38934</v>
      </c>
      <c r="E442" s="22" t="s">
        <v>567</v>
      </c>
      <c r="F442" s="23">
        <v>13</v>
      </c>
      <c r="G442" s="23">
        <v>7.73</v>
      </c>
      <c r="H442" s="23">
        <v>3.35</v>
      </c>
      <c r="I442" s="23">
        <v>16</v>
      </c>
      <c r="J442" s="23">
        <v>7.88</v>
      </c>
      <c r="K442" s="23">
        <v>3.41</v>
      </c>
      <c r="L442" s="23">
        <f t="shared" si="34"/>
        <v>7.81</v>
      </c>
      <c r="M442" s="23">
        <f t="shared" si="35"/>
        <v>3.38</v>
      </c>
      <c r="N442" s="23" t="str">
        <f t="shared" si="33"/>
        <v>Giỏi</v>
      </c>
      <c r="O442" s="23" t="str">
        <f>INDEX([9]Sheet!$A$6:$J$504,MATCH(B442,[9]Sheet!$A$6:$A$504,0),MATCH($O$14,[9]Sheet!$A$6:$J$6,0))</f>
        <v>Tốt</v>
      </c>
      <c r="P442" s="18"/>
    </row>
    <row r="443" spans="1:16" x14ac:dyDescent="0.35">
      <c r="A443" s="18">
        <f t="shared" si="32"/>
        <v>427</v>
      </c>
      <c r="B443" s="19" t="s">
        <v>616</v>
      </c>
      <c r="C443" s="20" t="s">
        <v>617</v>
      </c>
      <c r="D443" s="21">
        <v>38735</v>
      </c>
      <c r="E443" s="22" t="s">
        <v>567</v>
      </c>
      <c r="F443" s="23">
        <v>13</v>
      </c>
      <c r="G443" s="23">
        <v>8.16</v>
      </c>
      <c r="H443" s="23">
        <v>3.58</v>
      </c>
      <c r="I443" s="23">
        <v>18</v>
      </c>
      <c r="J443" s="23">
        <v>7.64</v>
      </c>
      <c r="K443" s="23">
        <v>3.21</v>
      </c>
      <c r="L443" s="23">
        <f t="shared" si="34"/>
        <v>7.86</v>
      </c>
      <c r="M443" s="23">
        <f t="shared" si="35"/>
        <v>3.37</v>
      </c>
      <c r="N443" s="23" t="str">
        <f t="shared" si="33"/>
        <v>Giỏi</v>
      </c>
      <c r="O443" s="23" t="str">
        <f>INDEX([9]Sheet!$A$6:$J$504,MATCH(B443,[9]Sheet!$A$6:$A$504,0),MATCH($O$14,[9]Sheet!$A$6:$J$6,0))</f>
        <v>Tốt</v>
      </c>
      <c r="P443" s="18"/>
    </row>
    <row r="444" spans="1:16" x14ac:dyDescent="0.35">
      <c r="A444" s="18">
        <f t="shared" si="32"/>
        <v>428</v>
      </c>
      <c r="B444" s="19" t="s">
        <v>672</v>
      </c>
      <c r="C444" s="20" t="s">
        <v>673</v>
      </c>
      <c r="D444" s="21">
        <v>39014</v>
      </c>
      <c r="E444" s="22" t="s">
        <v>567</v>
      </c>
      <c r="F444" s="23">
        <v>13</v>
      </c>
      <c r="G444" s="23">
        <v>7.53</v>
      </c>
      <c r="H444" s="23">
        <v>3.14</v>
      </c>
      <c r="I444" s="23">
        <v>18</v>
      </c>
      <c r="J444" s="23">
        <v>8.07</v>
      </c>
      <c r="K444" s="23">
        <v>3.54</v>
      </c>
      <c r="L444" s="23">
        <f t="shared" si="34"/>
        <v>7.84</v>
      </c>
      <c r="M444" s="23">
        <f t="shared" si="35"/>
        <v>3.37</v>
      </c>
      <c r="N444" s="23" t="str">
        <f t="shared" si="33"/>
        <v>Giỏi</v>
      </c>
      <c r="O444" s="23" t="str">
        <f>INDEX([9]Sheet!$A$6:$J$504,MATCH(B444,[9]Sheet!$A$6:$A$504,0),MATCH($O$14,[9]Sheet!$A$6:$J$6,0))</f>
        <v>Xuất Sắc</v>
      </c>
      <c r="P444" s="18"/>
    </row>
    <row r="445" spans="1:16" x14ac:dyDescent="0.35">
      <c r="A445" s="18">
        <f t="shared" si="32"/>
        <v>429</v>
      </c>
      <c r="B445" s="19" t="s">
        <v>732</v>
      </c>
      <c r="C445" s="20" t="s">
        <v>733</v>
      </c>
      <c r="D445" s="21">
        <v>38985</v>
      </c>
      <c r="E445" s="22" t="s">
        <v>567</v>
      </c>
      <c r="F445" s="23">
        <v>13</v>
      </c>
      <c r="G445" s="23">
        <v>7.73</v>
      </c>
      <c r="H445" s="23">
        <v>3.3</v>
      </c>
      <c r="I445" s="23">
        <v>19</v>
      </c>
      <c r="J445" s="23">
        <v>7.88</v>
      </c>
      <c r="K445" s="23">
        <v>3.42</v>
      </c>
      <c r="L445" s="23">
        <f t="shared" si="34"/>
        <v>7.82</v>
      </c>
      <c r="M445" s="23">
        <f t="shared" si="35"/>
        <v>3.37</v>
      </c>
      <c r="N445" s="23" t="str">
        <f t="shared" si="33"/>
        <v>Giỏi</v>
      </c>
      <c r="O445" s="23" t="str">
        <f>INDEX([9]Sheet!$A$6:$J$504,MATCH(B445,[9]Sheet!$A$6:$A$504,0),MATCH($O$14,[9]Sheet!$A$6:$J$6,0))</f>
        <v>Tốt</v>
      </c>
      <c r="P445" s="18"/>
    </row>
    <row r="446" spans="1:16" x14ac:dyDescent="0.35">
      <c r="A446" s="18">
        <f t="shared" si="32"/>
        <v>430</v>
      </c>
      <c r="B446" s="26" t="s">
        <v>845</v>
      </c>
      <c r="C446" s="26" t="s">
        <v>846</v>
      </c>
      <c r="D446" s="27">
        <v>38916</v>
      </c>
      <c r="E446" s="22" t="s">
        <v>567</v>
      </c>
      <c r="F446" s="23">
        <v>13</v>
      </c>
      <c r="G446" s="23">
        <v>8.0500000000000007</v>
      </c>
      <c r="H446" s="23">
        <v>3.46</v>
      </c>
      <c r="I446" s="23">
        <v>19</v>
      </c>
      <c r="J446" s="23">
        <v>7.74</v>
      </c>
      <c r="K446" s="23">
        <v>3.31</v>
      </c>
      <c r="L446" s="23">
        <f t="shared" si="34"/>
        <v>7.87</v>
      </c>
      <c r="M446" s="23">
        <f t="shared" si="35"/>
        <v>3.37</v>
      </c>
      <c r="N446" s="23" t="str">
        <f t="shared" si="33"/>
        <v>Giỏi</v>
      </c>
      <c r="O446" s="23" t="str">
        <f>INDEX([9]Sheet!$A$6:$J$504,MATCH(B446,[9]Sheet!$A$6:$A$504,0),MATCH($O$14,[9]Sheet!$A$6:$J$6,0))</f>
        <v>Tốt</v>
      </c>
      <c r="P446" s="28"/>
    </row>
    <row r="447" spans="1:16" x14ac:dyDescent="0.35">
      <c r="A447" s="18">
        <f t="shared" si="32"/>
        <v>431</v>
      </c>
      <c r="B447" s="34" t="s">
        <v>824</v>
      </c>
      <c r="C447" s="32" t="s">
        <v>825</v>
      </c>
      <c r="D447" s="33">
        <v>38778</v>
      </c>
      <c r="E447" s="22" t="s">
        <v>567</v>
      </c>
      <c r="F447" s="23">
        <v>13</v>
      </c>
      <c r="G447" s="23">
        <v>8.18</v>
      </c>
      <c r="H447" s="23">
        <v>3.53</v>
      </c>
      <c r="I447" s="23">
        <v>18</v>
      </c>
      <c r="J447" s="23">
        <v>7.59</v>
      </c>
      <c r="K447" s="23">
        <v>3.2</v>
      </c>
      <c r="L447" s="23">
        <f t="shared" si="34"/>
        <v>7.84</v>
      </c>
      <c r="M447" s="23">
        <f t="shared" si="35"/>
        <v>3.34</v>
      </c>
      <c r="N447" s="23" t="str">
        <f t="shared" si="33"/>
        <v>Giỏi</v>
      </c>
      <c r="O447" s="23" t="str">
        <f>INDEX([9]Sheet!$A$6:$J$504,MATCH(B447,[9]Sheet!$A$6:$A$504,0),MATCH($O$14,[9]Sheet!$A$6:$J$6,0))</f>
        <v>Xuất Sắc</v>
      </c>
      <c r="P447" s="18"/>
    </row>
    <row r="448" spans="1:16" x14ac:dyDescent="0.35">
      <c r="A448" s="18">
        <f t="shared" si="32"/>
        <v>432</v>
      </c>
      <c r="B448" s="34" t="s">
        <v>1103</v>
      </c>
      <c r="C448" s="32" t="s">
        <v>1104</v>
      </c>
      <c r="D448" s="33">
        <v>38927</v>
      </c>
      <c r="E448" s="22" t="s">
        <v>965</v>
      </c>
      <c r="F448" s="23">
        <v>13</v>
      </c>
      <c r="G448" s="23">
        <v>9.14</v>
      </c>
      <c r="H448" s="23">
        <v>4</v>
      </c>
      <c r="I448" s="23">
        <v>17</v>
      </c>
      <c r="J448" s="23">
        <v>9.18</v>
      </c>
      <c r="K448" s="23">
        <v>3.96</v>
      </c>
      <c r="L448" s="23">
        <f>IF(F448+I448&gt;0,ROUND((G448*F448+J448*I448)/(I448+F448),2),0)</f>
        <v>9.16</v>
      </c>
      <c r="M448" s="23">
        <f t="shared" si="35"/>
        <v>3.98</v>
      </c>
      <c r="N448" s="23" t="str">
        <f>IF(M448&gt;=3.68,"Xuất sắc", IF(M448&gt;=3.2, "Giỏi", IF(M448&gt;=2.5, "Khá", IF(M448&gt;=2, "Trung Bình", "Yếu"))))</f>
        <v>Xuất sắc</v>
      </c>
      <c r="O448" s="23" t="str">
        <f>INDEX([10]Sheet!$A$6:$J$338,MATCH(B448,[10]Sheet!$A$6:$A$338,0),MATCH($O$14,[10]Sheet!$A$6:$J$6,0))</f>
        <v>Tốt</v>
      </c>
      <c r="P448" s="30"/>
    </row>
    <row r="449" spans="1:16" x14ac:dyDescent="0.35">
      <c r="A449" s="18">
        <f t="shared" si="32"/>
        <v>433</v>
      </c>
      <c r="B449" s="34" t="s">
        <v>1131</v>
      </c>
      <c r="C449" s="32" t="s">
        <v>1132</v>
      </c>
      <c r="D449" s="33">
        <v>38870</v>
      </c>
      <c r="E449" s="22" t="s">
        <v>965</v>
      </c>
      <c r="F449" s="23">
        <v>13</v>
      </c>
      <c r="G449" s="23">
        <v>9.5399999999999991</v>
      </c>
      <c r="H449" s="23">
        <v>4</v>
      </c>
      <c r="I449" s="23">
        <v>19</v>
      </c>
      <c r="J449" s="23">
        <v>9.2200000000000006</v>
      </c>
      <c r="K449" s="23">
        <v>3.94</v>
      </c>
      <c r="L449" s="23">
        <f t="shared" ref="L449:L512" si="36">IF(F449+I449&gt;0,ROUND((G449*F449+J449*I449)/(I449+F449),2),0)</f>
        <v>9.35</v>
      </c>
      <c r="M449" s="23">
        <f t="shared" si="35"/>
        <v>3.96</v>
      </c>
      <c r="N449" s="23" t="str">
        <f t="shared" ref="N449:N512" si="37">IF(M449&gt;=3.68,"Xuất sắc", IF(M449&gt;=3.2, "Giỏi", IF(M449&gt;=2.5, "Khá", IF(M449&gt;=2, "Trung Bình", "Yếu"))))</f>
        <v>Xuất sắc</v>
      </c>
      <c r="O449" s="23" t="str">
        <f>INDEX([10]Sheet!$A$6:$J$338,MATCH(B449,[10]Sheet!$A$6:$A$338,0),MATCH($O$14,[10]Sheet!$A$6:$J$6,0))</f>
        <v>Xuất Sắc</v>
      </c>
      <c r="P449" s="30"/>
    </row>
    <row r="450" spans="1:16" x14ac:dyDescent="0.35">
      <c r="A450" s="18">
        <f t="shared" si="32"/>
        <v>434</v>
      </c>
      <c r="B450" s="34" t="s">
        <v>1181</v>
      </c>
      <c r="C450" s="32" t="s">
        <v>1182</v>
      </c>
      <c r="D450" s="33">
        <v>38967</v>
      </c>
      <c r="E450" s="22" t="s">
        <v>965</v>
      </c>
      <c r="F450" s="23">
        <v>13</v>
      </c>
      <c r="G450" s="23">
        <v>9.25</v>
      </c>
      <c r="H450" s="23">
        <v>3.97</v>
      </c>
      <c r="I450" s="23">
        <v>19</v>
      </c>
      <c r="J450" s="23">
        <v>9.11</v>
      </c>
      <c r="K450" s="23">
        <v>3.96</v>
      </c>
      <c r="L450" s="23">
        <f t="shared" si="36"/>
        <v>9.17</v>
      </c>
      <c r="M450" s="23">
        <f t="shared" si="35"/>
        <v>3.96</v>
      </c>
      <c r="N450" s="23" t="str">
        <f t="shared" si="37"/>
        <v>Xuất sắc</v>
      </c>
      <c r="O450" s="23" t="str">
        <f>INDEX([10]Sheet!$A$6:$J$338,MATCH(B450,[10]Sheet!$A$6:$A$338,0),MATCH($O$14,[10]Sheet!$A$6:$J$6,0))</f>
        <v>Tốt</v>
      </c>
      <c r="P450" s="30"/>
    </row>
    <row r="451" spans="1:16" x14ac:dyDescent="0.35">
      <c r="A451" s="18">
        <f t="shared" si="32"/>
        <v>435</v>
      </c>
      <c r="B451" s="34" t="s">
        <v>976</v>
      </c>
      <c r="C451" s="32" t="s">
        <v>977</v>
      </c>
      <c r="D451" s="33">
        <v>38736</v>
      </c>
      <c r="E451" s="22" t="s">
        <v>965</v>
      </c>
      <c r="F451" s="23">
        <v>13</v>
      </c>
      <c r="G451" s="23">
        <v>9.25</v>
      </c>
      <c r="H451" s="23">
        <v>4</v>
      </c>
      <c r="I451" s="23">
        <v>17</v>
      </c>
      <c r="J451" s="23">
        <v>8.92</v>
      </c>
      <c r="K451" s="23">
        <v>3.92</v>
      </c>
      <c r="L451" s="23">
        <f t="shared" si="36"/>
        <v>9.06</v>
      </c>
      <c r="M451" s="23">
        <f t="shared" si="35"/>
        <v>3.95</v>
      </c>
      <c r="N451" s="23" t="str">
        <f t="shared" si="37"/>
        <v>Xuất sắc</v>
      </c>
      <c r="O451" s="23" t="str">
        <f>INDEX([10]Sheet!$A$6:$J$338,MATCH(B451,[10]Sheet!$A$6:$A$338,0),MATCH($O$14,[10]Sheet!$A$6:$J$6,0))</f>
        <v>Tốt</v>
      </c>
      <c r="P451" s="30"/>
    </row>
    <row r="452" spans="1:16" x14ac:dyDescent="0.35">
      <c r="A452" s="18">
        <f t="shared" si="32"/>
        <v>436</v>
      </c>
      <c r="B452" s="34" t="s">
        <v>1213</v>
      </c>
      <c r="C452" s="32" t="s">
        <v>1214</v>
      </c>
      <c r="D452" s="33">
        <v>39010</v>
      </c>
      <c r="E452" s="22" t="s">
        <v>965</v>
      </c>
      <c r="F452" s="23">
        <v>13</v>
      </c>
      <c r="G452" s="23">
        <v>9.02</v>
      </c>
      <c r="H452" s="23">
        <v>3.9</v>
      </c>
      <c r="I452" s="23">
        <v>17</v>
      </c>
      <c r="J452" s="23">
        <v>9.06</v>
      </c>
      <c r="K452" s="23">
        <v>3.98</v>
      </c>
      <c r="L452" s="23">
        <f t="shared" si="36"/>
        <v>9.0399999999999991</v>
      </c>
      <c r="M452" s="23">
        <f t="shared" si="35"/>
        <v>3.95</v>
      </c>
      <c r="N452" s="23" t="str">
        <f t="shared" si="37"/>
        <v>Xuất sắc</v>
      </c>
      <c r="O452" s="23" t="str">
        <f>INDEX([10]Sheet!$A$6:$J$338,MATCH(B452,[10]Sheet!$A$6:$A$338,0),MATCH($O$14,[10]Sheet!$A$6:$J$6,0))</f>
        <v>Tốt</v>
      </c>
      <c r="P452" s="30"/>
    </row>
    <row r="453" spans="1:16" x14ac:dyDescent="0.35">
      <c r="A453" s="18">
        <f t="shared" si="32"/>
        <v>437</v>
      </c>
      <c r="B453" s="34" t="s">
        <v>974</v>
      </c>
      <c r="C453" s="32" t="s">
        <v>975</v>
      </c>
      <c r="D453" s="33">
        <v>37277</v>
      </c>
      <c r="E453" s="22" t="s">
        <v>965</v>
      </c>
      <c r="F453" s="23">
        <v>13</v>
      </c>
      <c r="G453" s="23">
        <v>9.7899999999999991</v>
      </c>
      <c r="H453" s="23">
        <v>4</v>
      </c>
      <c r="I453" s="23">
        <v>19</v>
      </c>
      <c r="J453" s="23">
        <v>9.1300000000000008</v>
      </c>
      <c r="K453" s="23">
        <v>3.88</v>
      </c>
      <c r="L453" s="23">
        <f t="shared" si="36"/>
        <v>9.4</v>
      </c>
      <c r="M453" s="23">
        <f t="shared" si="35"/>
        <v>3.93</v>
      </c>
      <c r="N453" s="23" t="str">
        <f t="shared" si="37"/>
        <v>Xuất sắc</v>
      </c>
      <c r="O453" s="23" t="str">
        <f>INDEX([10]Sheet!$A$6:$J$338,MATCH(B453,[10]Sheet!$A$6:$A$338,0),MATCH($O$14,[10]Sheet!$A$6:$J$6,0))</f>
        <v>Xuất Sắc</v>
      </c>
      <c r="P453" s="30"/>
    </row>
    <row r="454" spans="1:16" x14ac:dyDescent="0.35">
      <c r="A454" s="18">
        <f t="shared" si="32"/>
        <v>438</v>
      </c>
      <c r="B454" s="34" t="s">
        <v>982</v>
      </c>
      <c r="C454" s="32" t="s">
        <v>983</v>
      </c>
      <c r="D454" s="33">
        <v>38038</v>
      </c>
      <c r="E454" s="22" t="s">
        <v>965</v>
      </c>
      <c r="F454" s="23">
        <v>13</v>
      </c>
      <c r="G454" s="23">
        <v>9.5299999999999994</v>
      </c>
      <c r="H454" s="23">
        <v>4</v>
      </c>
      <c r="I454" s="23">
        <v>17</v>
      </c>
      <c r="J454" s="23">
        <v>8.92</v>
      </c>
      <c r="K454" s="23">
        <v>3.88</v>
      </c>
      <c r="L454" s="23">
        <f t="shared" si="36"/>
        <v>9.18</v>
      </c>
      <c r="M454" s="23">
        <f t="shared" si="35"/>
        <v>3.93</v>
      </c>
      <c r="N454" s="23" t="str">
        <f t="shared" si="37"/>
        <v>Xuất sắc</v>
      </c>
      <c r="O454" s="23" t="str">
        <f>INDEX([10]Sheet!$A$6:$J$338,MATCH(B454,[10]Sheet!$A$6:$A$338,0),MATCH($O$14,[10]Sheet!$A$6:$J$6,0))</f>
        <v>Tốt</v>
      </c>
      <c r="P454" s="30"/>
    </row>
    <row r="455" spans="1:16" x14ac:dyDescent="0.35">
      <c r="A455" s="18">
        <f t="shared" si="32"/>
        <v>439</v>
      </c>
      <c r="B455" s="34" t="s">
        <v>1021</v>
      </c>
      <c r="C455" s="32" t="s">
        <v>302</v>
      </c>
      <c r="D455" s="33">
        <v>38895</v>
      </c>
      <c r="E455" s="22" t="s">
        <v>965</v>
      </c>
      <c r="F455" s="23">
        <v>13</v>
      </c>
      <c r="G455" s="23">
        <v>9.43</v>
      </c>
      <c r="H455" s="23">
        <v>3.97</v>
      </c>
      <c r="I455" s="23">
        <v>17</v>
      </c>
      <c r="J455" s="23">
        <v>9.0399999999999991</v>
      </c>
      <c r="K455" s="23">
        <v>3.9</v>
      </c>
      <c r="L455" s="23">
        <f t="shared" si="36"/>
        <v>9.2100000000000009</v>
      </c>
      <c r="M455" s="23">
        <f t="shared" si="35"/>
        <v>3.93</v>
      </c>
      <c r="N455" s="23" t="str">
        <f t="shared" si="37"/>
        <v>Xuất sắc</v>
      </c>
      <c r="O455" s="23" t="str">
        <f>INDEX([10]Sheet!$A$6:$J$338,MATCH(B455,[10]Sheet!$A$6:$A$338,0),MATCH($O$14,[10]Sheet!$A$6:$J$6,0))</f>
        <v>Xuất Sắc</v>
      </c>
      <c r="P455" s="30"/>
    </row>
    <row r="456" spans="1:16" x14ac:dyDescent="0.35">
      <c r="A456" s="18">
        <f t="shared" si="32"/>
        <v>440</v>
      </c>
      <c r="B456" s="34" t="s">
        <v>1041</v>
      </c>
      <c r="C456" s="32" t="s">
        <v>663</v>
      </c>
      <c r="D456" s="33">
        <v>38843</v>
      </c>
      <c r="E456" s="22" t="s">
        <v>965</v>
      </c>
      <c r="F456" s="23">
        <v>13</v>
      </c>
      <c r="G456" s="23">
        <v>9.4</v>
      </c>
      <c r="H456" s="23">
        <v>4</v>
      </c>
      <c r="I456" s="23">
        <v>17</v>
      </c>
      <c r="J456" s="23">
        <v>9.17</v>
      </c>
      <c r="K456" s="23">
        <v>3.88</v>
      </c>
      <c r="L456" s="23">
        <f t="shared" si="36"/>
        <v>9.27</v>
      </c>
      <c r="M456" s="23">
        <f t="shared" si="35"/>
        <v>3.93</v>
      </c>
      <c r="N456" s="23" t="str">
        <f t="shared" si="37"/>
        <v>Xuất sắc</v>
      </c>
      <c r="O456" s="23" t="str">
        <f>INDEX([10]Sheet!$A$6:$J$338,MATCH(B456,[10]Sheet!$A$6:$A$338,0),MATCH($O$14,[10]Sheet!$A$6:$J$6,0))</f>
        <v>Tốt</v>
      </c>
      <c r="P456" s="30"/>
    </row>
    <row r="457" spans="1:16" x14ac:dyDescent="0.35">
      <c r="A457" s="18">
        <f t="shared" si="32"/>
        <v>441</v>
      </c>
      <c r="B457" s="19" t="s">
        <v>1160</v>
      </c>
      <c r="C457" s="20" t="s">
        <v>1161</v>
      </c>
      <c r="D457" s="21">
        <v>39013</v>
      </c>
      <c r="E457" s="22" t="s">
        <v>965</v>
      </c>
      <c r="F457" s="23">
        <v>13</v>
      </c>
      <c r="G457" s="23">
        <v>9.3800000000000008</v>
      </c>
      <c r="H457" s="23">
        <v>4</v>
      </c>
      <c r="I457" s="23">
        <v>17</v>
      </c>
      <c r="J457" s="23">
        <v>8.85</v>
      </c>
      <c r="K457" s="23">
        <v>3.86</v>
      </c>
      <c r="L457" s="23">
        <f t="shared" si="36"/>
        <v>9.08</v>
      </c>
      <c r="M457" s="23">
        <f t="shared" si="35"/>
        <v>3.92</v>
      </c>
      <c r="N457" s="23" t="str">
        <f t="shared" si="37"/>
        <v>Xuất sắc</v>
      </c>
      <c r="O457" s="23" t="str">
        <f>INDEX([10]Sheet!$A$6:$J$338,MATCH(B457,[10]Sheet!$A$6:$A$338,0),MATCH($O$14,[10]Sheet!$A$6:$J$6,0))</f>
        <v>Xuất Sắc</v>
      </c>
      <c r="P457" s="30"/>
    </row>
    <row r="458" spans="1:16" x14ac:dyDescent="0.35">
      <c r="A458" s="18">
        <f t="shared" si="32"/>
        <v>442</v>
      </c>
      <c r="B458" s="19" t="s">
        <v>994</v>
      </c>
      <c r="C458" s="20" t="s">
        <v>995</v>
      </c>
      <c r="D458" s="21">
        <v>38790</v>
      </c>
      <c r="E458" s="22" t="s">
        <v>965</v>
      </c>
      <c r="F458" s="23">
        <v>13</v>
      </c>
      <c r="G458" s="23">
        <v>9.18</v>
      </c>
      <c r="H458" s="23">
        <v>3.92</v>
      </c>
      <c r="I458" s="23">
        <v>17</v>
      </c>
      <c r="J458" s="23">
        <v>9.02</v>
      </c>
      <c r="K458" s="23">
        <v>3.9</v>
      </c>
      <c r="L458" s="23">
        <f t="shared" si="36"/>
        <v>9.09</v>
      </c>
      <c r="M458" s="23">
        <f t="shared" si="35"/>
        <v>3.91</v>
      </c>
      <c r="N458" s="23" t="str">
        <f t="shared" si="37"/>
        <v>Xuất sắc</v>
      </c>
      <c r="O458" s="23" t="str">
        <f>INDEX([10]Sheet!$A$6:$J$338,MATCH(B458,[10]Sheet!$A$6:$A$338,0),MATCH($O$14,[10]Sheet!$A$6:$J$6,0))</f>
        <v>Tốt</v>
      </c>
      <c r="P458" s="30"/>
    </row>
    <row r="459" spans="1:16" x14ac:dyDescent="0.35">
      <c r="A459" s="18">
        <f t="shared" si="32"/>
        <v>443</v>
      </c>
      <c r="B459" s="19" t="s">
        <v>966</v>
      </c>
      <c r="C459" s="20" t="s">
        <v>967</v>
      </c>
      <c r="D459" s="21">
        <v>38751</v>
      </c>
      <c r="E459" s="22" t="s">
        <v>965</v>
      </c>
      <c r="F459" s="23">
        <v>13</v>
      </c>
      <c r="G459" s="23">
        <v>9.23</v>
      </c>
      <c r="H459" s="23">
        <v>3.97</v>
      </c>
      <c r="I459" s="23">
        <v>19</v>
      </c>
      <c r="J459" s="23">
        <v>8.9700000000000006</v>
      </c>
      <c r="K459" s="23">
        <v>3.86</v>
      </c>
      <c r="L459" s="23">
        <f t="shared" si="36"/>
        <v>9.08</v>
      </c>
      <c r="M459" s="23">
        <f t="shared" si="35"/>
        <v>3.9</v>
      </c>
      <c r="N459" s="23" t="str">
        <f t="shared" si="37"/>
        <v>Xuất sắc</v>
      </c>
      <c r="O459" s="23" t="str">
        <f>INDEX([10]Sheet!$A$6:$J$338,MATCH(B459,[10]Sheet!$A$6:$A$338,0),MATCH($O$14,[10]Sheet!$A$6:$J$6,0))</f>
        <v>Xuất Sắc</v>
      </c>
      <c r="P459" s="30"/>
    </row>
    <row r="460" spans="1:16" x14ac:dyDescent="0.35">
      <c r="A460" s="18">
        <f t="shared" si="32"/>
        <v>444</v>
      </c>
      <c r="B460" s="19" t="s">
        <v>1217</v>
      </c>
      <c r="C460" s="20" t="s">
        <v>1218</v>
      </c>
      <c r="D460" s="21">
        <v>38872</v>
      </c>
      <c r="E460" s="22" t="s">
        <v>965</v>
      </c>
      <c r="F460" s="23">
        <v>13</v>
      </c>
      <c r="G460" s="23">
        <v>9.52</v>
      </c>
      <c r="H460" s="23">
        <v>4</v>
      </c>
      <c r="I460" s="23">
        <v>17</v>
      </c>
      <c r="J460" s="23">
        <v>8.94</v>
      </c>
      <c r="K460" s="23">
        <v>3.82</v>
      </c>
      <c r="L460" s="23">
        <f t="shared" si="36"/>
        <v>9.19</v>
      </c>
      <c r="M460" s="23">
        <f t="shared" si="35"/>
        <v>3.9</v>
      </c>
      <c r="N460" s="23" t="str">
        <f t="shared" si="37"/>
        <v>Xuất sắc</v>
      </c>
      <c r="O460" s="23" t="str">
        <f>INDEX([10]Sheet!$A$6:$J$338,MATCH(B460,[10]Sheet!$A$6:$A$338,0),MATCH($O$14,[10]Sheet!$A$6:$J$6,0))</f>
        <v>Tốt</v>
      </c>
      <c r="P460" s="30"/>
    </row>
    <row r="461" spans="1:16" x14ac:dyDescent="0.35">
      <c r="A461" s="18">
        <f t="shared" si="32"/>
        <v>445</v>
      </c>
      <c r="B461" s="19" t="s">
        <v>988</v>
      </c>
      <c r="C461" s="20" t="s">
        <v>989</v>
      </c>
      <c r="D461" s="21">
        <v>39056</v>
      </c>
      <c r="E461" s="22" t="s">
        <v>965</v>
      </c>
      <c r="F461" s="23">
        <v>13</v>
      </c>
      <c r="G461" s="23">
        <v>8.91</v>
      </c>
      <c r="H461" s="23">
        <v>3.82</v>
      </c>
      <c r="I461" s="23">
        <v>17</v>
      </c>
      <c r="J461" s="23">
        <v>9.0500000000000007</v>
      </c>
      <c r="K461" s="23">
        <v>3.92</v>
      </c>
      <c r="L461" s="23">
        <f t="shared" si="36"/>
        <v>8.99</v>
      </c>
      <c r="M461" s="23">
        <f t="shared" si="35"/>
        <v>3.88</v>
      </c>
      <c r="N461" s="23" t="str">
        <f t="shared" si="37"/>
        <v>Xuất sắc</v>
      </c>
      <c r="O461" s="23" t="str">
        <f>INDEX([10]Sheet!$A$6:$J$338,MATCH(B461,[10]Sheet!$A$6:$A$338,0),MATCH($O$14,[10]Sheet!$A$6:$J$6,0))</f>
        <v>Tốt</v>
      </c>
      <c r="P461" s="30"/>
    </row>
    <row r="462" spans="1:16" x14ac:dyDescent="0.35">
      <c r="A462" s="18">
        <f t="shared" si="32"/>
        <v>446</v>
      </c>
      <c r="B462" s="19" t="s">
        <v>1059</v>
      </c>
      <c r="C462" s="20" t="s">
        <v>1060</v>
      </c>
      <c r="D462" s="21">
        <v>39078</v>
      </c>
      <c r="E462" s="22" t="s">
        <v>965</v>
      </c>
      <c r="F462" s="23">
        <v>13</v>
      </c>
      <c r="G462" s="23">
        <v>9.6</v>
      </c>
      <c r="H462" s="23">
        <v>3.97</v>
      </c>
      <c r="I462" s="23">
        <v>17</v>
      </c>
      <c r="J462" s="23">
        <v>8.81</v>
      </c>
      <c r="K462" s="23">
        <v>3.8</v>
      </c>
      <c r="L462" s="23">
        <f t="shared" si="36"/>
        <v>9.15</v>
      </c>
      <c r="M462" s="23">
        <f t="shared" si="35"/>
        <v>3.87</v>
      </c>
      <c r="N462" s="23" t="str">
        <f t="shared" si="37"/>
        <v>Xuất sắc</v>
      </c>
      <c r="O462" s="23" t="str">
        <f>INDEX([10]Sheet!$A$6:$J$338,MATCH(B462,[10]Sheet!$A$6:$A$338,0),MATCH($O$14,[10]Sheet!$A$6:$J$6,0))</f>
        <v>Tốt</v>
      </c>
      <c r="P462" s="30"/>
    </row>
    <row r="463" spans="1:16" x14ac:dyDescent="0.35">
      <c r="A463" s="18">
        <f t="shared" si="32"/>
        <v>447</v>
      </c>
      <c r="B463" s="19" t="s">
        <v>1111</v>
      </c>
      <c r="C463" s="20" t="s">
        <v>751</v>
      </c>
      <c r="D463" s="21">
        <v>38804</v>
      </c>
      <c r="E463" s="22" t="s">
        <v>965</v>
      </c>
      <c r="F463" s="23">
        <v>13</v>
      </c>
      <c r="G463" s="23">
        <v>8.9499999999999993</v>
      </c>
      <c r="H463" s="23">
        <v>3.95</v>
      </c>
      <c r="I463" s="23">
        <v>17</v>
      </c>
      <c r="J463" s="23">
        <v>8.6999999999999993</v>
      </c>
      <c r="K463" s="23">
        <v>3.8</v>
      </c>
      <c r="L463" s="23">
        <f t="shared" si="36"/>
        <v>8.81</v>
      </c>
      <c r="M463" s="23">
        <f t="shared" si="35"/>
        <v>3.87</v>
      </c>
      <c r="N463" s="23" t="str">
        <f t="shared" si="37"/>
        <v>Xuất sắc</v>
      </c>
      <c r="O463" s="23" t="str">
        <f>INDEX([10]Sheet!$A$6:$J$338,MATCH(B463,[10]Sheet!$A$6:$A$338,0),MATCH($O$14,[10]Sheet!$A$6:$J$6,0))</f>
        <v>Tốt</v>
      </c>
      <c r="P463" s="30"/>
    </row>
    <row r="464" spans="1:16" x14ac:dyDescent="0.35">
      <c r="A464" s="18">
        <f t="shared" si="32"/>
        <v>448</v>
      </c>
      <c r="B464" s="19" t="s">
        <v>1152</v>
      </c>
      <c r="C464" s="20" t="s">
        <v>1153</v>
      </c>
      <c r="D464" s="21">
        <v>38834</v>
      </c>
      <c r="E464" s="22" t="s">
        <v>965</v>
      </c>
      <c r="F464" s="23">
        <v>13</v>
      </c>
      <c r="G464" s="23">
        <v>9.42</v>
      </c>
      <c r="H464" s="23">
        <v>3.97</v>
      </c>
      <c r="I464" s="23">
        <v>17</v>
      </c>
      <c r="J464" s="23">
        <v>8.99</v>
      </c>
      <c r="K464" s="23">
        <v>3.8</v>
      </c>
      <c r="L464" s="23">
        <f t="shared" si="36"/>
        <v>9.18</v>
      </c>
      <c r="M464" s="23">
        <f t="shared" si="35"/>
        <v>3.87</v>
      </c>
      <c r="N464" s="23" t="str">
        <f t="shared" si="37"/>
        <v>Xuất sắc</v>
      </c>
      <c r="O464" s="23" t="str">
        <f>INDEX([10]Sheet!$A$6:$J$338,MATCH(B464,[10]Sheet!$A$6:$A$338,0),MATCH($O$14,[10]Sheet!$A$6:$J$6,0))</f>
        <v>Tốt</v>
      </c>
      <c r="P464" s="30"/>
    </row>
    <row r="465" spans="1:16" x14ac:dyDescent="0.35">
      <c r="A465" s="18">
        <f t="shared" si="32"/>
        <v>449</v>
      </c>
      <c r="B465" s="19" t="s">
        <v>1122</v>
      </c>
      <c r="C465" s="20" t="s">
        <v>1123</v>
      </c>
      <c r="D465" s="21">
        <v>38801</v>
      </c>
      <c r="E465" s="22" t="s">
        <v>965</v>
      </c>
      <c r="F465" s="23">
        <v>13</v>
      </c>
      <c r="G465" s="23">
        <v>9.14</v>
      </c>
      <c r="H465" s="23">
        <v>4</v>
      </c>
      <c r="I465" s="23">
        <v>17</v>
      </c>
      <c r="J465" s="23">
        <v>8.59</v>
      </c>
      <c r="K465" s="23">
        <v>3.76</v>
      </c>
      <c r="L465" s="23">
        <f t="shared" si="36"/>
        <v>8.83</v>
      </c>
      <c r="M465" s="23">
        <f t="shared" si="35"/>
        <v>3.86</v>
      </c>
      <c r="N465" s="23" t="str">
        <f t="shared" si="37"/>
        <v>Xuất sắc</v>
      </c>
      <c r="O465" s="23" t="str">
        <f>INDEX([10]Sheet!$A$6:$J$338,MATCH(B465,[10]Sheet!$A$6:$A$338,0),MATCH($O$14,[10]Sheet!$A$6:$J$6,0))</f>
        <v>Tốt</v>
      </c>
      <c r="P465" s="30"/>
    </row>
    <row r="466" spans="1:16" x14ac:dyDescent="0.35">
      <c r="A466" s="18">
        <f t="shared" si="32"/>
        <v>450</v>
      </c>
      <c r="B466" s="19" t="s">
        <v>1175</v>
      </c>
      <c r="C466" s="20" t="s">
        <v>1176</v>
      </c>
      <c r="D466" s="21">
        <v>38762</v>
      </c>
      <c r="E466" s="22" t="s">
        <v>965</v>
      </c>
      <c r="F466" s="23">
        <v>13</v>
      </c>
      <c r="G466" s="23">
        <v>9.11</v>
      </c>
      <c r="H466" s="23">
        <v>3.89</v>
      </c>
      <c r="I466" s="23">
        <v>17</v>
      </c>
      <c r="J466" s="23">
        <v>8.65</v>
      </c>
      <c r="K466" s="23">
        <v>3.84</v>
      </c>
      <c r="L466" s="23">
        <f t="shared" si="36"/>
        <v>8.85</v>
      </c>
      <c r="M466" s="23">
        <f t="shared" si="35"/>
        <v>3.86</v>
      </c>
      <c r="N466" s="23" t="str">
        <f t="shared" si="37"/>
        <v>Xuất sắc</v>
      </c>
      <c r="O466" s="23" t="str">
        <f>INDEX([10]Sheet!$A$6:$J$338,MATCH(B466,[10]Sheet!$A$6:$A$338,0),MATCH($O$14,[10]Sheet!$A$6:$J$6,0))</f>
        <v>Tốt</v>
      </c>
      <c r="P466" s="30"/>
    </row>
    <row r="467" spans="1:16" x14ac:dyDescent="0.35">
      <c r="A467" s="18">
        <f t="shared" ref="A467:A530" si="38">A466+1</f>
        <v>451</v>
      </c>
      <c r="B467" s="19" t="s">
        <v>1129</v>
      </c>
      <c r="C467" s="20" t="s">
        <v>1130</v>
      </c>
      <c r="D467" s="21">
        <v>38724</v>
      </c>
      <c r="E467" s="22" t="s">
        <v>965</v>
      </c>
      <c r="F467" s="23">
        <v>13</v>
      </c>
      <c r="G467" s="23">
        <v>9.2100000000000009</v>
      </c>
      <c r="H467" s="23">
        <v>3.97</v>
      </c>
      <c r="I467" s="23">
        <v>17</v>
      </c>
      <c r="J467" s="23">
        <v>8.9499999999999993</v>
      </c>
      <c r="K467" s="23">
        <v>3.76</v>
      </c>
      <c r="L467" s="23">
        <f t="shared" si="36"/>
        <v>9.06</v>
      </c>
      <c r="M467" s="23">
        <f t="shared" si="35"/>
        <v>3.85</v>
      </c>
      <c r="N467" s="23" t="str">
        <f t="shared" si="37"/>
        <v>Xuất sắc</v>
      </c>
      <c r="O467" s="23" t="str">
        <f>INDEX([10]Sheet!$A$6:$J$338,MATCH(B467,[10]Sheet!$A$6:$A$338,0),MATCH($O$14,[10]Sheet!$A$6:$J$6,0))</f>
        <v>Tốt</v>
      </c>
      <c r="P467" s="30"/>
    </row>
    <row r="468" spans="1:16" x14ac:dyDescent="0.35">
      <c r="A468" s="18">
        <f t="shared" si="38"/>
        <v>452</v>
      </c>
      <c r="B468" s="19" t="s">
        <v>1139</v>
      </c>
      <c r="C468" s="20" t="s">
        <v>796</v>
      </c>
      <c r="D468" s="21">
        <v>38645</v>
      </c>
      <c r="E468" s="22" t="s">
        <v>965</v>
      </c>
      <c r="F468" s="23">
        <v>13</v>
      </c>
      <c r="G468" s="23">
        <v>9.57</v>
      </c>
      <c r="H468" s="23">
        <v>4</v>
      </c>
      <c r="I468" s="23">
        <v>19</v>
      </c>
      <c r="J468" s="23">
        <v>8.7100000000000009</v>
      </c>
      <c r="K468" s="23">
        <v>3.75</v>
      </c>
      <c r="L468" s="23">
        <f t="shared" si="36"/>
        <v>9.06</v>
      </c>
      <c r="M468" s="23">
        <f t="shared" si="35"/>
        <v>3.85</v>
      </c>
      <c r="N468" s="23" t="str">
        <f t="shared" si="37"/>
        <v>Xuất sắc</v>
      </c>
      <c r="O468" s="23" t="str">
        <f>INDEX([10]Sheet!$A$6:$J$338,MATCH(B468,[10]Sheet!$A$6:$A$338,0),MATCH($O$14,[10]Sheet!$A$6:$J$6,0))</f>
        <v>Tốt</v>
      </c>
      <c r="P468" s="30"/>
    </row>
    <row r="469" spans="1:16" x14ac:dyDescent="0.35">
      <c r="A469" s="18">
        <f t="shared" si="38"/>
        <v>453</v>
      </c>
      <c r="B469" s="19" t="s">
        <v>1202</v>
      </c>
      <c r="C469" s="20" t="s">
        <v>1203</v>
      </c>
      <c r="D469" s="21">
        <v>38937</v>
      </c>
      <c r="E469" s="22" t="s">
        <v>965</v>
      </c>
      <c r="F469" s="23">
        <v>13</v>
      </c>
      <c r="G469" s="23">
        <v>9.4499999999999993</v>
      </c>
      <c r="H469" s="23">
        <v>4</v>
      </c>
      <c r="I469" s="23">
        <v>17</v>
      </c>
      <c r="J469" s="23">
        <v>8.51</v>
      </c>
      <c r="K469" s="23">
        <v>3.74</v>
      </c>
      <c r="L469" s="23">
        <f t="shared" si="36"/>
        <v>8.92</v>
      </c>
      <c r="M469" s="23">
        <f t="shared" si="35"/>
        <v>3.85</v>
      </c>
      <c r="N469" s="23" t="str">
        <f t="shared" si="37"/>
        <v>Xuất sắc</v>
      </c>
      <c r="O469" s="23" t="str">
        <f>INDEX([10]Sheet!$A$6:$J$338,MATCH(B469,[10]Sheet!$A$6:$A$338,0),MATCH($O$14,[10]Sheet!$A$6:$J$6,0))</f>
        <v>Tốt</v>
      </c>
      <c r="P469" s="30"/>
    </row>
    <row r="470" spans="1:16" x14ac:dyDescent="0.35">
      <c r="A470" s="18">
        <f t="shared" si="38"/>
        <v>454</v>
      </c>
      <c r="B470" s="19" t="s">
        <v>1120</v>
      </c>
      <c r="C470" s="20" t="s">
        <v>1121</v>
      </c>
      <c r="D470" s="21">
        <v>38361</v>
      </c>
      <c r="E470" s="22" t="s">
        <v>965</v>
      </c>
      <c r="F470" s="23">
        <v>13</v>
      </c>
      <c r="G470" s="23">
        <v>9.3800000000000008</v>
      </c>
      <c r="H470" s="23">
        <v>3.95</v>
      </c>
      <c r="I470" s="23">
        <v>17</v>
      </c>
      <c r="J470" s="23">
        <v>8.84</v>
      </c>
      <c r="K470" s="23">
        <v>3.76</v>
      </c>
      <c r="L470" s="23">
        <f t="shared" si="36"/>
        <v>9.07</v>
      </c>
      <c r="M470" s="23">
        <f t="shared" si="35"/>
        <v>3.84</v>
      </c>
      <c r="N470" s="23" t="str">
        <f t="shared" si="37"/>
        <v>Xuất sắc</v>
      </c>
      <c r="O470" s="23" t="str">
        <f>INDEX([10]Sheet!$A$6:$J$338,MATCH(B470,[10]Sheet!$A$6:$A$338,0),MATCH($O$14,[10]Sheet!$A$6:$J$6,0))</f>
        <v>Tốt</v>
      </c>
      <c r="P470" s="30"/>
    </row>
    <row r="471" spans="1:16" x14ac:dyDescent="0.35">
      <c r="A471" s="18">
        <f t="shared" si="38"/>
        <v>455</v>
      </c>
      <c r="B471" s="19" t="s">
        <v>984</v>
      </c>
      <c r="C471" s="20" t="s">
        <v>985</v>
      </c>
      <c r="D471" s="21">
        <v>38892</v>
      </c>
      <c r="E471" s="22" t="s">
        <v>965</v>
      </c>
      <c r="F471" s="23">
        <v>13</v>
      </c>
      <c r="G471" s="23">
        <v>8.83</v>
      </c>
      <c r="H471" s="23">
        <v>3.89</v>
      </c>
      <c r="I471" s="23">
        <v>17</v>
      </c>
      <c r="J471" s="23">
        <v>8.85</v>
      </c>
      <c r="K471" s="23">
        <v>3.78</v>
      </c>
      <c r="L471" s="23">
        <f t="shared" si="36"/>
        <v>8.84</v>
      </c>
      <c r="M471" s="23">
        <f t="shared" si="35"/>
        <v>3.83</v>
      </c>
      <c r="N471" s="23" t="str">
        <f t="shared" si="37"/>
        <v>Xuất sắc</v>
      </c>
      <c r="O471" s="23" t="str">
        <f>INDEX([10]Sheet!$A$6:$J$338,MATCH(B471,[10]Sheet!$A$6:$A$338,0),MATCH($O$14,[10]Sheet!$A$6:$J$6,0))</f>
        <v>Tốt</v>
      </c>
      <c r="P471" s="30"/>
    </row>
    <row r="472" spans="1:16" x14ac:dyDescent="0.35">
      <c r="A472" s="18">
        <f t="shared" si="38"/>
        <v>456</v>
      </c>
      <c r="B472" s="19" t="s">
        <v>1183</v>
      </c>
      <c r="C472" s="20" t="s">
        <v>1184</v>
      </c>
      <c r="D472" s="21">
        <v>38831</v>
      </c>
      <c r="E472" s="22" t="s">
        <v>965</v>
      </c>
      <c r="F472" s="23">
        <v>13</v>
      </c>
      <c r="G472" s="23">
        <v>9.2899999999999991</v>
      </c>
      <c r="H472" s="23">
        <v>3.97</v>
      </c>
      <c r="I472" s="23">
        <v>19</v>
      </c>
      <c r="J472" s="23">
        <v>8.83</v>
      </c>
      <c r="K472" s="23">
        <v>3.73</v>
      </c>
      <c r="L472" s="23">
        <f t="shared" si="36"/>
        <v>9.02</v>
      </c>
      <c r="M472" s="23">
        <f t="shared" si="35"/>
        <v>3.83</v>
      </c>
      <c r="N472" s="23" t="str">
        <f t="shared" si="37"/>
        <v>Xuất sắc</v>
      </c>
      <c r="O472" s="23" t="str">
        <f>INDEX([10]Sheet!$A$6:$J$338,MATCH(B472,[10]Sheet!$A$6:$A$338,0),MATCH($O$14,[10]Sheet!$A$6:$J$6,0))</f>
        <v>Xuất Sắc</v>
      </c>
      <c r="P472" s="30"/>
    </row>
    <row r="473" spans="1:16" x14ac:dyDescent="0.35">
      <c r="A473" s="18">
        <f t="shared" si="38"/>
        <v>457</v>
      </c>
      <c r="B473" s="19" t="s">
        <v>1192</v>
      </c>
      <c r="C473" s="20" t="s">
        <v>1193</v>
      </c>
      <c r="D473" s="21">
        <v>38843</v>
      </c>
      <c r="E473" s="22" t="s">
        <v>965</v>
      </c>
      <c r="F473" s="23">
        <v>13</v>
      </c>
      <c r="G473" s="23">
        <v>9.34</v>
      </c>
      <c r="H473" s="23">
        <v>3.97</v>
      </c>
      <c r="I473" s="23">
        <v>19</v>
      </c>
      <c r="J473" s="23">
        <v>8.77</v>
      </c>
      <c r="K473" s="23">
        <v>3.74</v>
      </c>
      <c r="L473" s="23">
        <f t="shared" si="36"/>
        <v>9</v>
      </c>
      <c r="M473" s="23">
        <f t="shared" si="35"/>
        <v>3.83</v>
      </c>
      <c r="N473" s="23" t="str">
        <f t="shared" si="37"/>
        <v>Xuất sắc</v>
      </c>
      <c r="O473" s="23" t="str">
        <f>INDEX([10]Sheet!$A$6:$J$338,MATCH(B473,[10]Sheet!$A$6:$A$338,0),MATCH($O$14,[10]Sheet!$A$6:$J$6,0))</f>
        <v>Tốt</v>
      </c>
      <c r="P473" s="30"/>
    </row>
    <row r="474" spans="1:16" x14ac:dyDescent="0.35">
      <c r="A474" s="18">
        <f t="shared" si="38"/>
        <v>458</v>
      </c>
      <c r="B474" s="19" t="s">
        <v>1209</v>
      </c>
      <c r="C474" s="20" t="s">
        <v>1210</v>
      </c>
      <c r="D474" s="21">
        <v>38920</v>
      </c>
      <c r="E474" s="22" t="s">
        <v>965</v>
      </c>
      <c r="F474" s="23">
        <v>13</v>
      </c>
      <c r="G474" s="23">
        <v>9.09</v>
      </c>
      <c r="H474" s="23">
        <v>3.92</v>
      </c>
      <c r="I474" s="23">
        <v>17</v>
      </c>
      <c r="J474" s="23">
        <v>8.91</v>
      </c>
      <c r="K474" s="23">
        <v>3.76</v>
      </c>
      <c r="L474" s="23">
        <f t="shared" si="36"/>
        <v>8.99</v>
      </c>
      <c r="M474" s="23">
        <f t="shared" si="35"/>
        <v>3.83</v>
      </c>
      <c r="N474" s="23" t="str">
        <f t="shared" si="37"/>
        <v>Xuất sắc</v>
      </c>
      <c r="O474" s="23" t="str">
        <f>INDEX([10]Sheet!$A$6:$J$338,MATCH(B474,[10]Sheet!$A$6:$A$338,0),MATCH($O$14,[10]Sheet!$A$6:$J$6,0))</f>
        <v>Xuất Sắc</v>
      </c>
      <c r="P474" s="30"/>
    </row>
    <row r="475" spans="1:16" x14ac:dyDescent="0.35">
      <c r="A475" s="18">
        <f t="shared" si="38"/>
        <v>459</v>
      </c>
      <c r="B475" s="19" t="s">
        <v>1003</v>
      </c>
      <c r="C475" s="20" t="s">
        <v>187</v>
      </c>
      <c r="D475" s="21">
        <v>39063</v>
      </c>
      <c r="E475" s="22" t="s">
        <v>965</v>
      </c>
      <c r="F475" s="23">
        <v>13</v>
      </c>
      <c r="G475" s="23">
        <v>9.15</v>
      </c>
      <c r="H475" s="23">
        <v>3.92</v>
      </c>
      <c r="I475" s="23">
        <v>17</v>
      </c>
      <c r="J475" s="23">
        <v>8.7100000000000009</v>
      </c>
      <c r="K475" s="23">
        <v>3.72</v>
      </c>
      <c r="L475" s="23">
        <f t="shared" si="36"/>
        <v>8.9</v>
      </c>
      <c r="M475" s="23">
        <f t="shared" si="35"/>
        <v>3.81</v>
      </c>
      <c r="N475" s="23" t="str">
        <f t="shared" si="37"/>
        <v>Xuất sắc</v>
      </c>
      <c r="O475" s="23" t="str">
        <f>INDEX([10]Sheet!$A$6:$J$338,MATCH(B475,[10]Sheet!$A$6:$A$338,0),MATCH($O$14,[10]Sheet!$A$6:$J$6,0))</f>
        <v>Xuất Sắc</v>
      </c>
      <c r="P475" s="30"/>
    </row>
    <row r="476" spans="1:16" x14ac:dyDescent="0.35">
      <c r="A476" s="18">
        <f t="shared" si="38"/>
        <v>460</v>
      </c>
      <c r="B476" s="19" t="s">
        <v>1082</v>
      </c>
      <c r="C476" s="20" t="s">
        <v>1083</v>
      </c>
      <c r="D476" s="21">
        <v>38815</v>
      </c>
      <c r="E476" s="22" t="s">
        <v>965</v>
      </c>
      <c r="F476" s="23">
        <v>13</v>
      </c>
      <c r="G476" s="23">
        <v>9.0500000000000007</v>
      </c>
      <c r="H476" s="23">
        <v>3.92</v>
      </c>
      <c r="I476" s="23">
        <v>17</v>
      </c>
      <c r="J476" s="23">
        <v>8.61</v>
      </c>
      <c r="K476" s="23">
        <v>3.72</v>
      </c>
      <c r="L476" s="23">
        <f t="shared" si="36"/>
        <v>8.8000000000000007</v>
      </c>
      <c r="M476" s="23">
        <f t="shared" ref="M476:M539" si="39">IF(F476+I476&gt;0,ROUND((H476*F476+K476*I476)/(I476+F476),2),0)</f>
        <v>3.81</v>
      </c>
      <c r="N476" s="23" t="str">
        <f t="shared" si="37"/>
        <v>Xuất sắc</v>
      </c>
      <c r="O476" s="23" t="str">
        <f>INDEX([10]Sheet!$A$6:$J$338,MATCH(B476,[10]Sheet!$A$6:$A$338,0),MATCH($O$14,[10]Sheet!$A$6:$J$6,0))</f>
        <v>Tốt</v>
      </c>
      <c r="P476" s="30"/>
    </row>
    <row r="477" spans="1:16" x14ac:dyDescent="0.35">
      <c r="A477" s="18">
        <f t="shared" si="38"/>
        <v>461</v>
      </c>
      <c r="B477" s="19" t="s">
        <v>1204</v>
      </c>
      <c r="C477" s="20" t="s">
        <v>558</v>
      </c>
      <c r="D477" s="21">
        <v>38867</v>
      </c>
      <c r="E477" s="22" t="s">
        <v>965</v>
      </c>
      <c r="F477" s="23">
        <v>13</v>
      </c>
      <c r="G477" s="23">
        <v>9.56</v>
      </c>
      <c r="H477" s="23">
        <v>3.95</v>
      </c>
      <c r="I477" s="23">
        <v>17</v>
      </c>
      <c r="J477" s="23">
        <v>8.57</v>
      </c>
      <c r="K477" s="23">
        <v>3.7</v>
      </c>
      <c r="L477" s="23">
        <f t="shared" si="36"/>
        <v>9</v>
      </c>
      <c r="M477" s="23">
        <f t="shared" si="39"/>
        <v>3.81</v>
      </c>
      <c r="N477" s="23" t="str">
        <f t="shared" si="37"/>
        <v>Xuất sắc</v>
      </c>
      <c r="O477" s="23" t="str">
        <f>INDEX([10]Sheet!$A$6:$J$338,MATCH(B477,[10]Sheet!$A$6:$A$338,0),MATCH($O$14,[10]Sheet!$A$6:$J$6,0))</f>
        <v>Xuất Sắc</v>
      </c>
      <c r="P477" s="30"/>
    </row>
    <row r="478" spans="1:16" x14ac:dyDescent="0.35">
      <c r="A478" s="18">
        <f t="shared" si="38"/>
        <v>462</v>
      </c>
      <c r="B478" s="19" t="s">
        <v>1068</v>
      </c>
      <c r="C478" s="20" t="s">
        <v>1069</v>
      </c>
      <c r="D478" s="21">
        <v>38734</v>
      </c>
      <c r="E478" s="22" t="s">
        <v>965</v>
      </c>
      <c r="F478" s="23">
        <v>13</v>
      </c>
      <c r="G478" s="23">
        <v>9.15</v>
      </c>
      <c r="H478" s="23">
        <v>3.92</v>
      </c>
      <c r="I478" s="23">
        <v>19</v>
      </c>
      <c r="J478" s="23">
        <v>8.85</v>
      </c>
      <c r="K478" s="23">
        <v>3.72</v>
      </c>
      <c r="L478" s="23">
        <f t="shared" si="36"/>
        <v>8.9700000000000006</v>
      </c>
      <c r="M478" s="23">
        <f t="shared" si="39"/>
        <v>3.8</v>
      </c>
      <c r="N478" s="23" t="str">
        <f t="shared" si="37"/>
        <v>Xuất sắc</v>
      </c>
      <c r="O478" s="23" t="str">
        <f>INDEX([10]Sheet!$A$6:$J$338,MATCH(B478,[10]Sheet!$A$6:$A$338,0),MATCH($O$14,[10]Sheet!$A$6:$J$6,0))</f>
        <v>Xuất Sắc</v>
      </c>
      <c r="P478" s="30"/>
    </row>
    <row r="479" spans="1:16" x14ac:dyDescent="0.35">
      <c r="A479" s="18">
        <f t="shared" si="38"/>
        <v>463</v>
      </c>
      <c r="B479" s="19" t="s">
        <v>1053</v>
      </c>
      <c r="C479" s="20" t="s">
        <v>1054</v>
      </c>
      <c r="D479" s="21">
        <v>39079</v>
      </c>
      <c r="E479" s="22" t="s">
        <v>965</v>
      </c>
      <c r="F479" s="23">
        <v>13</v>
      </c>
      <c r="G479" s="23">
        <v>8.8800000000000008</v>
      </c>
      <c r="H479" s="23">
        <v>3.95</v>
      </c>
      <c r="I479" s="23">
        <v>17</v>
      </c>
      <c r="J479" s="23">
        <v>8.2899999999999991</v>
      </c>
      <c r="K479" s="23">
        <v>3.66</v>
      </c>
      <c r="L479" s="23">
        <f t="shared" si="36"/>
        <v>8.5500000000000007</v>
      </c>
      <c r="M479" s="23">
        <f t="shared" si="39"/>
        <v>3.79</v>
      </c>
      <c r="N479" s="23" t="str">
        <f t="shared" si="37"/>
        <v>Xuất sắc</v>
      </c>
      <c r="O479" s="23" t="str">
        <f>INDEX([10]Sheet!$A$6:$J$338,MATCH(B479,[10]Sheet!$A$6:$A$338,0),MATCH($O$14,[10]Sheet!$A$6:$J$6,0))</f>
        <v>Tốt</v>
      </c>
      <c r="P479" s="30"/>
    </row>
    <row r="480" spans="1:16" x14ac:dyDescent="0.35">
      <c r="A480" s="18">
        <f t="shared" si="38"/>
        <v>464</v>
      </c>
      <c r="B480" s="19" t="s">
        <v>1098</v>
      </c>
      <c r="C480" s="20" t="s">
        <v>95</v>
      </c>
      <c r="D480" s="21">
        <v>38933</v>
      </c>
      <c r="E480" s="22" t="s">
        <v>965</v>
      </c>
      <c r="F480" s="23">
        <v>13</v>
      </c>
      <c r="G480" s="23">
        <v>8.9600000000000009</v>
      </c>
      <c r="H480" s="23">
        <v>3.95</v>
      </c>
      <c r="I480" s="23">
        <v>17</v>
      </c>
      <c r="J480" s="23">
        <v>8.5299999999999994</v>
      </c>
      <c r="K480" s="23">
        <v>3.67</v>
      </c>
      <c r="L480" s="23">
        <f t="shared" si="36"/>
        <v>8.7200000000000006</v>
      </c>
      <c r="M480" s="23">
        <f t="shared" si="39"/>
        <v>3.79</v>
      </c>
      <c r="N480" s="23" t="str">
        <f t="shared" si="37"/>
        <v>Xuất sắc</v>
      </c>
      <c r="O480" s="23" t="str">
        <f>INDEX([10]Sheet!$A$6:$J$338,MATCH(B480,[10]Sheet!$A$6:$A$338,0),MATCH($O$14,[10]Sheet!$A$6:$J$6,0))</f>
        <v>Tốt</v>
      </c>
      <c r="P480" s="30"/>
    </row>
    <row r="481" spans="1:16" x14ac:dyDescent="0.35">
      <c r="A481" s="18">
        <f t="shared" si="38"/>
        <v>465</v>
      </c>
      <c r="B481" s="19" t="s">
        <v>1133</v>
      </c>
      <c r="C481" s="20" t="s">
        <v>1134</v>
      </c>
      <c r="D481" s="21">
        <v>38750</v>
      </c>
      <c r="E481" s="22" t="s">
        <v>965</v>
      </c>
      <c r="F481" s="23">
        <v>13</v>
      </c>
      <c r="G481" s="23">
        <v>9.4600000000000009</v>
      </c>
      <c r="H481" s="23">
        <v>3.97</v>
      </c>
      <c r="I481" s="23">
        <v>17</v>
      </c>
      <c r="J481" s="23">
        <v>8.56</v>
      </c>
      <c r="K481" s="23">
        <v>3.66</v>
      </c>
      <c r="L481" s="23">
        <f t="shared" si="36"/>
        <v>8.9499999999999993</v>
      </c>
      <c r="M481" s="23">
        <f t="shared" si="39"/>
        <v>3.79</v>
      </c>
      <c r="N481" s="23" t="str">
        <f t="shared" si="37"/>
        <v>Xuất sắc</v>
      </c>
      <c r="O481" s="23" t="str">
        <f>INDEX([10]Sheet!$A$6:$J$338,MATCH(B481,[10]Sheet!$A$6:$A$338,0),MATCH($O$14,[10]Sheet!$A$6:$J$6,0))</f>
        <v>Tốt</v>
      </c>
      <c r="P481" s="30"/>
    </row>
    <row r="482" spans="1:16" x14ac:dyDescent="0.35">
      <c r="A482" s="18">
        <f t="shared" si="38"/>
        <v>466</v>
      </c>
      <c r="B482" s="19" t="s">
        <v>1154</v>
      </c>
      <c r="C482" s="20" t="s">
        <v>1155</v>
      </c>
      <c r="D482" s="21">
        <v>38747</v>
      </c>
      <c r="E482" s="22" t="s">
        <v>965</v>
      </c>
      <c r="F482" s="23">
        <v>13</v>
      </c>
      <c r="G482" s="23">
        <v>8.7100000000000009</v>
      </c>
      <c r="H482" s="23">
        <v>3.87</v>
      </c>
      <c r="I482" s="23">
        <v>17</v>
      </c>
      <c r="J482" s="23">
        <v>8.5399999999999991</v>
      </c>
      <c r="K482" s="23">
        <v>3.72</v>
      </c>
      <c r="L482" s="23">
        <f t="shared" si="36"/>
        <v>8.61</v>
      </c>
      <c r="M482" s="23">
        <f t="shared" si="39"/>
        <v>3.79</v>
      </c>
      <c r="N482" s="23" t="str">
        <f t="shared" si="37"/>
        <v>Xuất sắc</v>
      </c>
      <c r="O482" s="23" t="str">
        <f>INDEX([10]Sheet!$A$6:$J$338,MATCH(B482,[10]Sheet!$A$6:$A$338,0),MATCH($O$14,[10]Sheet!$A$6:$J$6,0))</f>
        <v>Tốt</v>
      </c>
      <c r="P482" s="30"/>
    </row>
    <row r="483" spans="1:16" x14ac:dyDescent="0.35">
      <c r="A483" s="18">
        <f t="shared" si="38"/>
        <v>467</v>
      </c>
      <c r="B483" s="19" t="s">
        <v>1162</v>
      </c>
      <c r="C483" s="20" t="s">
        <v>828</v>
      </c>
      <c r="D483" s="21">
        <v>39032</v>
      </c>
      <c r="E483" s="22" t="s">
        <v>965</v>
      </c>
      <c r="F483" s="23">
        <v>13</v>
      </c>
      <c r="G483" s="23">
        <v>9.19</v>
      </c>
      <c r="H483" s="23">
        <v>3.85</v>
      </c>
      <c r="I483" s="23">
        <v>17</v>
      </c>
      <c r="J483" s="23">
        <v>8.59</v>
      </c>
      <c r="K483" s="23">
        <v>3.74</v>
      </c>
      <c r="L483" s="23">
        <f t="shared" si="36"/>
        <v>8.85</v>
      </c>
      <c r="M483" s="23">
        <f t="shared" si="39"/>
        <v>3.79</v>
      </c>
      <c r="N483" s="23" t="str">
        <f t="shared" si="37"/>
        <v>Xuất sắc</v>
      </c>
      <c r="O483" s="23" t="str">
        <f>INDEX([10]Sheet!$A$6:$J$338,MATCH(B483,[10]Sheet!$A$6:$A$338,0),MATCH($O$14,[10]Sheet!$A$6:$J$6,0))</f>
        <v>Tốt</v>
      </c>
      <c r="P483" s="30"/>
    </row>
    <row r="484" spans="1:16" x14ac:dyDescent="0.35">
      <c r="A484" s="18">
        <f t="shared" si="38"/>
        <v>468</v>
      </c>
      <c r="B484" s="19" t="s">
        <v>1156</v>
      </c>
      <c r="C484" s="20" t="s">
        <v>1157</v>
      </c>
      <c r="D484" s="21">
        <v>39038</v>
      </c>
      <c r="E484" s="22" t="s">
        <v>965</v>
      </c>
      <c r="F484" s="23">
        <v>13</v>
      </c>
      <c r="G484" s="23">
        <v>8.52</v>
      </c>
      <c r="H484" s="23">
        <v>3.79</v>
      </c>
      <c r="I484" s="23">
        <v>17</v>
      </c>
      <c r="J484" s="23">
        <v>8.49</v>
      </c>
      <c r="K484" s="23">
        <v>3.78</v>
      </c>
      <c r="L484" s="23">
        <f t="shared" si="36"/>
        <v>8.5</v>
      </c>
      <c r="M484" s="23">
        <f t="shared" si="39"/>
        <v>3.78</v>
      </c>
      <c r="N484" s="23" t="str">
        <f t="shared" si="37"/>
        <v>Xuất sắc</v>
      </c>
      <c r="O484" s="23" t="str">
        <f>INDEX([10]Sheet!$A$6:$J$338,MATCH(B484,[10]Sheet!$A$6:$A$338,0),MATCH($O$14,[10]Sheet!$A$6:$J$6,0))</f>
        <v>Xuất Sắc</v>
      </c>
      <c r="P484" s="30"/>
    </row>
    <row r="485" spans="1:16" x14ac:dyDescent="0.35">
      <c r="A485" s="18">
        <f t="shared" si="38"/>
        <v>469</v>
      </c>
      <c r="B485" s="19" t="s">
        <v>1029</v>
      </c>
      <c r="C485" s="20" t="s">
        <v>1030</v>
      </c>
      <c r="D485" s="21">
        <v>38757</v>
      </c>
      <c r="E485" s="22" t="s">
        <v>965</v>
      </c>
      <c r="F485" s="23">
        <v>13</v>
      </c>
      <c r="G485" s="23">
        <v>9.1</v>
      </c>
      <c r="H485" s="23">
        <v>3.92</v>
      </c>
      <c r="I485" s="23">
        <v>17</v>
      </c>
      <c r="J485" s="23">
        <v>8.56</v>
      </c>
      <c r="K485" s="23">
        <v>3.65</v>
      </c>
      <c r="L485" s="23">
        <f t="shared" si="36"/>
        <v>8.7899999999999991</v>
      </c>
      <c r="M485" s="23">
        <f t="shared" si="39"/>
        <v>3.77</v>
      </c>
      <c r="N485" s="23" t="str">
        <f t="shared" si="37"/>
        <v>Xuất sắc</v>
      </c>
      <c r="O485" s="23" t="str">
        <f>INDEX([10]Sheet!$A$6:$J$338,MATCH(B485,[10]Sheet!$A$6:$A$338,0),MATCH($O$14,[10]Sheet!$A$6:$J$6,0))</f>
        <v>Xuất Sắc</v>
      </c>
      <c r="P485" s="30"/>
    </row>
    <row r="486" spans="1:16" x14ac:dyDescent="0.35">
      <c r="A486" s="18">
        <f t="shared" si="38"/>
        <v>470</v>
      </c>
      <c r="B486" s="19" t="s">
        <v>1140</v>
      </c>
      <c r="C486" s="20" t="s">
        <v>1141</v>
      </c>
      <c r="D486" s="21">
        <v>38838</v>
      </c>
      <c r="E486" s="22" t="s">
        <v>965</v>
      </c>
      <c r="F486" s="23">
        <v>13</v>
      </c>
      <c r="G486" s="23">
        <v>9.1199999999999992</v>
      </c>
      <c r="H486" s="23">
        <v>4</v>
      </c>
      <c r="I486" s="23">
        <v>17</v>
      </c>
      <c r="J486" s="23">
        <v>8.67</v>
      </c>
      <c r="K486" s="23">
        <v>3.6</v>
      </c>
      <c r="L486" s="23">
        <f t="shared" si="36"/>
        <v>8.8699999999999992</v>
      </c>
      <c r="M486" s="23">
        <f t="shared" si="39"/>
        <v>3.77</v>
      </c>
      <c r="N486" s="23" t="str">
        <f t="shared" si="37"/>
        <v>Xuất sắc</v>
      </c>
      <c r="O486" s="23" t="str">
        <f>INDEX([10]Sheet!$A$6:$J$338,MATCH(B486,[10]Sheet!$A$6:$A$338,0),MATCH($O$14,[10]Sheet!$A$6:$J$6,0))</f>
        <v>Tốt</v>
      </c>
      <c r="P486" s="30"/>
    </row>
    <row r="487" spans="1:16" x14ac:dyDescent="0.35">
      <c r="A487" s="18">
        <f t="shared" si="38"/>
        <v>471</v>
      </c>
      <c r="B487" s="19" t="s">
        <v>990</v>
      </c>
      <c r="C487" s="20" t="s">
        <v>991</v>
      </c>
      <c r="D487" s="21">
        <v>38766</v>
      </c>
      <c r="E487" s="22" t="s">
        <v>965</v>
      </c>
      <c r="F487" s="23">
        <v>13</v>
      </c>
      <c r="G487" s="23">
        <v>9.44</v>
      </c>
      <c r="H487" s="23">
        <v>3.95</v>
      </c>
      <c r="I487" s="23">
        <v>17</v>
      </c>
      <c r="J487" s="23">
        <v>8.48</v>
      </c>
      <c r="K487" s="23">
        <v>3.61</v>
      </c>
      <c r="L487" s="23">
        <f t="shared" si="36"/>
        <v>8.9</v>
      </c>
      <c r="M487" s="23">
        <f t="shared" si="39"/>
        <v>3.76</v>
      </c>
      <c r="N487" s="23" t="str">
        <f t="shared" si="37"/>
        <v>Xuất sắc</v>
      </c>
      <c r="O487" s="23" t="str">
        <f>INDEX([10]Sheet!$A$6:$J$338,MATCH(B487,[10]Sheet!$A$6:$A$338,0),MATCH($O$14,[10]Sheet!$A$6:$J$6,0))</f>
        <v>Tốt</v>
      </c>
      <c r="P487" s="30"/>
    </row>
    <row r="488" spans="1:16" x14ac:dyDescent="0.35">
      <c r="A488" s="18">
        <f t="shared" si="38"/>
        <v>472</v>
      </c>
      <c r="B488" s="19" t="s">
        <v>1101</v>
      </c>
      <c r="C488" s="20" t="s">
        <v>1102</v>
      </c>
      <c r="D488" s="21">
        <v>38718</v>
      </c>
      <c r="E488" s="22" t="s">
        <v>965</v>
      </c>
      <c r="F488" s="23">
        <v>13</v>
      </c>
      <c r="G488" s="23">
        <v>8.8800000000000008</v>
      </c>
      <c r="H488" s="23">
        <v>3.89</v>
      </c>
      <c r="I488" s="23">
        <v>17</v>
      </c>
      <c r="J488" s="23">
        <v>8.5399999999999991</v>
      </c>
      <c r="K488" s="23">
        <v>3.66</v>
      </c>
      <c r="L488" s="23">
        <f t="shared" si="36"/>
        <v>8.69</v>
      </c>
      <c r="M488" s="23">
        <f t="shared" si="39"/>
        <v>3.76</v>
      </c>
      <c r="N488" s="23" t="str">
        <f t="shared" si="37"/>
        <v>Xuất sắc</v>
      </c>
      <c r="O488" s="23" t="str">
        <f>INDEX([10]Sheet!$A$6:$J$338,MATCH(B488,[10]Sheet!$A$6:$A$338,0),MATCH($O$14,[10]Sheet!$A$6:$J$6,0))</f>
        <v>Tốt</v>
      </c>
      <c r="P488" s="30"/>
    </row>
    <row r="489" spans="1:16" x14ac:dyDescent="0.35">
      <c r="A489" s="18">
        <f t="shared" si="38"/>
        <v>473</v>
      </c>
      <c r="B489" s="19" t="s">
        <v>1148</v>
      </c>
      <c r="C489" s="20" t="s">
        <v>1149</v>
      </c>
      <c r="D489" s="21">
        <v>38919</v>
      </c>
      <c r="E489" s="22" t="s">
        <v>965</v>
      </c>
      <c r="F489" s="23">
        <v>13</v>
      </c>
      <c r="G489" s="23">
        <v>8.82</v>
      </c>
      <c r="H489" s="23">
        <v>3.81</v>
      </c>
      <c r="I489" s="23">
        <v>19</v>
      </c>
      <c r="J489" s="23">
        <v>8.5500000000000007</v>
      </c>
      <c r="K489" s="23">
        <v>3.72</v>
      </c>
      <c r="L489" s="23">
        <f t="shared" si="36"/>
        <v>8.66</v>
      </c>
      <c r="M489" s="23">
        <f t="shared" si="39"/>
        <v>3.76</v>
      </c>
      <c r="N489" s="23" t="str">
        <f t="shared" si="37"/>
        <v>Xuất sắc</v>
      </c>
      <c r="O489" s="23" t="str">
        <f>INDEX([10]Sheet!$A$6:$J$338,MATCH(B489,[10]Sheet!$A$6:$A$338,0),MATCH($O$14,[10]Sheet!$A$6:$J$6,0))</f>
        <v>Tốt</v>
      </c>
      <c r="P489" s="30"/>
    </row>
    <row r="490" spans="1:16" x14ac:dyDescent="0.35">
      <c r="A490" s="18">
        <f t="shared" si="38"/>
        <v>474</v>
      </c>
      <c r="B490" s="19" t="s">
        <v>1071</v>
      </c>
      <c r="C490" s="20" t="s">
        <v>1072</v>
      </c>
      <c r="D490" s="21">
        <v>38558</v>
      </c>
      <c r="E490" s="22" t="s">
        <v>965</v>
      </c>
      <c r="F490" s="23">
        <v>13</v>
      </c>
      <c r="G490" s="23">
        <v>9.14</v>
      </c>
      <c r="H490" s="23">
        <v>3.89</v>
      </c>
      <c r="I490" s="23">
        <v>17</v>
      </c>
      <c r="J490" s="23">
        <v>8.48</v>
      </c>
      <c r="K490" s="23">
        <v>3.64</v>
      </c>
      <c r="L490" s="23">
        <f t="shared" si="36"/>
        <v>8.77</v>
      </c>
      <c r="M490" s="23">
        <f t="shared" si="39"/>
        <v>3.75</v>
      </c>
      <c r="N490" s="23" t="str">
        <f t="shared" si="37"/>
        <v>Xuất sắc</v>
      </c>
      <c r="O490" s="23" t="str">
        <f>INDEX([10]Sheet!$A$6:$J$338,MATCH(B490,[10]Sheet!$A$6:$A$338,0),MATCH($O$14,[10]Sheet!$A$6:$J$6,0))</f>
        <v>Tốt</v>
      </c>
      <c r="P490" s="30"/>
    </row>
    <row r="491" spans="1:16" x14ac:dyDescent="0.35">
      <c r="A491" s="18">
        <f t="shared" si="38"/>
        <v>475</v>
      </c>
      <c r="B491" s="19" t="s">
        <v>1216</v>
      </c>
      <c r="C491" s="20" t="s">
        <v>888</v>
      </c>
      <c r="D491" s="21">
        <v>38927</v>
      </c>
      <c r="E491" s="22" t="s">
        <v>965</v>
      </c>
      <c r="F491" s="23">
        <v>13</v>
      </c>
      <c r="G491" s="23">
        <v>8.83</v>
      </c>
      <c r="H491" s="23">
        <v>3.92</v>
      </c>
      <c r="I491" s="23">
        <v>17</v>
      </c>
      <c r="J491" s="23">
        <v>8.2899999999999991</v>
      </c>
      <c r="K491" s="23">
        <v>3.6</v>
      </c>
      <c r="L491" s="23">
        <f t="shared" si="36"/>
        <v>8.52</v>
      </c>
      <c r="M491" s="23">
        <f t="shared" si="39"/>
        <v>3.74</v>
      </c>
      <c r="N491" s="23" t="str">
        <f t="shared" si="37"/>
        <v>Xuất sắc</v>
      </c>
      <c r="O491" s="23" t="str">
        <f>INDEX([10]Sheet!$A$6:$J$338,MATCH(B491,[10]Sheet!$A$6:$A$338,0),MATCH($O$14,[10]Sheet!$A$6:$J$6,0))</f>
        <v>Tốt</v>
      </c>
      <c r="P491" s="30"/>
    </row>
    <row r="492" spans="1:16" x14ac:dyDescent="0.35">
      <c r="A492" s="18">
        <f t="shared" si="38"/>
        <v>476</v>
      </c>
      <c r="B492" s="19" t="s">
        <v>1049</v>
      </c>
      <c r="C492" s="20" t="s">
        <v>1050</v>
      </c>
      <c r="D492" s="21">
        <v>38481</v>
      </c>
      <c r="E492" s="22" t="s">
        <v>965</v>
      </c>
      <c r="F492" s="23">
        <v>13</v>
      </c>
      <c r="G492" s="23">
        <v>9.17</v>
      </c>
      <c r="H492" s="23">
        <v>3.84</v>
      </c>
      <c r="I492" s="23">
        <v>17</v>
      </c>
      <c r="J492" s="23">
        <v>8.64</v>
      </c>
      <c r="K492" s="23">
        <v>3.65</v>
      </c>
      <c r="L492" s="23">
        <f t="shared" si="36"/>
        <v>8.8699999999999992</v>
      </c>
      <c r="M492" s="23">
        <f t="shared" si="39"/>
        <v>3.73</v>
      </c>
      <c r="N492" s="23" t="str">
        <f t="shared" si="37"/>
        <v>Xuất sắc</v>
      </c>
      <c r="O492" s="23" t="str">
        <f>INDEX([10]Sheet!$A$6:$J$338,MATCH(B492,[10]Sheet!$A$6:$A$338,0),MATCH($O$14,[10]Sheet!$A$6:$J$6,0))</f>
        <v>Xuất Sắc</v>
      </c>
      <c r="P492" s="30"/>
    </row>
    <row r="493" spans="1:16" x14ac:dyDescent="0.35">
      <c r="A493" s="18">
        <f t="shared" si="38"/>
        <v>477</v>
      </c>
      <c r="B493" s="19" t="s">
        <v>1057</v>
      </c>
      <c r="C493" s="20" t="s">
        <v>1058</v>
      </c>
      <c r="D493" s="21">
        <v>39028</v>
      </c>
      <c r="E493" s="22" t="s">
        <v>965</v>
      </c>
      <c r="F493" s="23">
        <v>13</v>
      </c>
      <c r="G493" s="23">
        <v>8.9</v>
      </c>
      <c r="H493" s="23">
        <v>3.84</v>
      </c>
      <c r="I493" s="23">
        <v>17</v>
      </c>
      <c r="J493" s="23">
        <v>8.7100000000000009</v>
      </c>
      <c r="K493" s="23">
        <v>3.64</v>
      </c>
      <c r="L493" s="23">
        <f t="shared" si="36"/>
        <v>8.7899999999999991</v>
      </c>
      <c r="M493" s="23">
        <f t="shared" si="39"/>
        <v>3.73</v>
      </c>
      <c r="N493" s="23" t="str">
        <f t="shared" si="37"/>
        <v>Xuất sắc</v>
      </c>
      <c r="O493" s="23" t="str">
        <f>INDEX([10]Sheet!$A$6:$J$338,MATCH(B493,[10]Sheet!$A$6:$A$338,0),MATCH($O$14,[10]Sheet!$A$6:$J$6,0))</f>
        <v>Tốt</v>
      </c>
      <c r="P493" s="30"/>
    </row>
    <row r="494" spans="1:16" x14ac:dyDescent="0.35">
      <c r="A494" s="18">
        <f t="shared" si="38"/>
        <v>478</v>
      </c>
      <c r="B494" s="19" t="s">
        <v>1167</v>
      </c>
      <c r="C494" s="20" t="s">
        <v>1168</v>
      </c>
      <c r="D494" s="21">
        <v>38823</v>
      </c>
      <c r="E494" s="22" t="s">
        <v>965</v>
      </c>
      <c r="F494" s="23">
        <v>13</v>
      </c>
      <c r="G494" s="23">
        <v>8.9499999999999993</v>
      </c>
      <c r="H494" s="23">
        <v>3.87</v>
      </c>
      <c r="I494" s="23">
        <v>17</v>
      </c>
      <c r="J494" s="23">
        <v>8.7200000000000006</v>
      </c>
      <c r="K494" s="23">
        <v>3.62</v>
      </c>
      <c r="L494" s="23">
        <f t="shared" si="36"/>
        <v>8.82</v>
      </c>
      <c r="M494" s="23">
        <f t="shared" si="39"/>
        <v>3.73</v>
      </c>
      <c r="N494" s="23" t="str">
        <f t="shared" si="37"/>
        <v>Xuất sắc</v>
      </c>
      <c r="O494" s="23" t="str">
        <f>INDEX([10]Sheet!$A$6:$J$338,MATCH(B494,[10]Sheet!$A$6:$A$338,0),MATCH($O$14,[10]Sheet!$A$6:$J$6,0))</f>
        <v>Tốt</v>
      </c>
      <c r="P494" s="30"/>
    </row>
    <row r="495" spans="1:16" x14ac:dyDescent="0.35">
      <c r="A495" s="18">
        <f t="shared" si="38"/>
        <v>479</v>
      </c>
      <c r="B495" s="19" t="s">
        <v>1033</v>
      </c>
      <c r="C495" s="20" t="s">
        <v>1034</v>
      </c>
      <c r="D495" s="21">
        <v>38739</v>
      </c>
      <c r="E495" s="22" t="s">
        <v>965</v>
      </c>
      <c r="F495" s="23">
        <v>13</v>
      </c>
      <c r="G495" s="23">
        <v>9</v>
      </c>
      <c r="H495" s="23">
        <v>3.89</v>
      </c>
      <c r="I495" s="23">
        <v>17</v>
      </c>
      <c r="J495" s="23">
        <v>8.17</v>
      </c>
      <c r="K495" s="23">
        <v>3.55</v>
      </c>
      <c r="L495" s="23">
        <f t="shared" si="36"/>
        <v>8.5299999999999994</v>
      </c>
      <c r="M495" s="23">
        <f t="shared" si="39"/>
        <v>3.7</v>
      </c>
      <c r="N495" s="23" t="str">
        <f t="shared" si="37"/>
        <v>Xuất sắc</v>
      </c>
      <c r="O495" s="23" t="str">
        <f>INDEX([10]Sheet!$A$6:$J$338,MATCH(B495,[10]Sheet!$A$6:$A$338,0),MATCH($O$14,[10]Sheet!$A$6:$J$6,0))</f>
        <v>Tốt</v>
      </c>
      <c r="P495" s="30"/>
    </row>
    <row r="496" spans="1:16" x14ac:dyDescent="0.35">
      <c r="A496" s="18">
        <f t="shared" si="38"/>
        <v>480</v>
      </c>
      <c r="B496" s="19" t="s">
        <v>1080</v>
      </c>
      <c r="C496" s="20" t="s">
        <v>1081</v>
      </c>
      <c r="D496" s="21">
        <v>38940</v>
      </c>
      <c r="E496" s="22" t="s">
        <v>965</v>
      </c>
      <c r="F496" s="23">
        <v>13</v>
      </c>
      <c r="G496" s="23">
        <v>8.82</v>
      </c>
      <c r="H496" s="23">
        <v>3.87</v>
      </c>
      <c r="I496" s="23">
        <v>19</v>
      </c>
      <c r="J496" s="23">
        <v>8.25</v>
      </c>
      <c r="K496" s="23">
        <v>3.59</v>
      </c>
      <c r="L496" s="23">
        <f t="shared" si="36"/>
        <v>8.48</v>
      </c>
      <c r="M496" s="23">
        <f t="shared" si="39"/>
        <v>3.7</v>
      </c>
      <c r="N496" s="23" t="str">
        <f t="shared" si="37"/>
        <v>Xuất sắc</v>
      </c>
      <c r="O496" s="23" t="str">
        <f>INDEX([10]Sheet!$A$6:$J$338,MATCH(B496,[10]Sheet!$A$6:$A$338,0),MATCH($O$14,[10]Sheet!$A$6:$J$6,0))</f>
        <v>Tốt</v>
      </c>
      <c r="P496" s="30"/>
    </row>
    <row r="497" spans="1:16" x14ac:dyDescent="0.35">
      <c r="A497" s="18">
        <f t="shared" si="38"/>
        <v>481</v>
      </c>
      <c r="B497" s="19" t="s">
        <v>1108</v>
      </c>
      <c r="C497" s="20" t="s">
        <v>1109</v>
      </c>
      <c r="D497" s="21">
        <v>38723</v>
      </c>
      <c r="E497" s="22" t="s">
        <v>965</v>
      </c>
      <c r="F497" s="23">
        <v>13</v>
      </c>
      <c r="G497" s="23">
        <v>9.07</v>
      </c>
      <c r="H497" s="23">
        <v>3.87</v>
      </c>
      <c r="I497" s="23">
        <v>17</v>
      </c>
      <c r="J497" s="23">
        <v>8.4</v>
      </c>
      <c r="K497" s="23">
        <v>3.57</v>
      </c>
      <c r="L497" s="23">
        <f t="shared" si="36"/>
        <v>8.69</v>
      </c>
      <c r="M497" s="23">
        <f t="shared" si="39"/>
        <v>3.7</v>
      </c>
      <c r="N497" s="23" t="str">
        <f t="shared" si="37"/>
        <v>Xuất sắc</v>
      </c>
      <c r="O497" s="23" t="str">
        <f>INDEX([10]Sheet!$A$6:$J$338,MATCH(B497,[10]Sheet!$A$6:$A$338,0),MATCH($O$14,[10]Sheet!$A$6:$J$6,0))</f>
        <v>Tốt</v>
      </c>
      <c r="P497" s="30"/>
    </row>
    <row r="498" spans="1:16" x14ac:dyDescent="0.35">
      <c r="A498" s="18">
        <f t="shared" si="38"/>
        <v>482</v>
      </c>
      <c r="B498" s="19" t="s">
        <v>972</v>
      </c>
      <c r="C498" s="20" t="s">
        <v>973</v>
      </c>
      <c r="D498" s="21">
        <v>38743</v>
      </c>
      <c r="E498" s="22" t="s">
        <v>965</v>
      </c>
      <c r="F498" s="23">
        <v>13</v>
      </c>
      <c r="G498" s="23">
        <v>9.34</v>
      </c>
      <c r="H498" s="23">
        <v>3.92</v>
      </c>
      <c r="I498" s="23">
        <v>19</v>
      </c>
      <c r="J498" s="23">
        <v>8.1300000000000008</v>
      </c>
      <c r="K498" s="23">
        <v>3.52</v>
      </c>
      <c r="L498" s="23">
        <f t="shared" si="36"/>
        <v>8.6199999999999992</v>
      </c>
      <c r="M498" s="23">
        <f t="shared" si="39"/>
        <v>3.68</v>
      </c>
      <c r="N498" s="23" t="str">
        <f t="shared" si="37"/>
        <v>Xuất sắc</v>
      </c>
      <c r="O498" s="23" t="str">
        <f>INDEX([10]Sheet!$A$6:$J$338,MATCH(B498,[10]Sheet!$A$6:$A$338,0),MATCH($O$14,[10]Sheet!$A$6:$J$6,0))</f>
        <v>Xuất Sắc</v>
      </c>
      <c r="P498" s="30"/>
    </row>
    <row r="499" spans="1:16" x14ac:dyDescent="0.35">
      <c r="A499" s="18">
        <f t="shared" si="38"/>
        <v>483</v>
      </c>
      <c r="B499" s="19" t="s">
        <v>1014</v>
      </c>
      <c r="C499" s="20" t="s">
        <v>1015</v>
      </c>
      <c r="D499" s="21">
        <v>38640</v>
      </c>
      <c r="E499" s="22" t="s">
        <v>965</v>
      </c>
      <c r="F499" s="23">
        <v>13</v>
      </c>
      <c r="G499" s="23">
        <v>8.56</v>
      </c>
      <c r="H499" s="23">
        <v>3.82</v>
      </c>
      <c r="I499" s="23">
        <v>17</v>
      </c>
      <c r="J499" s="23">
        <v>8.23</v>
      </c>
      <c r="K499" s="23">
        <v>3.58</v>
      </c>
      <c r="L499" s="23">
        <f t="shared" si="36"/>
        <v>8.3699999999999992</v>
      </c>
      <c r="M499" s="23">
        <f t="shared" si="39"/>
        <v>3.68</v>
      </c>
      <c r="N499" s="23" t="str">
        <f t="shared" si="37"/>
        <v>Xuất sắc</v>
      </c>
      <c r="O499" s="23" t="str">
        <f>INDEX([10]Sheet!$A$6:$J$338,MATCH(B499,[10]Sheet!$A$6:$A$338,0),MATCH($O$14,[10]Sheet!$A$6:$J$6,0))</f>
        <v>Tốt</v>
      </c>
      <c r="P499" s="30"/>
    </row>
    <row r="500" spans="1:16" x14ac:dyDescent="0.35">
      <c r="A500" s="18">
        <f t="shared" si="38"/>
        <v>484</v>
      </c>
      <c r="B500" s="19" t="s">
        <v>1096</v>
      </c>
      <c r="C500" s="20" t="s">
        <v>1097</v>
      </c>
      <c r="D500" s="21">
        <v>38725</v>
      </c>
      <c r="E500" s="22" t="s">
        <v>965</v>
      </c>
      <c r="F500" s="23">
        <v>13</v>
      </c>
      <c r="G500" s="23">
        <v>8.67</v>
      </c>
      <c r="H500" s="23">
        <v>3.84</v>
      </c>
      <c r="I500" s="23">
        <v>17</v>
      </c>
      <c r="J500" s="23">
        <v>8.48</v>
      </c>
      <c r="K500" s="23">
        <v>3.56</v>
      </c>
      <c r="L500" s="23">
        <f t="shared" si="36"/>
        <v>8.56</v>
      </c>
      <c r="M500" s="23">
        <f t="shared" si="39"/>
        <v>3.68</v>
      </c>
      <c r="N500" s="23" t="str">
        <f t="shared" si="37"/>
        <v>Xuất sắc</v>
      </c>
      <c r="O500" s="23" t="str">
        <f>INDEX([10]Sheet!$A$6:$J$338,MATCH(B500,[10]Sheet!$A$6:$A$338,0),MATCH($O$14,[10]Sheet!$A$6:$J$6,0))</f>
        <v>Tốt</v>
      </c>
      <c r="P500" s="30"/>
    </row>
    <row r="501" spans="1:16" x14ac:dyDescent="0.35">
      <c r="A501" s="18">
        <f t="shared" si="38"/>
        <v>485</v>
      </c>
      <c r="B501" s="19" t="s">
        <v>980</v>
      </c>
      <c r="C501" s="20" t="s">
        <v>981</v>
      </c>
      <c r="D501" s="21">
        <v>39058</v>
      </c>
      <c r="E501" s="22" t="s">
        <v>965</v>
      </c>
      <c r="F501" s="23">
        <v>13</v>
      </c>
      <c r="G501" s="23">
        <v>8.9499999999999993</v>
      </c>
      <c r="H501" s="23">
        <v>3.87</v>
      </c>
      <c r="I501" s="23">
        <v>19</v>
      </c>
      <c r="J501" s="23">
        <v>8.34</v>
      </c>
      <c r="K501" s="23">
        <v>3.53</v>
      </c>
      <c r="L501" s="23">
        <f t="shared" si="36"/>
        <v>8.59</v>
      </c>
      <c r="M501" s="23">
        <f t="shared" si="39"/>
        <v>3.67</v>
      </c>
      <c r="N501" s="23" t="str">
        <f t="shared" si="37"/>
        <v>Giỏi</v>
      </c>
      <c r="O501" s="23" t="str">
        <f>INDEX([10]Sheet!$A$6:$J$338,MATCH(B501,[10]Sheet!$A$6:$A$338,0),MATCH($O$14,[10]Sheet!$A$6:$J$6,0))</f>
        <v>Tốt</v>
      </c>
      <c r="P501" s="30"/>
    </row>
    <row r="502" spans="1:16" x14ac:dyDescent="0.35">
      <c r="A502" s="18">
        <f t="shared" si="38"/>
        <v>486</v>
      </c>
      <c r="B502" s="19" t="s">
        <v>1179</v>
      </c>
      <c r="C502" s="20" t="s">
        <v>1180</v>
      </c>
      <c r="D502" s="21">
        <v>38824</v>
      </c>
      <c r="E502" s="22" t="s">
        <v>965</v>
      </c>
      <c r="F502" s="23">
        <v>13</v>
      </c>
      <c r="G502" s="23">
        <v>9.1</v>
      </c>
      <c r="H502" s="23">
        <v>3.95</v>
      </c>
      <c r="I502" s="23">
        <v>17</v>
      </c>
      <c r="J502" s="23">
        <v>8.1</v>
      </c>
      <c r="K502" s="23">
        <v>3.46</v>
      </c>
      <c r="L502" s="23">
        <f t="shared" si="36"/>
        <v>8.5299999999999994</v>
      </c>
      <c r="M502" s="23">
        <f t="shared" si="39"/>
        <v>3.67</v>
      </c>
      <c r="N502" s="23" t="str">
        <f t="shared" si="37"/>
        <v>Giỏi</v>
      </c>
      <c r="O502" s="23" t="str">
        <f>INDEX([10]Sheet!$A$6:$J$338,MATCH(B502,[10]Sheet!$A$6:$A$338,0),MATCH($O$14,[10]Sheet!$A$6:$J$6,0))</f>
        <v>Tốt</v>
      </c>
      <c r="P502" s="30"/>
    </row>
    <row r="503" spans="1:16" x14ac:dyDescent="0.35">
      <c r="A503" s="18">
        <f t="shared" si="38"/>
        <v>487</v>
      </c>
      <c r="B503" s="19" t="s">
        <v>1088</v>
      </c>
      <c r="C503" s="20" t="s">
        <v>1089</v>
      </c>
      <c r="D503" s="21">
        <v>39047</v>
      </c>
      <c r="E503" s="22" t="s">
        <v>965</v>
      </c>
      <c r="F503" s="23">
        <v>13</v>
      </c>
      <c r="G503" s="23">
        <v>8.5399999999999991</v>
      </c>
      <c r="H503" s="23">
        <v>3.77</v>
      </c>
      <c r="I503" s="23">
        <v>17</v>
      </c>
      <c r="J503" s="23">
        <v>8.14</v>
      </c>
      <c r="K503" s="23">
        <v>3.57</v>
      </c>
      <c r="L503" s="23">
        <f t="shared" si="36"/>
        <v>8.31</v>
      </c>
      <c r="M503" s="23">
        <f t="shared" si="39"/>
        <v>3.66</v>
      </c>
      <c r="N503" s="23" t="str">
        <f t="shared" si="37"/>
        <v>Giỏi</v>
      </c>
      <c r="O503" s="23" t="str">
        <f>INDEX([10]Sheet!$A$6:$J$338,MATCH(B503,[10]Sheet!$A$6:$A$338,0),MATCH($O$14,[10]Sheet!$A$6:$J$6,0))</f>
        <v>Tốt</v>
      </c>
      <c r="P503" s="30"/>
    </row>
    <row r="504" spans="1:16" x14ac:dyDescent="0.35">
      <c r="A504" s="18">
        <f t="shared" si="38"/>
        <v>488</v>
      </c>
      <c r="B504" s="19" t="s">
        <v>1078</v>
      </c>
      <c r="C504" s="20" t="s">
        <v>1079</v>
      </c>
      <c r="D504" s="21">
        <v>38810</v>
      </c>
      <c r="E504" s="22" t="s">
        <v>965</v>
      </c>
      <c r="F504" s="23">
        <v>13</v>
      </c>
      <c r="G504" s="23">
        <v>8.75</v>
      </c>
      <c r="H504" s="23">
        <v>3.87</v>
      </c>
      <c r="I504" s="23">
        <v>17</v>
      </c>
      <c r="J504" s="23">
        <v>8.0399999999999991</v>
      </c>
      <c r="K504" s="23">
        <v>3.49</v>
      </c>
      <c r="L504" s="23">
        <f t="shared" si="36"/>
        <v>8.35</v>
      </c>
      <c r="M504" s="23">
        <f t="shared" si="39"/>
        <v>3.65</v>
      </c>
      <c r="N504" s="23" t="str">
        <f t="shared" si="37"/>
        <v>Giỏi</v>
      </c>
      <c r="O504" s="23" t="str">
        <f>INDEX([10]Sheet!$A$6:$J$338,MATCH(B504,[10]Sheet!$A$6:$A$338,0),MATCH($O$14,[10]Sheet!$A$6:$J$6,0))</f>
        <v>Tốt</v>
      </c>
      <c r="P504" s="30"/>
    </row>
    <row r="505" spans="1:16" x14ac:dyDescent="0.35">
      <c r="A505" s="18">
        <f t="shared" si="38"/>
        <v>489</v>
      </c>
      <c r="B505" s="19" t="s">
        <v>1163</v>
      </c>
      <c r="C505" s="20" t="s">
        <v>1164</v>
      </c>
      <c r="D505" s="21">
        <v>38939</v>
      </c>
      <c r="E505" s="22" t="s">
        <v>965</v>
      </c>
      <c r="F505" s="23">
        <v>13</v>
      </c>
      <c r="G505" s="23">
        <v>9.1199999999999992</v>
      </c>
      <c r="H505" s="23">
        <v>3.97</v>
      </c>
      <c r="I505" s="23">
        <v>17</v>
      </c>
      <c r="J505" s="23">
        <v>7.89</v>
      </c>
      <c r="K505" s="23">
        <v>3.41</v>
      </c>
      <c r="L505" s="23">
        <f t="shared" si="36"/>
        <v>8.42</v>
      </c>
      <c r="M505" s="23">
        <f t="shared" si="39"/>
        <v>3.65</v>
      </c>
      <c r="N505" s="23" t="str">
        <f t="shared" si="37"/>
        <v>Giỏi</v>
      </c>
      <c r="O505" s="23" t="str">
        <f>INDEX([10]Sheet!$A$6:$J$338,MATCH(B505,[10]Sheet!$A$6:$A$338,0),MATCH($O$14,[10]Sheet!$A$6:$J$6,0))</f>
        <v>Tốt</v>
      </c>
      <c r="P505" s="30"/>
    </row>
    <row r="506" spans="1:16" x14ac:dyDescent="0.35">
      <c r="A506" s="18">
        <f t="shared" si="38"/>
        <v>490</v>
      </c>
      <c r="B506" s="19" t="s">
        <v>1008</v>
      </c>
      <c r="C506" s="20" t="s">
        <v>1009</v>
      </c>
      <c r="D506" s="21">
        <v>38969</v>
      </c>
      <c r="E506" s="22" t="s">
        <v>965</v>
      </c>
      <c r="F506" s="23">
        <v>13</v>
      </c>
      <c r="G506" s="23">
        <v>8.66</v>
      </c>
      <c r="H506" s="23">
        <v>3.82</v>
      </c>
      <c r="I506" s="23">
        <v>17</v>
      </c>
      <c r="J506" s="23">
        <v>8.26</v>
      </c>
      <c r="K506" s="23">
        <v>3.51</v>
      </c>
      <c r="L506" s="23">
        <f t="shared" si="36"/>
        <v>8.43</v>
      </c>
      <c r="M506" s="23">
        <f t="shared" si="39"/>
        <v>3.64</v>
      </c>
      <c r="N506" s="23" t="str">
        <f t="shared" si="37"/>
        <v>Giỏi</v>
      </c>
      <c r="O506" s="23" t="str">
        <f>INDEX([10]Sheet!$A$6:$J$338,MATCH(B506,[10]Sheet!$A$6:$A$338,0),MATCH($O$14,[10]Sheet!$A$6:$J$6,0))</f>
        <v>Tốt</v>
      </c>
      <c r="P506" s="30"/>
    </row>
    <row r="507" spans="1:16" x14ac:dyDescent="0.35">
      <c r="A507" s="18">
        <f t="shared" si="38"/>
        <v>491</v>
      </c>
      <c r="B507" s="19" t="s">
        <v>1037</v>
      </c>
      <c r="C507" s="20" t="s">
        <v>1038</v>
      </c>
      <c r="D507" s="21">
        <v>38421</v>
      </c>
      <c r="E507" s="22" t="s">
        <v>965</v>
      </c>
      <c r="F507" s="23">
        <v>13</v>
      </c>
      <c r="G507" s="23">
        <v>8.58</v>
      </c>
      <c r="H507" s="23">
        <v>3.69</v>
      </c>
      <c r="I507" s="23">
        <v>17</v>
      </c>
      <c r="J507" s="23">
        <v>8.3800000000000008</v>
      </c>
      <c r="K507" s="23">
        <v>3.6</v>
      </c>
      <c r="L507" s="23">
        <f t="shared" si="36"/>
        <v>8.4700000000000006</v>
      </c>
      <c r="M507" s="23">
        <f t="shared" si="39"/>
        <v>3.64</v>
      </c>
      <c r="N507" s="23" t="str">
        <f t="shared" si="37"/>
        <v>Giỏi</v>
      </c>
      <c r="O507" s="23" t="str">
        <f>INDEX([10]Sheet!$A$6:$J$338,MATCH(B507,[10]Sheet!$A$6:$A$338,0),MATCH($O$14,[10]Sheet!$A$6:$J$6,0))</f>
        <v>Tốt</v>
      </c>
      <c r="P507" s="30"/>
    </row>
    <row r="508" spans="1:16" x14ac:dyDescent="0.35">
      <c r="A508" s="18">
        <f t="shared" si="38"/>
        <v>492</v>
      </c>
      <c r="B508" s="19" t="s">
        <v>1044</v>
      </c>
      <c r="C508" s="20" t="s">
        <v>1045</v>
      </c>
      <c r="D508" s="21">
        <v>38994</v>
      </c>
      <c r="E508" s="22" t="s">
        <v>965</v>
      </c>
      <c r="F508" s="23">
        <v>13</v>
      </c>
      <c r="G508" s="23">
        <v>9.09</v>
      </c>
      <c r="H508" s="23">
        <v>3.87</v>
      </c>
      <c r="I508" s="23">
        <v>17</v>
      </c>
      <c r="J508" s="23">
        <v>8.2200000000000006</v>
      </c>
      <c r="K508" s="23">
        <v>3.47</v>
      </c>
      <c r="L508" s="23">
        <f t="shared" si="36"/>
        <v>8.6</v>
      </c>
      <c r="M508" s="23">
        <f t="shared" si="39"/>
        <v>3.64</v>
      </c>
      <c r="N508" s="23" t="str">
        <f t="shared" si="37"/>
        <v>Giỏi</v>
      </c>
      <c r="O508" s="23" t="str">
        <f>INDEX([10]Sheet!$A$6:$J$338,MATCH(B508,[10]Sheet!$A$6:$A$338,0),MATCH($O$14,[10]Sheet!$A$6:$J$6,0))</f>
        <v>Tốt</v>
      </c>
      <c r="P508" s="30"/>
    </row>
    <row r="509" spans="1:16" x14ac:dyDescent="0.35">
      <c r="A509" s="18">
        <f t="shared" si="38"/>
        <v>493</v>
      </c>
      <c r="B509" s="19" t="s">
        <v>1046</v>
      </c>
      <c r="C509" s="20" t="s">
        <v>1047</v>
      </c>
      <c r="D509" s="21">
        <v>39058</v>
      </c>
      <c r="E509" s="22" t="s">
        <v>965</v>
      </c>
      <c r="F509" s="23">
        <v>13</v>
      </c>
      <c r="G509" s="23">
        <v>8.6</v>
      </c>
      <c r="H509" s="23">
        <v>3.79</v>
      </c>
      <c r="I509" s="23">
        <v>17</v>
      </c>
      <c r="J509" s="23">
        <v>8.1</v>
      </c>
      <c r="K509" s="23">
        <v>3.51</v>
      </c>
      <c r="L509" s="23">
        <f t="shared" si="36"/>
        <v>8.32</v>
      </c>
      <c r="M509" s="23">
        <f t="shared" si="39"/>
        <v>3.63</v>
      </c>
      <c r="N509" s="23" t="str">
        <f t="shared" si="37"/>
        <v>Giỏi</v>
      </c>
      <c r="O509" s="23" t="str">
        <f>INDEX([10]Sheet!$A$6:$J$338,MATCH(B509,[10]Sheet!$A$6:$A$338,0),MATCH($O$14,[10]Sheet!$A$6:$J$6,0))</f>
        <v>Tốt</v>
      </c>
      <c r="P509" s="30"/>
    </row>
    <row r="510" spans="1:16" x14ac:dyDescent="0.35">
      <c r="A510" s="18">
        <f t="shared" si="38"/>
        <v>494</v>
      </c>
      <c r="B510" s="19" t="s">
        <v>1000</v>
      </c>
      <c r="C510" s="20" t="s">
        <v>285</v>
      </c>
      <c r="D510" s="21">
        <v>38946</v>
      </c>
      <c r="E510" s="22" t="s">
        <v>965</v>
      </c>
      <c r="F510" s="23">
        <v>13</v>
      </c>
      <c r="G510" s="23">
        <v>9.01</v>
      </c>
      <c r="H510" s="23">
        <v>3.87</v>
      </c>
      <c r="I510" s="23">
        <v>17</v>
      </c>
      <c r="J510" s="23">
        <v>7.99</v>
      </c>
      <c r="K510" s="23">
        <v>3.43</v>
      </c>
      <c r="L510" s="23">
        <f t="shared" si="36"/>
        <v>8.43</v>
      </c>
      <c r="M510" s="23">
        <f t="shared" si="39"/>
        <v>3.62</v>
      </c>
      <c r="N510" s="23" t="str">
        <f t="shared" si="37"/>
        <v>Giỏi</v>
      </c>
      <c r="O510" s="23" t="str">
        <f>INDEX([10]Sheet!$A$6:$J$338,MATCH(B510,[10]Sheet!$A$6:$A$338,0),MATCH($O$14,[10]Sheet!$A$6:$J$6,0))</f>
        <v>Xuất Sắc</v>
      </c>
      <c r="P510" s="30"/>
    </row>
    <row r="511" spans="1:16" x14ac:dyDescent="0.35">
      <c r="A511" s="18">
        <f t="shared" si="38"/>
        <v>495</v>
      </c>
      <c r="B511" s="19" t="s">
        <v>1042</v>
      </c>
      <c r="C511" s="20" t="s">
        <v>1043</v>
      </c>
      <c r="D511" s="21">
        <v>38962</v>
      </c>
      <c r="E511" s="22" t="s">
        <v>965</v>
      </c>
      <c r="F511" s="23">
        <v>13</v>
      </c>
      <c r="G511" s="23">
        <v>8.85</v>
      </c>
      <c r="H511" s="23">
        <v>3.95</v>
      </c>
      <c r="I511" s="23">
        <v>17</v>
      </c>
      <c r="J511" s="23">
        <v>8.16</v>
      </c>
      <c r="K511" s="23">
        <v>3.37</v>
      </c>
      <c r="L511" s="23">
        <f t="shared" si="36"/>
        <v>8.4600000000000009</v>
      </c>
      <c r="M511" s="23">
        <f t="shared" si="39"/>
        <v>3.62</v>
      </c>
      <c r="N511" s="23" t="str">
        <f t="shared" si="37"/>
        <v>Giỏi</v>
      </c>
      <c r="O511" s="23" t="str">
        <f>INDEX([10]Sheet!$A$6:$J$338,MATCH(B511,[10]Sheet!$A$6:$A$338,0),MATCH($O$14,[10]Sheet!$A$6:$J$6,0))</f>
        <v>Tốt</v>
      </c>
      <c r="P511" s="30"/>
    </row>
    <row r="512" spans="1:16" x14ac:dyDescent="0.35">
      <c r="A512" s="18">
        <f t="shared" si="38"/>
        <v>496</v>
      </c>
      <c r="B512" s="19" t="s">
        <v>1169</v>
      </c>
      <c r="C512" s="20" t="s">
        <v>1170</v>
      </c>
      <c r="D512" s="21">
        <v>39009</v>
      </c>
      <c r="E512" s="22" t="s">
        <v>965</v>
      </c>
      <c r="F512" s="23">
        <v>13</v>
      </c>
      <c r="G512" s="23">
        <v>8.6999999999999993</v>
      </c>
      <c r="H512" s="23">
        <v>3.92</v>
      </c>
      <c r="I512" s="23">
        <v>17</v>
      </c>
      <c r="J512" s="23">
        <v>8.24</v>
      </c>
      <c r="K512" s="23">
        <v>3.39</v>
      </c>
      <c r="L512" s="23">
        <f t="shared" si="36"/>
        <v>8.44</v>
      </c>
      <c r="M512" s="23">
        <f t="shared" si="39"/>
        <v>3.62</v>
      </c>
      <c r="N512" s="23" t="str">
        <f t="shared" si="37"/>
        <v>Giỏi</v>
      </c>
      <c r="O512" s="23" t="str">
        <f>INDEX([10]Sheet!$A$6:$J$338,MATCH(B512,[10]Sheet!$A$6:$A$338,0),MATCH($O$14,[10]Sheet!$A$6:$J$6,0))</f>
        <v>Xuất Sắc</v>
      </c>
      <c r="P512" s="30"/>
    </row>
    <row r="513" spans="1:16" x14ac:dyDescent="0.35">
      <c r="A513" s="18">
        <f t="shared" si="38"/>
        <v>497</v>
      </c>
      <c r="B513" s="19" t="s">
        <v>998</v>
      </c>
      <c r="C513" s="20" t="s">
        <v>999</v>
      </c>
      <c r="D513" s="21">
        <v>38934</v>
      </c>
      <c r="E513" s="22" t="s">
        <v>965</v>
      </c>
      <c r="F513" s="23">
        <v>13</v>
      </c>
      <c r="G513" s="23">
        <v>9.16</v>
      </c>
      <c r="H513" s="23">
        <v>3.97</v>
      </c>
      <c r="I513" s="23">
        <v>19</v>
      </c>
      <c r="J513" s="23">
        <v>8.1300000000000008</v>
      </c>
      <c r="K513" s="23">
        <v>3.36</v>
      </c>
      <c r="L513" s="23">
        <f t="shared" ref="L513:L576" si="40">IF(F513+I513&gt;0,ROUND((G513*F513+J513*I513)/(I513+F513),2),0)</f>
        <v>8.5500000000000007</v>
      </c>
      <c r="M513" s="23">
        <f t="shared" si="39"/>
        <v>3.61</v>
      </c>
      <c r="N513" s="23" t="str">
        <f t="shared" ref="N513:N576" si="41">IF(M513&gt;=3.68,"Xuất sắc", IF(M513&gt;=3.2, "Giỏi", IF(M513&gt;=2.5, "Khá", IF(M513&gt;=2, "Trung Bình", "Yếu"))))</f>
        <v>Giỏi</v>
      </c>
      <c r="O513" s="23" t="str">
        <f>INDEX([10]Sheet!$A$6:$J$338,MATCH(B513,[10]Sheet!$A$6:$A$338,0),MATCH($O$14,[10]Sheet!$A$6:$J$6,0))</f>
        <v>Tốt</v>
      </c>
      <c r="P513" s="30"/>
    </row>
    <row r="514" spans="1:16" x14ac:dyDescent="0.35">
      <c r="A514" s="18">
        <f t="shared" si="38"/>
        <v>498</v>
      </c>
      <c r="B514" s="19" t="s">
        <v>1026</v>
      </c>
      <c r="C514" s="20" t="s">
        <v>503</v>
      </c>
      <c r="D514" s="21">
        <v>38965</v>
      </c>
      <c r="E514" s="22" t="s">
        <v>965</v>
      </c>
      <c r="F514" s="23">
        <v>13</v>
      </c>
      <c r="G514" s="23">
        <v>8.8000000000000007</v>
      </c>
      <c r="H514" s="23">
        <v>3.82</v>
      </c>
      <c r="I514" s="23">
        <v>17</v>
      </c>
      <c r="J514" s="23">
        <v>8.14</v>
      </c>
      <c r="K514" s="23">
        <v>3.45</v>
      </c>
      <c r="L514" s="23">
        <f t="shared" si="40"/>
        <v>8.43</v>
      </c>
      <c r="M514" s="23">
        <f t="shared" si="39"/>
        <v>3.61</v>
      </c>
      <c r="N514" s="23" t="str">
        <f t="shared" si="41"/>
        <v>Giỏi</v>
      </c>
      <c r="O514" s="23" t="str">
        <f>INDEX([10]Sheet!$A$6:$J$338,MATCH(B514,[10]Sheet!$A$6:$A$338,0),MATCH($O$14,[10]Sheet!$A$6:$J$6,0))</f>
        <v>Tốt</v>
      </c>
      <c r="P514" s="30"/>
    </row>
    <row r="515" spans="1:16" x14ac:dyDescent="0.35">
      <c r="A515" s="18">
        <f t="shared" si="38"/>
        <v>499</v>
      </c>
      <c r="B515" s="19" t="s">
        <v>1075</v>
      </c>
      <c r="C515" s="20" t="s">
        <v>74</v>
      </c>
      <c r="D515" s="21">
        <v>38364</v>
      </c>
      <c r="E515" s="22" t="s">
        <v>965</v>
      </c>
      <c r="F515" s="23">
        <v>13</v>
      </c>
      <c r="G515" s="23">
        <v>8.8800000000000008</v>
      </c>
      <c r="H515" s="23">
        <v>3.85</v>
      </c>
      <c r="I515" s="23">
        <v>17</v>
      </c>
      <c r="J515" s="23">
        <v>8.1199999999999992</v>
      </c>
      <c r="K515" s="23">
        <v>3.43</v>
      </c>
      <c r="L515" s="23">
        <f t="shared" si="40"/>
        <v>8.4499999999999993</v>
      </c>
      <c r="M515" s="23">
        <f t="shared" si="39"/>
        <v>3.61</v>
      </c>
      <c r="N515" s="23" t="str">
        <f t="shared" si="41"/>
        <v>Giỏi</v>
      </c>
      <c r="O515" s="23" t="str">
        <f>INDEX([10]Sheet!$A$6:$J$338,MATCH(B515,[10]Sheet!$A$6:$A$338,0),MATCH($O$14,[10]Sheet!$A$6:$J$6,0))</f>
        <v>Tốt</v>
      </c>
      <c r="P515" s="30"/>
    </row>
    <row r="516" spans="1:16" x14ac:dyDescent="0.35">
      <c r="A516" s="18">
        <f t="shared" si="38"/>
        <v>500</v>
      </c>
      <c r="B516" s="19" t="s">
        <v>1106</v>
      </c>
      <c r="C516" s="20" t="s">
        <v>1107</v>
      </c>
      <c r="D516" s="21">
        <v>38815</v>
      </c>
      <c r="E516" s="22" t="s">
        <v>965</v>
      </c>
      <c r="F516" s="23">
        <v>13</v>
      </c>
      <c r="G516" s="23">
        <v>8.73</v>
      </c>
      <c r="H516" s="23">
        <v>3.89</v>
      </c>
      <c r="I516" s="23">
        <v>17</v>
      </c>
      <c r="J516" s="23">
        <v>8.07</v>
      </c>
      <c r="K516" s="23">
        <v>3.39</v>
      </c>
      <c r="L516" s="23">
        <f t="shared" si="40"/>
        <v>8.36</v>
      </c>
      <c r="M516" s="23">
        <f t="shared" si="39"/>
        <v>3.61</v>
      </c>
      <c r="N516" s="23" t="str">
        <f t="shared" si="41"/>
        <v>Giỏi</v>
      </c>
      <c r="O516" s="23" t="str">
        <f>INDEX([10]Sheet!$A$6:$J$338,MATCH(B516,[10]Sheet!$A$6:$A$338,0),MATCH($O$14,[10]Sheet!$A$6:$J$6,0))</f>
        <v>Tốt</v>
      </c>
      <c r="P516" s="30"/>
    </row>
    <row r="517" spans="1:16" x14ac:dyDescent="0.35">
      <c r="A517" s="18">
        <f t="shared" si="38"/>
        <v>501</v>
      </c>
      <c r="B517" s="19" t="s">
        <v>1125</v>
      </c>
      <c r="C517" s="20" t="s">
        <v>1126</v>
      </c>
      <c r="D517" s="21">
        <v>39026</v>
      </c>
      <c r="E517" s="22" t="s">
        <v>965</v>
      </c>
      <c r="F517" s="23">
        <v>13</v>
      </c>
      <c r="G517" s="23">
        <v>8.52</v>
      </c>
      <c r="H517" s="23">
        <v>3.79</v>
      </c>
      <c r="I517" s="23">
        <v>19</v>
      </c>
      <c r="J517" s="23">
        <v>8.1300000000000008</v>
      </c>
      <c r="K517" s="23">
        <v>3.48</v>
      </c>
      <c r="L517" s="23">
        <f t="shared" si="40"/>
        <v>8.2899999999999991</v>
      </c>
      <c r="M517" s="23">
        <f t="shared" si="39"/>
        <v>3.61</v>
      </c>
      <c r="N517" s="23" t="str">
        <f t="shared" si="41"/>
        <v>Giỏi</v>
      </c>
      <c r="O517" s="23" t="str">
        <f>INDEX([10]Sheet!$A$6:$J$338,MATCH(B517,[10]Sheet!$A$6:$A$338,0),MATCH($O$14,[10]Sheet!$A$6:$J$6,0))</f>
        <v>Xuất Sắc</v>
      </c>
      <c r="P517" s="30"/>
    </row>
    <row r="518" spans="1:16" x14ac:dyDescent="0.35">
      <c r="A518" s="18">
        <f t="shared" si="38"/>
        <v>502</v>
      </c>
      <c r="B518" s="19" t="s">
        <v>1135</v>
      </c>
      <c r="C518" s="20" t="s">
        <v>1136</v>
      </c>
      <c r="D518" s="21">
        <v>38845</v>
      </c>
      <c r="E518" s="22" t="s">
        <v>965</v>
      </c>
      <c r="F518" s="23">
        <v>13</v>
      </c>
      <c r="G518" s="23">
        <v>8.5500000000000007</v>
      </c>
      <c r="H518" s="23">
        <v>3.81</v>
      </c>
      <c r="I518" s="23">
        <v>17</v>
      </c>
      <c r="J518" s="23">
        <v>7.86</v>
      </c>
      <c r="K518" s="23">
        <v>3.45</v>
      </c>
      <c r="L518" s="23">
        <f t="shared" si="40"/>
        <v>8.16</v>
      </c>
      <c r="M518" s="23">
        <f t="shared" si="39"/>
        <v>3.61</v>
      </c>
      <c r="N518" s="23" t="str">
        <f t="shared" si="41"/>
        <v>Giỏi</v>
      </c>
      <c r="O518" s="23" t="str">
        <f>INDEX([10]Sheet!$A$6:$J$338,MATCH(B518,[10]Sheet!$A$6:$A$338,0),MATCH($O$14,[10]Sheet!$A$6:$J$6,0))</f>
        <v>Tốt</v>
      </c>
      <c r="P518" s="30"/>
    </row>
    <row r="519" spans="1:16" x14ac:dyDescent="0.35">
      <c r="A519" s="18">
        <f t="shared" si="38"/>
        <v>503</v>
      </c>
      <c r="B519" s="19" t="s">
        <v>1171</v>
      </c>
      <c r="C519" s="20" t="s">
        <v>1172</v>
      </c>
      <c r="D519" s="21">
        <v>38830</v>
      </c>
      <c r="E519" s="22" t="s">
        <v>965</v>
      </c>
      <c r="F519" s="23">
        <v>13</v>
      </c>
      <c r="G519" s="23">
        <v>8.91</v>
      </c>
      <c r="H519" s="23">
        <v>3.92</v>
      </c>
      <c r="I519" s="23">
        <v>17</v>
      </c>
      <c r="J519" s="23">
        <v>7.91</v>
      </c>
      <c r="K519" s="23">
        <v>3.37</v>
      </c>
      <c r="L519" s="23">
        <f t="shared" si="40"/>
        <v>8.34</v>
      </c>
      <c r="M519" s="23">
        <f t="shared" si="39"/>
        <v>3.61</v>
      </c>
      <c r="N519" s="23" t="str">
        <f t="shared" si="41"/>
        <v>Giỏi</v>
      </c>
      <c r="O519" s="23" t="str">
        <f>INDEX([10]Sheet!$A$6:$J$338,MATCH(B519,[10]Sheet!$A$6:$A$338,0),MATCH($O$14,[10]Sheet!$A$6:$J$6,0))</f>
        <v>Xuất Sắc</v>
      </c>
      <c r="P519" s="30"/>
    </row>
    <row r="520" spans="1:16" x14ac:dyDescent="0.35">
      <c r="A520" s="18">
        <f t="shared" si="38"/>
        <v>504</v>
      </c>
      <c r="B520" s="19" t="s">
        <v>1086</v>
      </c>
      <c r="C520" s="20" t="s">
        <v>1087</v>
      </c>
      <c r="D520" s="21">
        <v>39019</v>
      </c>
      <c r="E520" s="22" t="s">
        <v>965</v>
      </c>
      <c r="F520" s="23">
        <v>13</v>
      </c>
      <c r="G520" s="23">
        <v>8.52</v>
      </c>
      <c r="H520" s="23">
        <v>3.77</v>
      </c>
      <c r="I520" s="23">
        <v>18</v>
      </c>
      <c r="J520" s="23">
        <v>8.19</v>
      </c>
      <c r="K520" s="23">
        <v>3.47</v>
      </c>
      <c r="L520" s="23">
        <f t="shared" si="40"/>
        <v>8.33</v>
      </c>
      <c r="M520" s="23">
        <f t="shared" si="39"/>
        <v>3.6</v>
      </c>
      <c r="N520" s="23" t="str">
        <f t="shared" si="41"/>
        <v>Giỏi</v>
      </c>
      <c r="O520" s="23" t="str">
        <f>INDEX([10]Sheet!$A$6:$J$338,MATCH(B520,[10]Sheet!$A$6:$A$338,0),MATCH($O$14,[10]Sheet!$A$6:$J$6,0))</f>
        <v>Xuất Sắc</v>
      </c>
      <c r="P520" s="30"/>
    </row>
    <row r="521" spans="1:16" x14ac:dyDescent="0.35">
      <c r="A521" s="18">
        <f t="shared" si="38"/>
        <v>505</v>
      </c>
      <c r="B521" s="19" t="s">
        <v>1137</v>
      </c>
      <c r="C521" s="20" t="s">
        <v>1138</v>
      </c>
      <c r="D521" s="21">
        <v>38937</v>
      </c>
      <c r="E521" s="22" t="s">
        <v>965</v>
      </c>
      <c r="F521" s="23">
        <v>13</v>
      </c>
      <c r="G521" s="23">
        <v>8.64</v>
      </c>
      <c r="H521" s="23">
        <v>3.79</v>
      </c>
      <c r="I521" s="23">
        <v>17</v>
      </c>
      <c r="J521" s="23">
        <v>7.98</v>
      </c>
      <c r="K521" s="23">
        <v>3.45</v>
      </c>
      <c r="L521" s="23">
        <f t="shared" si="40"/>
        <v>8.27</v>
      </c>
      <c r="M521" s="23">
        <f t="shared" si="39"/>
        <v>3.6</v>
      </c>
      <c r="N521" s="23" t="str">
        <f t="shared" si="41"/>
        <v>Giỏi</v>
      </c>
      <c r="O521" s="23" t="str">
        <f>INDEX([10]Sheet!$A$6:$J$338,MATCH(B521,[10]Sheet!$A$6:$A$338,0),MATCH($O$14,[10]Sheet!$A$6:$J$6,0))</f>
        <v>Tốt</v>
      </c>
      <c r="P521" s="30"/>
    </row>
    <row r="522" spans="1:16" x14ac:dyDescent="0.35">
      <c r="A522" s="18">
        <f t="shared" si="38"/>
        <v>506</v>
      </c>
      <c r="B522" s="19" t="s">
        <v>1158</v>
      </c>
      <c r="C522" s="20" t="s">
        <v>1159</v>
      </c>
      <c r="D522" s="21">
        <v>38851</v>
      </c>
      <c r="E522" s="22" t="s">
        <v>965</v>
      </c>
      <c r="F522" s="23">
        <v>13</v>
      </c>
      <c r="G522" s="23">
        <v>8.69</v>
      </c>
      <c r="H522" s="23">
        <v>3.92</v>
      </c>
      <c r="I522" s="23">
        <v>19</v>
      </c>
      <c r="J522" s="23">
        <v>7.89</v>
      </c>
      <c r="K522" s="23">
        <v>3.38</v>
      </c>
      <c r="L522" s="23">
        <f t="shared" si="40"/>
        <v>8.2200000000000006</v>
      </c>
      <c r="M522" s="23">
        <f t="shared" si="39"/>
        <v>3.6</v>
      </c>
      <c r="N522" s="23" t="str">
        <f t="shared" si="41"/>
        <v>Giỏi</v>
      </c>
      <c r="O522" s="23" t="str">
        <f>INDEX([10]Sheet!$A$6:$J$338,MATCH(B522,[10]Sheet!$A$6:$A$338,0),MATCH($O$14,[10]Sheet!$A$6:$J$6,0))</f>
        <v>Tốt</v>
      </c>
      <c r="P522" s="30"/>
    </row>
    <row r="523" spans="1:16" x14ac:dyDescent="0.35">
      <c r="A523" s="18">
        <f t="shared" si="38"/>
        <v>507</v>
      </c>
      <c r="B523" s="19" t="s">
        <v>978</v>
      </c>
      <c r="C523" s="20" t="s">
        <v>979</v>
      </c>
      <c r="D523" s="21">
        <v>39031</v>
      </c>
      <c r="E523" s="22" t="s">
        <v>965</v>
      </c>
      <c r="F523" s="23">
        <v>13</v>
      </c>
      <c r="G523" s="23">
        <v>8.41</v>
      </c>
      <c r="H523" s="23">
        <v>3.77</v>
      </c>
      <c r="I523" s="23">
        <v>17</v>
      </c>
      <c r="J523" s="23">
        <v>7.99</v>
      </c>
      <c r="K523" s="23">
        <v>3.45</v>
      </c>
      <c r="L523" s="23">
        <f t="shared" si="40"/>
        <v>8.17</v>
      </c>
      <c r="M523" s="23">
        <f t="shared" si="39"/>
        <v>3.59</v>
      </c>
      <c r="N523" s="23" t="str">
        <f t="shared" si="41"/>
        <v>Giỏi</v>
      </c>
      <c r="O523" s="23" t="str">
        <f>INDEX([10]Sheet!$A$6:$J$338,MATCH(B523,[10]Sheet!$A$6:$A$338,0),MATCH($O$14,[10]Sheet!$A$6:$J$6,0))</f>
        <v>Tốt</v>
      </c>
      <c r="P523" s="30"/>
    </row>
    <row r="524" spans="1:16" x14ac:dyDescent="0.35">
      <c r="A524" s="18">
        <f t="shared" si="38"/>
        <v>508</v>
      </c>
      <c r="B524" s="19" t="s">
        <v>1190</v>
      </c>
      <c r="C524" s="20" t="s">
        <v>1191</v>
      </c>
      <c r="D524" s="21">
        <v>38877</v>
      </c>
      <c r="E524" s="22" t="s">
        <v>965</v>
      </c>
      <c r="F524" s="23">
        <v>13</v>
      </c>
      <c r="G524" s="23">
        <v>8.6199999999999992</v>
      </c>
      <c r="H524" s="23">
        <v>3.87</v>
      </c>
      <c r="I524" s="23">
        <v>17</v>
      </c>
      <c r="J524" s="23">
        <v>7.84</v>
      </c>
      <c r="K524" s="23">
        <v>3.37</v>
      </c>
      <c r="L524" s="23">
        <f t="shared" si="40"/>
        <v>8.18</v>
      </c>
      <c r="M524" s="23">
        <f t="shared" si="39"/>
        <v>3.59</v>
      </c>
      <c r="N524" s="23" t="str">
        <f t="shared" si="41"/>
        <v>Giỏi</v>
      </c>
      <c r="O524" s="23" t="str">
        <f>INDEX([10]Sheet!$A$6:$J$338,MATCH(B524,[10]Sheet!$A$6:$A$338,0),MATCH($O$14,[10]Sheet!$A$6:$J$6,0))</f>
        <v>Tốt</v>
      </c>
      <c r="P524" s="30"/>
    </row>
    <row r="525" spans="1:16" x14ac:dyDescent="0.35">
      <c r="A525" s="18">
        <f t="shared" si="38"/>
        <v>509</v>
      </c>
      <c r="B525" s="19" t="s">
        <v>1031</v>
      </c>
      <c r="C525" s="20" t="s">
        <v>1032</v>
      </c>
      <c r="D525" s="21">
        <v>38794</v>
      </c>
      <c r="E525" s="22" t="s">
        <v>965</v>
      </c>
      <c r="F525" s="23">
        <v>13</v>
      </c>
      <c r="G525" s="23">
        <v>8.61</v>
      </c>
      <c r="H525" s="23">
        <v>3.79</v>
      </c>
      <c r="I525" s="23">
        <v>17</v>
      </c>
      <c r="J525" s="23">
        <v>8</v>
      </c>
      <c r="K525" s="23">
        <v>3.42</v>
      </c>
      <c r="L525" s="23">
        <f t="shared" si="40"/>
        <v>8.26</v>
      </c>
      <c r="M525" s="23">
        <f t="shared" si="39"/>
        <v>3.58</v>
      </c>
      <c r="N525" s="23" t="str">
        <f t="shared" si="41"/>
        <v>Giỏi</v>
      </c>
      <c r="O525" s="23" t="str">
        <f>INDEX([10]Sheet!$A$6:$J$338,MATCH(B525,[10]Sheet!$A$6:$A$338,0),MATCH($O$14,[10]Sheet!$A$6:$J$6,0))</f>
        <v>Tốt</v>
      </c>
      <c r="P525" s="30"/>
    </row>
    <row r="526" spans="1:16" x14ac:dyDescent="0.35">
      <c r="A526" s="18">
        <f t="shared" si="38"/>
        <v>510</v>
      </c>
      <c r="B526" s="19" t="s">
        <v>986</v>
      </c>
      <c r="C526" s="20" t="s">
        <v>987</v>
      </c>
      <c r="D526" s="21">
        <v>38978</v>
      </c>
      <c r="E526" s="22" t="s">
        <v>965</v>
      </c>
      <c r="F526" s="23">
        <v>13</v>
      </c>
      <c r="G526" s="23">
        <v>8.82</v>
      </c>
      <c r="H526" s="23">
        <v>3.82</v>
      </c>
      <c r="I526" s="23">
        <v>19</v>
      </c>
      <c r="J526" s="23">
        <v>8.33</v>
      </c>
      <c r="K526" s="23">
        <v>3.4</v>
      </c>
      <c r="L526" s="23">
        <f t="shared" si="40"/>
        <v>8.5299999999999994</v>
      </c>
      <c r="M526" s="23">
        <f t="shared" si="39"/>
        <v>3.57</v>
      </c>
      <c r="N526" s="23" t="str">
        <f t="shared" si="41"/>
        <v>Giỏi</v>
      </c>
      <c r="O526" s="23" t="str">
        <f>INDEX([10]Sheet!$A$6:$J$338,MATCH(B526,[10]Sheet!$A$6:$A$338,0),MATCH($O$14,[10]Sheet!$A$6:$J$6,0))</f>
        <v>Tốt</v>
      </c>
      <c r="P526" s="30"/>
    </row>
    <row r="527" spans="1:16" x14ac:dyDescent="0.35">
      <c r="A527" s="18">
        <f t="shared" si="38"/>
        <v>511</v>
      </c>
      <c r="B527" s="19" t="s">
        <v>992</v>
      </c>
      <c r="C527" s="20" t="s">
        <v>993</v>
      </c>
      <c r="D527" s="21">
        <v>38910</v>
      </c>
      <c r="E527" s="22" t="s">
        <v>965</v>
      </c>
      <c r="F527" s="23">
        <v>13</v>
      </c>
      <c r="G527" s="23">
        <v>8.6199999999999992</v>
      </c>
      <c r="H527" s="23">
        <v>3.74</v>
      </c>
      <c r="I527" s="23">
        <v>17</v>
      </c>
      <c r="J527" s="23">
        <v>7.97</v>
      </c>
      <c r="K527" s="23">
        <v>3.44</v>
      </c>
      <c r="L527" s="23">
        <f t="shared" si="40"/>
        <v>8.25</v>
      </c>
      <c r="M527" s="23">
        <f t="shared" si="39"/>
        <v>3.57</v>
      </c>
      <c r="N527" s="23" t="str">
        <f t="shared" si="41"/>
        <v>Giỏi</v>
      </c>
      <c r="O527" s="23" t="str">
        <f>INDEX([10]Sheet!$A$6:$J$338,MATCH(B527,[10]Sheet!$A$6:$A$338,0),MATCH($O$14,[10]Sheet!$A$6:$J$6,0))</f>
        <v>Tốt</v>
      </c>
      <c r="P527" s="30"/>
    </row>
    <row r="528" spans="1:16" x14ac:dyDescent="0.35">
      <c r="A528" s="18">
        <f t="shared" si="38"/>
        <v>512</v>
      </c>
      <c r="B528" s="19" t="s">
        <v>1001</v>
      </c>
      <c r="C528" s="20" t="s">
        <v>1002</v>
      </c>
      <c r="D528" s="21">
        <v>38754</v>
      </c>
      <c r="E528" s="22" t="s">
        <v>965</v>
      </c>
      <c r="F528" s="23">
        <v>13</v>
      </c>
      <c r="G528" s="23">
        <v>8.43</v>
      </c>
      <c r="H528" s="23">
        <v>3.76</v>
      </c>
      <c r="I528" s="23">
        <v>17</v>
      </c>
      <c r="J528" s="23">
        <v>7.92</v>
      </c>
      <c r="K528" s="23">
        <v>3.42</v>
      </c>
      <c r="L528" s="23">
        <f t="shared" si="40"/>
        <v>8.14</v>
      </c>
      <c r="M528" s="23">
        <f t="shared" si="39"/>
        <v>3.57</v>
      </c>
      <c r="N528" s="23" t="str">
        <f t="shared" si="41"/>
        <v>Giỏi</v>
      </c>
      <c r="O528" s="23" t="str">
        <f>INDEX([10]Sheet!$A$6:$J$338,MATCH(B528,[10]Sheet!$A$6:$A$338,0),MATCH($O$14,[10]Sheet!$A$6:$J$6,0))</f>
        <v>Tốt</v>
      </c>
      <c r="P528" s="30"/>
    </row>
    <row r="529" spans="1:16" x14ac:dyDescent="0.35">
      <c r="A529" s="18">
        <f t="shared" si="38"/>
        <v>513</v>
      </c>
      <c r="B529" s="19" t="s">
        <v>1020</v>
      </c>
      <c r="C529" s="20" t="s">
        <v>299</v>
      </c>
      <c r="D529" s="21">
        <v>38909</v>
      </c>
      <c r="E529" s="22" t="s">
        <v>965</v>
      </c>
      <c r="F529" s="23">
        <v>13</v>
      </c>
      <c r="G529" s="23">
        <v>8.7100000000000009</v>
      </c>
      <c r="H529" s="23">
        <v>3.79</v>
      </c>
      <c r="I529" s="23">
        <v>17</v>
      </c>
      <c r="J529" s="23">
        <v>8.1199999999999992</v>
      </c>
      <c r="K529" s="23">
        <v>3.41</v>
      </c>
      <c r="L529" s="23">
        <f t="shared" si="40"/>
        <v>8.3800000000000008</v>
      </c>
      <c r="M529" s="23">
        <f t="shared" si="39"/>
        <v>3.57</v>
      </c>
      <c r="N529" s="23" t="str">
        <f t="shared" si="41"/>
        <v>Giỏi</v>
      </c>
      <c r="O529" s="23" t="str">
        <f>INDEX([10]Sheet!$A$6:$J$338,MATCH(B529,[10]Sheet!$A$6:$A$338,0),MATCH($O$14,[10]Sheet!$A$6:$J$6,0))</f>
        <v>Xuất Sắc</v>
      </c>
      <c r="P529" s="30"/>
    </row>
    <row r="530" spans="1:16" x14ac:dyDescent="0.35">
      <c r="A530" s="18">
        <f t="shared" si="38"/>
        <v>514</v>
      </c>
      <c r="B530" s="19" t="s">
        <v>1012</v>
      </c>
      <c r="C530" s="20" t="s">
        <v>1013</v>
      </c>
      <c r="D530" s="21">
        <v>39082</v>
      </c>
      <c r="E530" s="22" t="s">
        <v>965</v>
      </c>
      <c r="F530" s="23">
        <v>13</v>
      </c>
      <c r="G530" s="23">
        <v>8.61</v>
      </c>
      <c r="H530" s="23">
        <v>3.92</v>
      </c>
      <c r="I530" s="23">
        <v>17</v>
      </c>
      <c r="J530" s="23">
        <v>7.77</v>
      </c>
      <c r="K530" s="23">
        <v>3.29</v>
      </c>
      <c r="L530" s="23">
        <f t="shared" si="40"/>
        <v>8.1300000000000008</v>
      </c>
      <c r="M530" s="23">
        <f t="shared" si="39"/>
        <v>3.56</v>
      </c>
      <c r="N530" s="23" t="str">
        <f t="shared" si="41"/>
        <v>Giỏi</v>
      </c>
      <c r="O530" s="23" t="str">
        <f>INDEX([10]Sheet!$A$6:$J$338,MATCH(B530,[10]Sheet!$A$6:$A$338,0),MATCH($O$14,[10]Sheet!$A$6:$J$6,0))</f>
        <v>Tốt</v>
      </c>
      <c r="P530" s="30"/>
    </row>
    <row r="531" spans="1:16" x14ac:dyDescent="0.35">
      <c r="A531" s="18">
        <f t="shared" ref="A531:A594" si="42">A530+1</f>
        <v>515</v>
      </c>
      <c r="B531" s="19" t="s">
        <v>1084</v>
      </c>
      <c r="C531" s="20" t="s">
        <v>1085</v>
      </c>
      <c r="D531" s="21">
        <v>38488</v>
      </c>
      <c r="E531" s="22" t="s">
        <v>965</v>
      </c>
      <c r="F531" s="23">
        <v>13</v>
      </c>
      <c r="G531" s="23">
        <v>8.68</v>
      </c>
      <c r="H531" s="23">
        <v>3.95</v>
      </c>
      <c r="I531" s="23">
        <v>17</v>
      </c>
      <c r="J531" s="23">
        <v>7.97</v>
      </c>
      <c r="K531" s="23">
        <v>3.27</v>
      </c>
      <c r="L531" s="23">
        <f t="shared" si="40"/>
        <v>8.2799999999999994</v>
      </c>
      <c r="M531" s="23">
        <f t="shared" si="39"/>
        <v>3.56</v>
      </c>
      <c r="N531" s="23" t="str">
        <f t="shared" si="41"/>
        <v>Giỏi</v>
      </c>
      <c r="O531" s="23" t="str">
        <f>INDEX([10]Sheet!$A$6:$J$338,MATCH(B531,[10]Sheet!$A$6:$A$338,0),MATCH($O$14,[10]Sheet!$A$6:$J$6,0))</f>
        <v>Tốt</v>
      </c>
      <c r="P531" s="30"/>
    </row>
    <row r="532" spans="1:16" x14ac:dyDescent="0.35">
      <c r="A532" s="18">
        <f t="shared" si="42"/>
        <v>516</v>
      </c>
      <c r="B532" s="19" t="s">
        <v>1112</v>
      </c>
      <c r="C532" s="20" t="s">
        <v>1113</v>
      </c>
      <c r="D532" s="21">
        <v>38979</v>
      </c>
      <c r="E532" s="22" t="s">
        <v>965</v>
      </c>
      <c r="F532" s="23">
        <v>13</v>
      </c>
      <c r="G532" s="23">
        <v>8.59</v>
      </c>
      <c r="H532" s="23">
        <v>3.77</v>
      </c>
      <c r="I532" s="23">
        <v>19</v>
      </c>
      <c r="J532" s="23">
        <v>7.89</v>
      </c>
      <c r="K532" s="23">
        <v>3.42</v>
      </c>
      <c r="L532" s="23">
        <f t="shared" si="40"/>
        <v>8.17</v>
      </c>
      <c r="M532" s="23">
        <f t="shared" si="39"/>
        <v>3.56</v>
      </c>
      <c r="N532" s="23" t="str">
        <f t="shared" si="41"/>
        <v>Giỏi</v>
      </c>
      <c r="O532" s="23" t="str">
        <f>INDEX([10]Sheet!$A$6:$J$338,MATCH(B532,[10]Sheet!$A$6:$A$338,0),MATCH($O$14,[10]Sheet!$A$6:$J$6,0))</f>
        <v>Tốt</v>
      </c>
      <c r="P532" s="30"/>
    </row>
    <row r="533" spans="1:16" x14ac:dyDescent="0.35">
      <c r="A533" s="18">
        <f t="shared" si="42"/>
        <v>517</v>
      </c>
      <c r="B533" s="19" t="s">
        <v>1016</v>
      </c>
      <c r="C533" s="20" t="s">
        <v>1017</v>
      </c>
      <c r="D533" s="21">
        <v>38787</v>
      </c>
      <c r="E533" s="22" t="s">
        <v>965</v>
      </c>
      <c r="F533" s="23">
        <v>13</v>
      </c>
      <c r="G533" s="23">
        <v>8.6999999999999993</v>
      </c>
      <c r="H533" s="23">
        <v>3.82</v>
      </c>
      <c r="I533" s="23">
        <v>17</v>
      </c>
      <c r="J533" s="23">
        <v>8.01</v>
      </c>
      <c r="K533" s="23">
        <v>3.35</v>
      </c>
      <c r="L533" s="23">
        <f t="shared" si="40"/>
        <v>8.31</v>
      </c>
      <c r="M533" s="23">
        <f t="shared" si="39"/>
        <v>3.55</v>
      </c>
      <c r="N533" s="23" t="str">
        <f t="shared" si="41"/>
        <v>Giỏi</v>
      </c>
      <c r="O533" s="23" t="str">
        <f>INDEX([10]Sheet!$A$6:$J$338,MATCH(B533,[10]Sheet!$A$6:$A$338,0),MATCH($O$14,[10]Sheet!$A$6:$J$6,0))</f>
        <v>Tốt</v>
      </c>
      <c r="P533" s="30"/>
    </row>
    <row r="534" spans="1:16" x14ac:dyDescent="0.35">
      <c r="A534" s="18">
        <f t="shared" si="42"/>
        <v>518</v>
      </c>
      <c r="B534" s="19" t="s">
        <v>1173</v>
      </c>
      <c r="C534" s="20" t="s">
        <v>1174</v>
      </c>
      <c r="D534" s="21">
        <v>39066</v>
      </c>
      <c r="E534" s="22" t="s">
        <v>965</v>
      </c>
      <c r="F534" s="23">
        <v>13</v>
      </c>
      <c r="G534" s="23">
        <v>8.51</v>
      </c>
      <c r="H534" s="23">
        <v>3.69</v>
      </c>
      <c r="I534" s="23">
        <v>17</v>
      </c>
      <c r="J534" s="23">
        <v>8.14</v>
      </c>
      <c r="K534" s="23">
        <v>3.45</v>
      </c>
      <c r="L534" s="23">
        <f t="shared" si="40"/>
        <v>8.3000000000000007</v>
      </c>
      <c r="M534" s="23">
        <f t="shared" si="39"/>
        <v>3.55</v>
      </c>
      <c r="N534" s="23" t="str">
        <f t="shared" si="41"/>
        <v>Giỏi</v>
      </c>
      <c r="O534" s="23" t="str">
        <f>INDEX([10]Sheet!$A$6:$J$338,MATCH(B534,[10]Sheet!$A$6:$A$338,0),MATCH($O$14,[10]Sheet!$A$6:$J$6,0))</f>
        <v>Tốt</v>
      </c>
      <c r="P534" s="30"/>
    </row>
    <row r="535" spans="1:16" x14ac:dyDescent="0.35">
      <c r="A535" s="18">
        <f t="shared" si="42"/>
        <v>519</v>
      </c>
      <c r="B535" s="19" t="s">
        <v>1185</v>
      </c>
      <c r="C535" s="20" t="s">
        <v>1186</v>
      </c>
      <c r="D535" s="21">
        <v>38928</v>
      </c>
      <c r="E535" s="22" t="s">
        <v>965</v>
      </c>
      <c r="F535" s="23">
        <v>13</v>
      </c>
      <c r="G535" s="23">
        <v>8.68</v>
      </c>
      <c r="H535" s="23">
        <v>3.84</v>
      </c>
      <c r="I535" s="23">
        <v>17</v>
      </c>
      <c r="J535" s="23">
        <v>7.81</v>
      </c>
      <c r="K535" s="23">
        <v>3.33</v>
      </c>
      <c r="L535" s="23">
        <f t="shared" si="40"/>
        <v>8.19</v>
      </c>
      <c r="M535" s="23">
        <f t="shared" si="39"/>
        <v>3.55</v>
      </c>
      <c r="N535" s="23" t="str">
        <f t="shared" si="41"/>
        <v>Giỏi</v>
      </c>
      <c r="O535" s="23" t="str">
        <f>INDEX([10]Sheet!$A$6:$J$338,MATCH(B535,[10]Sheet!$A$6:$A$338,0),MATCH($O$14,[10]Sheet!$A$6:$J$6,0))</f>
        <v>Tốt</v>
      </c>
      <c r="P535" s="30"/>
    </row>
    <row r="536" spans="1:16" x14ac:dyDescent="0.35">
      <c r="A536" s="18">
        <f t="shared" si="42"/>
        <v>520</v>
      </c>
      <c r="B536" s="19" t="s">
        <v>970</v>
      </c>
      <c r="C536" s="20" t="s">
        <v>971</v>
      </c>
      <c r="D536" s="21">
        <v>38775</v>
      </c>
      <c r="E536" s="22" t="s">
        <v>965</v>
      </c>
      <c r="F536" s="23">
        <v>13</v>
      </c>
      <c r="G536" s="23">
        <v>8.64</v>
      </c>
      <c r="H536" s="23">
        <v>3.84</v>
      </c>
      <c r="I536" s="23">
        <v>17</v>
      </c>
      <c r="J536" s="23">
        <v>7.78</v>
      </c>
      <c r="K536" s="23">
        <v>3.31</v>
      </c>
      <c r="L536" s="23">
        <f t="shared" si="40"/>
        <v>8.15</v>
      </c>
      <c r="M536" s="23">
        <f t="shared" si="39"/>
        <v>3.54</v>
      </c>
      <c r="N536" s="23" t="str">
        <f t="shared" si="41"/>
        <v>Giỏi</v>
      </c>
      <c r="O536" s="23" t="str">
        <f>INDEX([10]Sheet!$A$6:$J$338,MATCH(B536,[10]Sheet!$A$6:$A$338,0),MATCH($O$14,[10]Sheet!$A$6:$J$6,0))</f>
        <v>Xuất Sắc</v>
      </c>
      <c r="P536" s="30"/>
    </row>
    <row r="537" spans="1:16" x14ac:dyDescent="0.35">
      <c r="A537" s="18">
        <f t="shared" si="42"/>
        <v>521</v>
      </c>
      <c r="B537" s="19" t="s">
        <v>1027</v>
      </c>
      <c r="C537" s="20" t="s">
        <v>1028</v>
      </c>
      <c r="D537" s="21">
        <v>38774</v>
      </c>
      <c r="E537" s="22" t="s">
        <v>965</v>
      </c>
      <c r="F537" s="23">
        <v>13</v>
      </c>
      <c r="G537" s="23">
        <v>9.39</v>
      </c>
      <c r="H537" s="23">
        <v>3.92</v>
      </c>
      <c r="I537" s="23">
        <v>17</v>
      </c>
      <c r="J537" s="23">
        <v>8.01</v>
      </c>
      <c r="K537" s="23">
        <v>3.25</v>
      </c>
      <c r="L537" s="23">
        <f t="shared" si="40"/>
        <v>8.61</v>
      </c>
      <c r="M537" s="23">
        <f t="shared" si="39"/>
        <v>3.54</v>
      </c>
      <c r="N537" s="23" t="str">
        <f t="shared" si="41"/>
        <v>Giỏi</v>
      </c>
      <c r="O537" s="23" t="str">
        <f>INDEX([10]Sheet!$A$6:$J$338,MATCH(B537,[10]Sheet!$A$6:$A$338,0),MATCH($O$14,[10]Sheet!$A$6:$J$6,0))</f>
        <v>Tốt</v>
      </c>
      <c r="P537" s="30"/>
    </row>
    <row r="538" spans="1:16" x14ac:dyDescent="0.35">
      <c r="A538" s="18">
        <f t="shared" si="42"/>
        <v>522</v>
      </c>
      <c r="B538" s="19" t="s">
        <v>1118</v>
      </c>
      <c r="C538" s="20" t="s">
        <v>1119</v>
      </c>
      <c r="D538" s="21">
        <v>39015</v>
      </c>
      <c r="E538" s="22" t="s">
        <v>965</v>
      </c>
      <c r="F538" s="23">
        <v>13</v>
      </c>
      <c r="G538" s="23">
        <v>8.68</v>
      </c>
      <c r="H538" s="23">
        <v>3.82</v>
      </c>
      <c r="I538" s="23">
        <v>17</v>
      </c>
      <c r="J538" s="23">
        <v>7.91</v>
      </c>
      <c r="K538" s="23">
        <v>3.33</v>
      </c>
      <c r="L538" s="23">
        <f t="shared" si="40"/>
        <v>8.24</v>
      </c>
      <c r="M538" s="23">
        <f t="shared" si="39"/>
        <v>3.54</v>
      </c>
      <c r="N538" s="23" t="str">
        <f t="shared" si="41"/>
        <v>Giỏi</v>
      </c>
      <c r="O538" s="23" t="str">
        <f>INDEX([10]Sheet!$A$6:$J$338,MATCH(B538,[10]Sheet!$A$6:$A$338,0),MATCH($O$14,[10]Sheet!$A$6:$J$6,0))</f>
        <v>Tốt</v>
      </c>
      <c r="P538" s="30"/>
    </row>
    <row r="539" spans="1:16" x14ac:dyDescent="0.35">
      <c r="A539" s="18">
        <f t="shared" si="42"/>
        <v>523</v>
      </c>
      <c r="B539" s="19" t="s">
        <v>1150</v>
      </c>
      <c r="C539" s="20" t="s">
        <v>1151</v>
      </c>
      <c r="D539" s="21">
        <v>39050</v>
      </c>
      <c r="E539" s="22" t="s">
        <v>965</v>
      </c>
      <c r="F539" s="23">
        <v>13</v>
      </c>
      <c r="G539" s="23">
        <v>9.2799999999999994</v>
      </c>
      <c r="H539" s="23">
        <v>3.87</v>
      </c>
      <c r="I539" s="23">
        <v>19</v>
      </c>
      <c r="J539" s="23">
        <v>7.87</v>
      </c>
      <c r="K539" s="23">
        <v>3.31</v>
      </c>
      <c r="L539" s="23">
        <f t="shared" si="40"/>
        <v>8.44</v>
      </c>
      <c r="M539" s="23">
        <f t="shared" si="39"/>
        <v>3.54</v>
      </c>
      <c r="N539" s="23" t="str">
        <f t="shared" si="41"/>
        <v>Giỏi</v>
      </c>
      <c r="O539" s="23" t="str">
        <f>INDEX([10]Sheet!$A$6:$J$338,MATCH(B539,[10]Sheet!$A$6:$A$338,0),MATCH($O$14,[10]Sheet!$A$6:$J$6,0))</f>
        <v>Tốt</v>
      </c>
      <c r="P539" s="30"/>
    </row>
    <row r="540" spans="1:16" x14ac:dyDescent="0.35">
      <c r="A540" s="18">
        <f t="shared" si="42"/>
        <v>524</v>
      </c>
      <c r="B540" s="19" t="s">
        <v>1010</v>
      </c>
      <c r="C540" s="20" t="s">
        <v>1011</v>
      </c>
      <c r="D540" s="21">
        <v>38862</v>
      </c>
      <c r="E540" s="22" t="s">
        <v>965</v>
      </c>
      <c r="F540" s="23">
        <v>13</v>
      </c>
      <c r="G540" s="23">
        <v>8.52</v>
      </c>
      <c r="H540" s="23">
        <v>3.74</v>
      </c>
      <c r="I540" s="23">
        <v>17</v>
      </c>
      <c r="J540" s="23">
        <v>8.1199999999999992</v>
      </c>
      <c r="K540" s="23">
        <v>3.37</v>
      </c>
      <c r="L540" s="23">
        <f t="shared" si="40"/>
        <v>8.2899999999999991</v>
      </c>
      <c r="M540" s="23">
        <f t="shared" ref="M540:M603" si="43">IF(F540+I540&gt;0,ROUND((H540*F540+K540*I540)/(I540+F540),2),0)</f>
        <v>3.53</v>
      </c>
      <c r="N540" s="23" t="str">
        <f t="shared" si="41"/>
        <v>Giỏi</v>
      </c>
      <c r="O540" s="23" t="str">
        <f>INDEX([10]Sheet!$A$6:$J$338,MATCH(B540,[10]Sheet!$A$6:$A$338,0),MATCH($O$14,[10]Sheet!$A$6:$J$6,0))</f>
        <v>Tốt</v>
      </c>
      <c r="P540" s="30"/>
    </row>
    <row r="541" spans="1:16" x14ac:dyDescent="0.35">
      <c r="A541" s="18">
        <f t="shared" si="42"/>
        <v>525</v>
      </c>
      <c r="B541" s="19" t="s">
        <v>1051</v>
      </c>
      <c r="C541" s="20" t="s">
        <v>1052</v>
      </c>
      <c r="D541" s="21">
        <v>38849</v>
      </c>
      <c r="E541" s="22" t="s">
        <v>965</v>
      </c>
      <c r="F541" s="23">
        <v>13</v>
      </c>
      <c r="G541" s="23">
        <v>8.4</v>
      </c>
      <c r="H541" s="23">
        <v>3.64</v>
      </c>
      <c r="I541" s="23">
        <v>17</v>
      </c>
      <c r="J541" s="23">
        <v>8.19</v>
      </c>
      <c r="K541" s="23">
        <v>3.45</v>
      </c>
      <c r="L541" s="23">
        <f t="shared" si="40"/>
        <v>8.2799999999999994</v>
      </c>
      <c r="M541" s="23">
        <f t="shared" si="43"/>
        <v>3.53</v>
      </c>
      <c r="N541" s="23" t="str">
        <f t="shared" si="41"/>
        <v>Giỏi</v>
      </c>
      <c r="O541" s="23" t="str">
        <f>INDEX([10]Sheet!$A$6:$J$338,MATCH(B541,[10]Sheet!$A$6:$A$338,0),MATCH($O$14,[10]Sheet!$A$6:$J$6,0))</f>
        <v>Tốt</v>
      </c>
      <c r="P541" s="30"/>
    </row>
    <row r="542" spans="1:16" x14ac:dyDescent="0.35">
      <c r="A542" s="18">
        <f t="shared" si="42"/>
        <v>526</v>
      </c>
      <c r="B542" s="19" t="s">
        <v>1061</v>
      </c>
      <c r="C542" s="20" t="s">
        <v>677</v>
      </c>
      <c r="D542" s="21">
        <v>38826</v>
      </c>
      <c r="E542" s="22" t="s">
        <v>965</v>
      </c>
      <c r="F542" s="23">
        <v>13</v>
      </c>
      <c r="G542" s="23">
        <v>8.57</v>
      </c>
      <c r="H542" s="23">
        <v>3.74</v>
      </c>
      <c r="I542" s="23">
        <v>17</v>
      </c>
      <c r="J542" s="23">
        <v>7.94</v>
      </c>
      <c r="K542" s="23">
        <v>3.37</v>
      </c>
      <c r="L542" s="23">
        <f t="shared" si="40"/>
        <v>8.2100000000000009</v>
      </c>
      <c r="M542" s="23">
        <f t="shared" si="43"/>
        <v>3.53</v>
      </c>
      <c r="N542" s="23" t="str">
        <f t="shared" si="41"/>
        <v>Giỏi</v>
      </c>
      <c r="O542" s="23" t="str">
        <f>INDEX([10]Sheet!$A$6:$J$338,MATCH(B542,[10]Sheet!$A$6:$A$338,0),MATCH($O$14,[10]Sheet!$A$6:$J$6,0))</f>
        <v>Tốt</v>
      </c>
      <c r="P542" s="30"/>
    </row>
    <row r="543" spans="1:16" x14ac:dyDescent="0.35">
      <c r="A543" s="18">
        <f t="shared" si="42"/>
        <v>527</v>
      </c>
      <c r="B543" s="19" t="s">
        <v>1066</v>
      </c>
      <c r="C543" s="20" t="s">
        <v>1067</v>
      </c>
      <c r="D543" s="21">
        <v>38900</v>
      </c>
      <c r="E543" s="22" t="s">
        <v>965</v>
      </c>
      <c r="F543" s="23">
        <v>13</v>
      </c>
      <c r="G543" s="23">
        <v>8.52</v>
      </c>
      <c r="H543" s="23">
        <v>3.79</v>
      </c>
      <c r="I543" s="23">
        <v>17</v>
      </c>
      <c r="J543" s="23">
        <v>7.74</v>
      </c>
      <c r="K543" s="23">
        <v>3.33</v>
      </c>
      <c r="L543" s="23">
        <f t="shared" si="40"/>
        <v>8.08</v>
      </c>
      <c r="M543" s="23">
        <f t="shared" si="43"/>
        <v>3.53</v>
      </c>
      <c r="N543" s="23" t="str">
        <f t="shared" si="41"/>
        <v>Giỏi</v>
      </c>
      <c r="O543" s="23" t="str">
        <f>INDEX([10]Sheet!$A$6:$J$338,MATCH(B543,[10]Sheet!$A$6:$A$338,0),MATCH($O$14,[10]Sheet!$A$6:$J$6,0))</f>
        <v>Tốt</v>
      </c>
      <c r="P543" s="30"/>
    </row>
    <row r="544" spans="1:16" x14ac:dyDescent="0.35">
      <c r="A544" s="18">
        <f t="shared" si="42"/>
        <v>528</v>
      </c>
      <c r="B544" s="19" t="s">
        <v>1073</v>
      </c>
      <c r="C544" s="20" t="s">
        <v>1074</v>
      </c>
      <c r="D544" s="21">
        <v>38605</v>
      </c>
      <c r="E544" s="22" t="s">
        <v>965</v>
      </c>
      <c r="F544" s="23">
        <v>13</v>
      </c>
      <c r="G544" s="23">
        <v>8.5299999999999994</v>
      </c>
      <c r="H544" s="23">
        <v>3.64</v>
      </c>
      <c r="I544" s="23">
        <v>17</v>
      </c>
      <c r="J544" s="23">
        <v>8.0399999999999991</v>
      </c>
      <c r="K544" s="23">
        <v>3.45</v>
      </c>
      <c r="L544" s="23">
        <f t="shared" si="40"/>
        <v>8.25</v>
      </c>
      <c r="M544" s="23">
        <f t="shared" si="43"/>
        <v>3.53</v>
      </c>
      <c r="N544" s="23" t="str">
        <f t="shared" si="41"/>
        <v>Giỏi</v>
      </c>
      <c r="O544" s="23" t="str">
        <f>INDEX([10]Sheet!$A$6:$J$338,MATCH(B544,[10]Sheet!$A$6:$A$338,0),MATCH($O$14,[10]Sheet!$A$6:$J$6,0))</f>
        <v>Tốt</v>
      </c>
      <c r="P544" s="30"/>
    </row>
    <row r="545" spans="1:16" x14ac:dyDescent="0.35">
      <c r="A545" s="18">
        <f t="shared" si="42"/>
        <v>529</v>
      </c>
      <c r="B545" s="19" t="s">
        <v>1076</v>
      </c>
      <c r="C545" s="20" t="s">
        <v>1077</v>
      </c>
      <c r="D545" s="21">
        <v>38798</v>
      </c>
      <c r="E545" s="22" t="s">
        <v>965</v>
      </c>
      <c r="F545" s="23">
        <v>13</v>
      </c>
      <c r="G545" s="23">
        <v>8.42</v>
      </c>
      <c r="H545" s="23">
        <v>3.64</v>
      </c>
      <c r="I545" s="23">
        <v>19</v>
      </c>
      <c r="J545" s="23">
        <v>7.93</v>
      </c>
      <c r="K545" s="23">
        <v>3.43</v>
      </c>
      <c r="L545" s="23">
        <f t="shared" si="40"/>
        <v>8.1300000000000008</v>
      </c>
      <c r="M545" s="23">
        <f t="shared" si="43"/>
        <v>3.52</v>
      </c>
      <c r="N545" s="23" t="str">
        <f t="shared" si="41"/>
        <v>Giỏi</v>
      </c>
      <c r="O545" s="23" t="str">
        <f>INDEX([10]Sheet!$A$6:$J$338,MATCH(B545,[10]Sheet!$A$6:$A$338,0),MATCH($O$14,[10]Sheet!$A$6:$J$6,0))</f>
        <v>Tốt</v>
      </c>
      <c r="P545" s="28"/>
    </row>
    <row r="546" spans="1:16" x14ac:dyDescent="0.35">
      <c r="A546" s="18">
        <f t="shared" si="42"/>
        <v>530</v>
      </c>
      <c r="B546" s="19" t="s">
        <v>1105</v>
      </c>
      <c r="C546" s="20" t="s">
        <v>376</v>
      </c>
      <c r="D546" s="21">
        <v>38884</v>
      </c>
      <c r="E546" s="22" t="s">
        <v>965</v>
      </c>
      <c r="F546" s="23">
        <v>13</v>
      </c>
      <c r="G546" s="23">
        <v>8.8800000000000008</v>
      </c>
      <c r="H546" s="23">
        <v>3.95</v>
      </c>
      <c r="I546" s="23">
        <v>17</v>
      </c>
      <c r="J546" s="23">
        <v>7.62</v>
      </c>
      <c r="K546" s="23">
        <v>3.19</v>
      </c>
      <c r="L546" s="23">
        <f t="shared" si="40"/>
        <v>8.17</v>
      </c>
      <c r="M546" s="23">
        <f t="shared" si="43"/>
        <v>3.52</v>
      </c>
      <c r="N546" s="23" t="str">
        <f t="shared" si="41"/>
        <v>Giỏi</v>
      </c>
      <c r="O546" s="23" t="str">
        <f>INDEX([10]Sheet!$A$6:$J$338,MATCH(B546,[10]Sheet!$A$6:$A$338,0),MATCH($O$14,[10]Sheet!$A$6:$J$6,0))</f>
        <v>Tốt</v>
      </c>
      <c r="P546" s="28"/>
    </row>
    <row r="547" spans="1:16" x14ac:dyDescent="0.35">
      <c r="A547" s="18">
        <f t="shared" si="42"/>
        <v>531</v>
      </c>
      <c r="B547" s="19" t="s">
        <v>1196</v>
      </c>
      <c r="C547" s="20" t="s">
        <v>1197</v>
      </c>
      <c r="D547" s="21">
        <v>39037</v>
      </c>
      <c r="E547" s="22" t="s">
        <v>965</v>
      </c>
      <c r="F547" s="23">
        <v>13</v>
      </c>
      <c r="G547" s="23">
        <v>8.83</v>
      </c>
      <c r="H547" s="23">
        <v>3.92</v>
      </c>
      <c r="I547" s="23">
        <v>17</v>
      </c>
      <c r="J547" s="23">
        <v>7.72</v>
      </c>
      <c r="K547" s="23">
        <v>3.21</v>
      </c>
      <c r="L547" s="23">
        <f t="shared" si="40"/>
        <v>8.1999999999999993</v>
      </c>
      <c r="M547" s="23">
        <f t="shared" si="43"/>
        <v>3.52</v>
      </c>
      <c r="N547" s="23" t="str">
        <f t="shared" si="41"/>
        <v>Giỏi</v>
      </c>
      <c r="O547" s="23" t="str">
        <f>INDEX([10]Sheet!$A$6:$J$338,MATCH(B547,[10]Sheet!$A$6:$A$338,0),MATCH($O$14,[10]Sheet!$A$6:$J$6,0))</f>
        <v>Xuất Sắc</v>
      </c>
      <c r="P547" s="28"/>
    </row>
    <row r="548" spans="1:16" x14ac:dyDescent="0.35">
      <c r="A548" s="18">
        <f t="shared" si="42"/>
        <v>532</v>
      </c>
      <c r="B548" s="19" t="s">
        <v>1215</v>
      </c>
      <c r="C548" s="20" t="s">
        <v>888</v>
      </c>
      <c r="D548" s="21">
        <v>38977</v>
      </c>
      <c r="E548" s="22" t="s">
        <v>965</v>
      </c>
      <c r="F548" s="23">
        <v>13</v>
      </c>
      <c r="G548" s="23">
        <v>8.39</v>
      </c>
      <c r="H548" s="23">
        <v>3.76</v>
      </c>
      <c r="I548" s="23">
        <v>17</v>
      </c>
      <c r="J548" s="23">
        <v>7.74</v>
      </c>
      <c r="K548" s="23">
        <v>3.33</v>
      </c>
      <c r="L548" s="23">
        <f t="shared" si="40"/>
        <v>8.02</v>
      </c>
      <c r="M548" s="23">
        <f t="shared" si="43"/>
        <v>3.52</v>
      </c>
      <c r="N548" s="23" t="str">
        <f t="shared" si="41"/>
        <v>Giỏi</v>
      </c>
      <c r="O548" s="23" t="str">
        <f>INDEX([10]Sheet!$A$6:$J$338,MATCH(B548,[10]Sheet!$A$6:$A$338,0),MATCH($O$14,[10]Sheet!$A$6:$J$6,0))</f>
        <v>Tốt</v>
      </c>
      <c r="P548" s="28"/>
    </row>
    <row r="549" spans="1:16" x14ac:dyDescent="0.35">
      <c r="A549" s="18">
        <f t="shared" si="42"/>
        <v>533</v>
      </c>
      <c r="B549" s="19" t="s">
        <v>1048</v>
      </c>
      <c r="C549" s="20" t="s">
        <v>325</v>
      </c>
      <c r="D549" s="21">
        <v>38751</v>
      </c>
      <c r="E549" s="22" t="s">
        <v>965</v>
      </c>
      <c r="F549" s="23">
        <v>13</v>
      </c>
      <c r="G549" s="23">
        <v>8.6199999999999992</v>
      </c>
      <c r="H549" s="23">
        <v>3.79</v>
      </c>
      <c r="I549" s="23">
        <v>17</v>
      </c>
      <c r="J549" s="23">
        <v>7.7</v>
      </c>
      <c r="K549" s="23">
        <v>3.29</v>
      </c>
      <c r="L549" s="23">
        <f t="shared" si="40"/>
        <v>8.1</v>
      </c>
      <c r="M549" s="23">
        <f t="shared" si="43"/>
        <v>3.51</v>
      </c>
      <c r="N549" s="23" t="str">
        <f t="shared" si="41"/>
        <v>Giỏi</v>
      </c>
      <c r="O549" s="23" t="str">
        <f>INDEX([10]Sheet!$A$6:$J$338,MATCH(B549,[10]Sheet!$A$6:$A$338,0),MATCH($O$14,[10]Sheet!$A$6:$J$6,0))</f>
        <v>Tốt</v>
      </c>
      <c r="P549" s="28"/>
    </row>
    <row r="550" spans="1:16" x14ac:dyDescent="0.35">
      <c r="A550" s="18">
        <f t="shared" si="42"/>
        <v>534</v>
      </c>
      <c r="B550" s="19" t="s">
        <v>1062</v>
      </c>
      <c r="C550" s="20" t="s">
        <v>1063</v>
      </c>
      <c r="D550" s="21">
        <v>38837</v>
      </c>
      <c r="E550" s="22" t="s">
        <v>965</v>
      </c>
      <c r="F550" s="23">
        <v>13</v>
      </c>
      <c r="G550" s="23">
        <v>8.2200000000000006</v>
      </c>
      <c r="H550" s="23">
        <v>3.58</v>
      </c>
      <c r="I550" s="23">
        <v>17</v>
      </c>
      <c r="J550" s="23">
        <v>7.94</v>
      </c>
      <c r="K550" s="23">
        <v>3.46</v>
      </c>
      <c r="L550" s="23">
        <f t="shared" si="40"/>
        <v>8.06</v>
      </c>
      <c r="M550" s="23">
        <f t="shared" si="43"/>
        <v>3.51</v>
      </c>
      <c r="N550" s="23" t="str">
        <f t="shared" si="41"/>
        <v>Giỏi</v>
      </c>
      <c r="O550" s="23" t="str">
        <f>INDEX([10]Sheet!$A$6:$J$338,MATCH(B550,[10]Sheet!$A$6:$A$338,0),MATCH($O$14,[10]Sheet!$A$6:$J$6,0))</f>
        <v>Tốt</v>
      </c>
      <c r="P550" s="28"/>
    </row>
    <row r="551" spans="1:16" x14ac:dyDescent="0.35">
      <c r="A551" s="18">
        <f t="shared" si="42"/>
        <v>535</v>
      </c>
      <c r="B551" s="19" t="s">
        <v>1099</v>
      </c>
      <c r="C551" s="20" t="s">
        <v>1100</v>
      </c>
      <c r="D551" s="21">
        <v>38915</v>
      </c>
      <c r="E551" s="22" t="s">
        <v>965</v>
      </c>
      <c r="F551" s="23">
        <v>13</v>
      </c>
      <c r="G551" s="23">
        <v>8.15</v>
      </c>
      <c r="H551" s="23">
        <v>3.58</v>
      </c>
      <c r="I551" s="23">
        <v>17</v>
      </c>
      <c r="J551" s="23">
        <v>8.15</v>
      </c>
      <c r="K551" s="23">
        <v>3.46</v>
      </c>
      <c r="L551" s="23">
        <f t="shared" si="40"/>
        <v>8.15</v>
      </c>
      <c r="M551" s="23">
        <f t="shared" si="43"/>
        <v>3.51</v>
      </c>
      <c r="N551" s="23" t="str">
        <f t="shared" si="41"/>
        <v>Giỏi</v>
      </c>
      <c r="O551" s="23" t="str">
        <f>INDEX([10]Sheet!$A$6:$J$338,MATCH(B551,[10]Sheet!$A$6:$A$338,0),MATCH($O$14,[10]Sheet!$A$6:$J$6,0))</f>
        <v>Tốt</v>
      </c>
      <c r="P551" s="28"/>
    </row>
    <row r="552" spans="1:16" x14ac:dyDescent="0.35">
      <c r="A552" s="18">
        <f t="shared" si="42"/>
        <v>536</v>
      </c>
      <c r="B552" s="19" t="s">
        <v>1110</v>
      </c>
      <c r="C552" s="20" t="s">
        <v>746</v>
      </c>
      <c r="D552" s="21">
        <v>38907</v>
      </c>
      <c r="E552" s="22" t="s">
        <v>965</v>
      </c>
      <c r="F552" s="23">
        <v>13</v>
      </c>
      <c r="G552" s="23">
        <v>9.0500000000000007</v>
      </c>
      <c r="H552" s="23">
        <v>3.92</v>
      </c>
      <c r="I552" s="23">
        <v>17</v>
      </c>
      <c r="J552" s="23">
        <v>7.61</v>
      </c>
      <c r="K552" s="23">
        <v>3.19</v>
      </c>
      <c r="L552" s="23">
        <f t="shared" si="40"/>
        <v>8.23</v>
      </c>
      <c r="M552" s="23">
        <f t="shared" si="43"/>
        <v>3.51</v>
      </c>
      <c r="N552" s="23" t="str">
        <f t="shared" si="41"/>
        <v>Giỏi</v>
      </c>
      <c r="O552" s="23" t="str">
        <f>INDEX([10]Sheet!$A$6:$J$338,MATCH(B552,[10]Sheet!$A$6:$A$338,0),MATCH($O$14,[10]Sheet!$A$6:$J$6,0))</f>
        <v>Xuất Sắc</v>
      </c>
      <c r="P552" s="28"/>
    </row>
    <row r="553" spans="1:16" x14ac:dyDescent="0.35">
      <c r="A553" s="18">
        <f t="shared" si="42"/>
        <v>537</v>
      </c>
      <c r="B553" s="19" t="s">
        <v>1092</v>
      </c>
      <c r="C553" s="20" t="s">
        <v>1093</v>
      </c>
      <c r="D553" s="21">
        <v>38891</v>
      </c>
      <c r="E553" s="22" t="s">
        <v>965</v>
      </c>
      <c r="F553" s="23">
        <v>13</v>
      </c>
      <c r="G553" s="23">
        <v>8.4499999999999993</v>
      </c>
      <c r="H553" s="23">
        <v>3.77</v>
      </c>
      <c r="I553" s="23">
        <v>17</v>
      </c>
      <c r="J553" s="23">
        <v>7.65</v>
      </c>
      <c r="K553" s="23">
        <v>3.27</v>
      </c>
      <c r="L553" s="23">
        <f t="shared" si="40"/>
        <v>8</v>
      </c>
      <c r="M553" s="23">
        <f t="shared" si="43"/>
        <v>3.49</v>
      </c>
      <c r="N553" s="23" t="str">
        <f t="shared" si="41"/>
        <v>Giỏi</v>
      </c>
      <c r="O553" s="23" t="str">
        <f>INDEX([10]Sheet!$A$6:$J$338,MATCH(B553,[10]Sheet!$A$6:$A$338,0),MATCH($O$14,[10]Sheet!$A$6:$J$6,0))</f>
        <v>Tốt</v>
      </c>
      <c r="P553" s="28"/>
    </row>
    <row r="554" spans="1:16" x14ac:dyDescent="0.35">
      <c r="A554" s="18">
        <f t="shared" si="42"/>
        <v>538</v>
      </c>
      <c r="B554" s="19" t="s">
        <v>1124</v>
      </c>
      <c r="C554" s="20" t="s">
        <v>780</v>
      </c>
      <c r="D554" s="21">
        <v>38757</v>
      </c>
      <c r="E554" s="22" t="s">
        <v>965</v>
      </c>
      <c r="F554" s="23">
        <v>13</v>
      </c>
      <c r="G554" s="23">
        <v>8.42</v>
      </c>
      <c r="H554" s="23">
        <v>3.74</v>
      </c>
      <c r="I554" s="23">
        <v>17</v>
      </c>
      <c r="J554" s="23">
        <v>7.74</v>
      </c>
      <c r="K554" s="23">
        <v>3.29</v>
      </c>
      <c r="L554" s="23">
        <f t="shared" si="40"/>
        <v>8.0299999999999994</v>
      </c>
      <c r="M554" s="23">
        <f t="shared" si="43"/>
        <v>3.49</v>
      </c>
      <c r="N554" s="23" t="str">
        <f t="shared" si="41"/>
        <v>Giỏi</v>
      </c>
      <c r="O554" s="23" t="str">
        <f>INDEX([10]Sheet!$A$6:$J$338,MATCH(B554,[10]Sheet!$A$6:$A$338,0),MATCH($O$14,[10]Sheet!$A$6:$J$6,0))</f>
        <v>Tốt</v>
      </c>
      <c r="P554" s="28"/>
    </row>
    <row r="555" spans="1:16" x14ac:dyDescent="0.35">
      <c r="A555" s="18">
        <f t="shared" si="42"/>
        <v>539</v>
      </c>
      <c r="B555" s="19" t="s">
        <v>1094</v>
      </c>
      <c r="C555" s="20" t="s">
        <v>1095</v>
      </c>
      <c r="D555" s="21">
        <v>38840</v>
      </c>
      <c r="E555" s="22" t="s">
        <v>965</v>
      </c>
      <c r="F555" s="23">
        <v>13</v>
      </c>
      <c r="G555" s="23">
        <v>8.2100000000000009</v>
      </c>
      <c r="H555" s="23">
        <v>3.58</v>
      </c>
      <c r="I555" s="23">
        <v>17</v>
      </c>
      <c r="J555" s="23">
        <v>7.86</v>
      </c>
      <c r="K555" s="23">
        <v>3.4</v>
      </c>
      <c r="L555" s="23">
        <f t="shared" si="40"/>
        <v>8.01</v>
      </c>
      <c r="M555" s="23">
        <f t="shared" si="43"/>
        <v>3.48</v>
      </c>
      <c r="N555" s="23" t="str">
        <f t="shared" si="41"/>
        <v>Giỏi</v>
      </c>
      <c r="O555" s="23" t="str">
        <f>INDEX([10]Sheet!$A$6:$J$338,MATCH(B555,[10]Sheet!$A$6:$A$338,0),MATCH($O$14,[10]Sheet!$A$6:$J$6,0))</f>
        <v>Xuất Sắc</v>
      </c>
      <c r="P555" s="28"/>
    </row>
    <row r="556" spans="1:16" x14ac:dyDescent="0.35">
      <c r="A556" s="18">
        <f t="shared" si="42"/>
        <v>540</v>
      </c>
      <c r="B556" s="19" t="s">
        <v>1144</v>
      </c>
      <c r="C556" s="20" t="s">
        <v>1145</v>
      </c>
      <c r="D556" s="21">
        <v>38989</v>
      </c>
      <c r="E556" s="22" t="s">
        <v>965</v>
      </c>
      <c r="F556" s="23">
        <v>13</v>
      </c>
      <c r="G556" s="23">
        <v>8.58</v>
      </c>
      <c r="H556" s="23">
        <v>3.84</v>
      </c>
      <c r="I556" s="23">
        <v>17</v>
      </c>
      <c r="J556" s="23">
        <v>7.61</v>
      </c>
      <c r="K556" s="23">
        <v>3.21</v>
      </c>
      <c r="L556" s="23">
        <f t="shared" si="40"/>
        <v>8.0299999999999994</v>
      </c>
      <c r="M556" s="23">
        <f t="shared" si="43"/>
        <v>3.48</v>
      </c>
      <c r="N556" s="23" t="str">
        <f t="shared" si="41"/>
        <v>Giỏi</v>
      </c>
      <c r="O556" s="23" t="str">
        <f>INDEX([10]Sheet!$A$6:$J$338,MATCH(B556,[10]Sheet!$A$6:$A$338,0),MATCH($O$14,[10]Sheet!$A$6:$J$6,0))</f>
        <v>Tốt</v>
      </c>
      <c r="P556" s="28"/>
    </row>
    <row r="557" spans="1:16" x14ac:dyDescent="0.35">
      <c r="A557" s="18">
        <f t="shared" si="42"/>
        <v>541</v>
      </c>
      <c r="B557" s="19" t="s">
        <v>1194</v>
      </c>
      <c r="C557" s="20" t="s">
        <v>1195</v>
      </c>
      <c r="D557" s="21">
        <v>38908</v>
      </c>
      <c r="E557" s="22" t="s">
        <v>965</v>
      </c>
      <c r="F557" s="23">
        <v>13</v>
      </c>
      <c r="G557" s="23">
        <v>8.5500000000000007</v>
      </c>
      <c r="H557" s="23">
        <v>3.76</v>
      </c>
      <c r="I557" s="23">
        <v>17</v>
      </c>
      <c r="J557" s="23">
        <v>7.78</v>
      </c>
      <c r="K557" s="23">
        <v>3.27</v>
      </c>
      <c r="L557" s="23">
        <f t="shared" si="40"/>
        <v>8.11</v>
      </c>
      <c r="M557" s="23">
        <f t="shared" si="43"/>
        <v>3.48</v>
      </c>
      <c r="N557" s="23" t="str">
        <f t="shared" si="41"/>
        <v>Giỏi</v>
      </c>
      <c r="O557" s="23" t="str">
        <f>INDEX([10]Sheet!$A$6:$J$338,MATCH(B557,[10]Sheet!$A$6:$A$338,0),MATCH($O$14,[10]Sheet!$A$6:$J$6,0))</f>
        <v>Tốt</v>
      </c>
      <c r="P557" s="28"/>
    </row>
    <row r="558" spans="1:16" x14ac:dyDescent="0.35">
      <c r="A558" s="18">
        <f t="shared" si="42"/>
        <v>542</v>
      </c>
      <c r="B558" s="19" t="s">
        <v>1035</v>
      </c>
      <c r="C558" s="20" t="s">
        <v>1036</v>
      </c>
      <c r="D558" s="21">
        <v>38996</v>
      </c>
      <c r="E558" s="22" t="s">
        <v>965</v>
      </c>
      <c r="F558" s="23">
        <v>13</v>
      </c>
      <c r="G558" s="23">
        <v>8.59</v>
      </c>
      <c r="H558" s="23">
        <v>3.82</v>
      </c>
      <c r="I558" s="23">
        <v>17</v>
      </c>
      <c r="J558" s="23">
        <v>7.76</v>
      </c>
      <c r="K558" s="23">
        <v>3.21</v>
      </c>
      <c r="L558" s="23">
        <f t="shared" si="40"/>
        <v>8.1199999999999992</v>
      </c>
      <c r="M558" s="23">
        <f t="shared" si="43"/>
        <v>3.47</v>
      </c>
      <c r="N558" s="23" t="str">
        <f t="shared" si="41"/>
        <v>Giỏi</v>
      </c>
      <c r="O558" s="23" t="str">
        <f>INDEX([10]Sheet!$A$6:$J$338,MATCH(B558,[10]Sheet!$A$6:$A$338,0),MATCH($O$14,[10]Sheet!$A$6:$J$6,0))</f>
        <v>Xuất Sắc</v>
      </c>
      <c r="P558" s="28"/>
    </row>
    <row r="559" spans="1:16" x14ac:dyDescent="0.35">
      <c r="A559" s="18">
        <f t="shared" si="42"/>
        <v>543</v>
      </c>
      <c r="B559" s="19" t="s">
        <v>1040</v>
      </c>
      <c r="C559" s="20" t="s">
        <v>1039</v>
      </c>
      <c r="D559" s="21">
        <v>39079</v>
      </c>
      <c r="E559" s="22" t="s">
        <v>965</v>
      </c>
      <c r="F559" s="23">
        <v>13</v>
      </c>
      <c r="G559" s="23">
        <v>8.93</v>
      </c>
      <c r="H559" s="23">
        <v>3.87</v>
      </c>
      <c r="I559" s="23">
        <v>19</v>
      </c>
      <c r="J559" s="23">
        <v>7.51</v>
      </c>
      <c r="K559" s="23">
        <v>3.16</v>
      </c>
      <c r="L559" s="23">
        <f t="shared" si="40"/>
        <v>8.09</v>
      </c>
      <c r="M559" s="23">
        <f t="shared" si="43"/>
        <v>3.45</v>
      </c>
      <c r="N559" s="23" t="str">
        <f t="shared" si="41"/>
        <v>Giỏi</v>
      </c>
      <c r="O559" s="23" t="str">
        <f>INDEX([10]Sheet!$A$6:$J$338,MATCH(B559,[10]Sheet!$A$6:$A$338,0),MATCH($O$14,[10]Sheet!$A$6:$J$6,0))</f>
        <v>Tốt</v>
      </c>
      <c r="P559" s="28"/>
    </row>
    <row r="560" spans="1:16" x14ac:dyDescent="0.35">
      <c r="A560" s="18">
        <f t="shared" si="42"/>
        <v>544</v>
      </c>
      <c r="B560" s="19" t="s">
        <v>1146</v>
      </c>
      <c r="C560" s="20" t="s">
        <v>1147</v>
      </c>
      <c r="D560" s="21">
        <v>38788</v>
      </c>
      <c r="E560" s="22" t="s">
        <v>965</v>
      </c>
      <c r="F560" s="23">
        <v>13</v>
      </c>
      <c r="G560" s="23">
        <v>8.08</v>
      </c>
      <c r="H560" s="23">
        <v>3.55</v>
      </c>
      <c r="I560" s="23">
        <v>17</v>
      </c>
      <c r="J560" s="23">
        <v>8</v>
      </c>
      <c r="K560" s="23">
        <v>3.37</v>
      </c>
      <c r="L560" s="23">
        <f t="shared" si="40"/>
        <v>8.0299999999999994</v>
      </c>
      <c r="M560" s="23">
        <f t="shared" si="43"/>
        <v>3.45</v>
      </c>
      <c r="N560" s="23" t="str">
        <f t="shared" si="41"/>
        <v>Giỏi</v>
      </c>
      <c r="O560" s="23" t="str">
        <f>INDEX([10]Sheet!$A$6:$J$338,MATCH(B560,[10]Sheet!$A$6:$A$338,0),MATCH($O$14,[10]Sheet!$A$6:$J$6,0))</f>
        <v>Tốt</v>
      </c>
      <c r="P560" s="28"/>
    </row>
    <row r="561" spans="1:16" x14ac:dyDescent="0.35">
      <c r="A561" s="18">
        <f t="shared" si="42"/>
        <v>545</v>
      </c>
      <c r="B561" s="19" t="s">
        <v>1064</v>
      </c>
      <c r="C561" s="20" t="s">
        <v>1065</v>
      </c>
      <c r="D561" s="21">
        <v>38746</v>
      </c>
      <c r="E561" s="22" t="s">
        <v>965</v>
      </c>
      <c r="F561" s="23">
        <v>13</v>
      </c>
      <c r="G561" s="23">
        <v>8.7200000000000006</v>
      </c>
      <c r="H561" s="23">
        <v>3.87</v>
      </c>
      <c r="I561" s="23">
        <v>17</v>
      </c>
      <c r="J561" s="23">
        <v>7.44</v>
      </c>
      <c r="K561" s="23">
        <v>3.11</v>
      </c>
      <c r="L561" s="23">
        <f t="shared" si="40"/>
        <v>7.99</v>
      </c>
      <c r="M561" s="23">
        <f t="shared" si="43"/>
        <v>3.44</v>
      </c>
      <c r="N561" s="23" t="str">
        <f t="shared" si="41"/>
        <v>Giỏi</v>
      </c>
      <c r="O561" s="23" t="str">
        <f>INDEX([10]Sheet!$A$6:$J$338,MATCH(B561,[10]Sheet!$A$6:$A$338,0),MATCH($O$14,[10]Sheet!$A$6:$J$6,0))</f>
        <v>Tốt</v>
      </c>
      <c r="P561" s="28"/>
    </row>
    <row r="562" spans="1:16" x14ac:dyDescent="0.35">
      <c r="A562" s="18">
        <f t="shared" si="42"/>
        <v>546</v>
      </c>
      <c r="B562" s="19" t="s">
        <v>1127</v>
      </c>
      <c r="C562" s="20" t="s">
        <v>1128</v>
      </c>
      <c r="D562" s="21">
        <v>38982</v>
      </c>
      <c r="E562" s="22" t="s">
        <v>965</v>
      </c>
      <c r="F562" s="23">
        <v>13</v>
      </c>
      <c r="G562" s="23">
        <v>8.58</v>
      </c>
      <c r="H562" s="23">
        <v>3.77</v>
      </c>
      <c r="I562" s="23">
        <v>17</v>
      </c>
      <c r="J562" s="23">
        <v>7.69</v>
      </c>
      <c r="K562" s="23">
        <v>3.19</v>
      </c>
      <c r="L562" s="23">
        <f t="shared" si="40"/>
        <v>8.08</v>
      </c>
      <c r="M562" s="23">
        <f t="shared" si="43"/>
        <v>3.44</v>
      </c>
      <c r="N562" s="23" t="str">
        <f t="shared" si="41"/>
        <v>Giỏi</v>
      </c>
      <c r="O562" s="23" t="str">
        <f>INDEX([10]Sheet!$A$6:$J$338,MATCH(B562,[10]Sheet!$A$6:$A$338,0),MATCH($O$14,[10]Sheet!$A$6:$J$6,0))</f>
        <v>Tốt</v>
      </c>
      <c r="P562" s="28"/>
    </row>
    <row r="563" spans="1:16" x14ac:dyDescent="0.35">
      <c r="A563" s="18">
        <f t="shared" si="42"/>
        <v>547</v>
      </c>
      <c r="B563" s="19" t="s">
        <v>1114</v>
      </c>
      <c r="C563" s="20" t="s">
        <v>1115</v>
      </c>
      <c r="D563" s="21">
        <v>38855</v>
      </c>
      <c r="E563" s="22" t="s">
        <v>965</v>
      </c>
      <c r="F563" s="23">
        <v>13</v>
      </c>
      <c r="G563" s="23">
        <v>8.58</v>
      </c>
      <c r="H563" s="23">
        <v>3.69</v>
      </c>
      <c r="I563" s="23">
        <v>17</v>
      </c>
      <c r="J563" s="23">
        <v>7.84</v>
      </c>
      <c r="K563" s="23">
        <v>3.23</v>
      </c>
      <c r="L563" s="23">
        <f t="shared" si="40"/>
        <v>8.16</v>
      </c>
      <c r="M563" s="23">
        <f t="shared" si="43"/>
        <v>3.43</v>
      </c>
      <c r="N563" s="23" t="str">
        <f t="shared" si="41"/>
        <v>Giỏi</v>
      </c>
      <c r="O563" s="23" t="str">
        <f>INDEX([10]Sheet!$A$6:$J$338,MATCH(B563,[10]Sheet!$A$6:$A$338,0),MATCH($O$14,[10]Sheet!$A$6:$J$6,0))</f>
        <v>Tốt</v>
      </c>
      <c r="P563" s="28"/>
    </row>
    <row r="564" spans="1:16" x14ac:dyDescent="0.35">
      <c r="A564" s="18">
        <f t="shared" si="42"/>
        <v>548</v>
      </c>
      <c r="B564" s="19" t="s">
        <v>1200</v>
      </c>
      <c r="C564" s="20" t="s">
        <v>1201</v>
      </c>
      <c r="D564" s="21">
        <v>38931</v>
      </c>
      <c r="E564" s="22" t="s">
        <v>965</v>
      </c>
      <c r="F564" s="23">
        <v>13</v>
      </c>
      <c r="G564" s="23">
        <v>8.18</v>
      </c>
      <c r="H564" s="23">
        <v>3.53</v>
      </c>
      <c r="I564" s="23">
        <v>17</v>
      </c>
      <c r="J564" s="23">
        <v>7.78</v>
      </c>
      <c r="K564" s="23">
        <v>3.35</v>
      </c>
      <c r="L564" s="23">
        <f t="shared" si="40"/>
        <v>7.95</v>
      </c>
      <c r="M564" s="23">
        <f t="shared" si="43"/>
        <v>3.43</v>
      </c>
      <c r="N564" s="23" t="str">
        <f t="shared" si="41"/>
        <v>Giỏi</v>
      </c>
      <c r="O564" s="23" t="str">
        <f>INDEX([10]Sheet!$A$6:$J$338,MATCH(B564,[10]Sheet!$A$6:$A$338,0),MATCH($O$14,[10]Sheet!$A$6:$J$6,0))</f>
        <v>Tốt</v>
      </c>
      <c r="P564" s="28"/>
    </row>
    <row r="565" spans="1:16" x14ac:dyDescent="0.35">
      <c r="A565" s="18">
        <f t="shared" si="42"/>
        <v>549</v>
      </c>
      <c r="B565" s="19" t="s">
        <v>968</v>
      </c>
      <c r="C565" s="20" t="s">
        <v>969</v>
      </c>
      <c r="D565" s="21">
        <v>38531</v>
      </c>
      <c r="E565" s="22" t="s">
        <v>965</v>
      </c>
      <c r="F565" s="23">
        <v>13</v>
      </c>
      <c r="G565" s="23">
        <v>8.75</v>
      </c>
      <c r="H565" s="23">
        <v>3.92</v>
      </c>
      <c r="I565" s="23">
        <v>19</v>
      </c>
      <c r="J565" s="23">
        <v>7.54</v>
      </c>
      <c r="K565" s="23">
        <v>3.08</v>
      </c>
      <c r="L565" s="23">
        <f t="shared" si="40"/>
        <v>8.0299999999999994</v>
      </c>
      <c r="M565" s="23">
        <f t="shared" si="43"/>
        <v>3.42</v>
      </c>
      <c r="N565" s="23" t="str">
        <f t="shared" si="41"/>
        <v>Giỏi</v>
      </c>
      <c r="O565" s="23" t="str">
        <f>INDEX([10]Sheet!$A$6:$J$338,MATCH(B565,[10]Sheet!$A$6:$A$338,0),MATCH($O$14,[10]Sheet!$A$6:$J$6,0))</f>
        <v>Tốt</v>
      </c>
      <c r="P565" s="28"/>
    </row>
    <row r="566" spans="1:16" x14ac:dyDescent="0.35">
      <c r="A566" s="18">
        <f t="shared" si="42"/>
        <v>550</v>
      </c>
      <c r="B566" s="19" t="s">
        <v>1116</v>
      </c>
      <c r="C566" s="20" t="s">
        <v>1117</v>
      </c>
      <c r="D566" s="21">
        <v>39046</v>
      </c>
      <c r="E566" s="22" t="s">
        <v>965</v>
      </c>
      <c r="F566" s="23">
        <v>13</v>
      </c>
      <c r="G566" s="23">
        <v>8.5500000000000007</v>
      </c>
      <c r="H566" s="23">
        <v>3.79</v>
      </c>
      <c r="I566" s="23">
        <v>17</v>
      </c>
      <c r="J566" s="23">
        <v>7.45</v>
      </c>
      <c r="K566" s="23">
        <v>3.13</v>
      </c>
      <c r="L566" s="23">
        <f t="shared" si="40"/>
        <v>7.93</v>
      </c>
      <c r="M566" s="23">
        <f t="shared" si="43"/>
        <v>3.42</v>
      </c>
      <c r="N566" s="23" t="str">
        <f t="shared" si="41"/>
        <v>Giỏi</v>
      </c>
      <c r="O566" s="23" t="str">
        <f>INDEX([10]Sheet!$A$6:$J$338,MATCH(B566,[10]Sheet!$A$6:$A$338,0),MATCH($O$14,[10]Sheet!$A$6:$J$6,0))</f>
        <v>Tốt</v>
      </c>
      <c r="P566" s="28"/>
    </row>
    <row r="567" spans="1:16" x14ac:dyDescent="0.35">
      <c r="A567" s="18">
        <f t="shared" si="42"/>
        <v>551</v>
      </c>
      <c r="B567" s="19" t="s">
        <v>1018</v>
      </c>
      <c r="C567" s="20" t="s">
        <v>1019</v>
      </c>
      <c r="D567" s="21">
        <v>38787</v>
      </c>
      <c r="E567" s="22" t="s">
        <v>965</v>
      </c>
      <c r="F567" s="23">
        <v>13</v>
      </c>
      <c r="G567" s="23">
        <v>8.41</v>
      </c>
      <c r="H567" s="23">
        <v>3.69</v>
      </c>
      <c r="I567" s="23">
        <v>17</v>
      </c>
      <c r="J567" s="23">
        <v>7.65</v>
      </c>
      <c r="K567" s="23">
        <v>3.19</v>
      </c>
      <c r="L567" s="23">
        <f t="shared" si="40"/>
        <v>7.98</v>
      </c>
      <c r="M567" s="23">
        <f t="shared" si="43"/>
        <v>3.41</v>
      </c>
      <c r="N567" s="23" t="str">
        <f t="shared" si="41"/>
        <v>Giỏi</v>
      </c>
      <c r="O567" s="23" t="str">
        <f>INDEX([10]Sheet!$A$6:$J$338,MATCH(B567,[10]Sheet!$A$6:$A$338,0),MATCH($O$14,[10]Sheet!$A$6:$J$6,0))</f>
        <v>Tốt</v>
      </c>
      <c r="P567" s="28"/>
    </row>
    <row r="568" spans="1:16" x14ac:dyDescent="0.35">
      <c r="A568" s="18">
        <f t="shared" si="42"/>
        <v>552</v>
      </c>
      <c r="B568" s="19" t="s">
        <v>1024</v>
      </c>
      <c r="C568" s="20" t="s">
        <v>1025</v>
      </c>
      <c r="D568" s="21">
        <v>38794</v>
      </c>
      <c r="E568" s="22" t="s">
        <v>965</v>
      </c>
      <c r="F568" s="23">
        <v>13</v>
      </c>
      <c r="G568" s="23">
        <v>8.18</v>
      </c>
      <c r="H568" s="23">
        <v>3.64</v>
      </c>
      <c r="I568" s="23">
        <v>17</v>
      </c>
      <c r="J568" s="23">
        <v>7.64</v>
      </c>
      <c r="K568" s="23">
        <v>3.23</v>
      </c>
      <c r="L568" s="23">
        <f t="shared" si="40"/>
        <v>7.87</v>
      </c>
      <c r="M568" s="23">
        <f t="shared" si="43"/>
        <v>3.41</v>
      </c>
      <c r="N568" s="23" t="str">
        <f t="shared" si="41"/>
        <v>Giỏi</v>
      </c>
      <c r="O568" s="23" t="str">
        <f>INDEX([10]Sheet!$A$6:$J$338,MATCH(B568,[10]Sheet!$A$6:$A$338,0),MATCH($O$14,[10]Sheet!$A$6:$J$6,0))</f>
        <v>Tốt</v>
      </c>
      <c r="P568" s="28"/>
    </row>
    <row r="569" spans="1:16" x14ac:dyDescent="0.35">
      <c r="A569" s="18">
        <f t="shared" si="42"/>
        <v>553</v>
      </c>
      <c r="B569" s="19" t="s">
        <v>1205</v>
      </c>
      <c r="C569" s="20" t="s">
        <v>1206</v>
      </c>
      <c r="D569" s="21">
        <v>38834</v>
      </c>
      <c r="E569" s="22" t="s">
        <v>965</v>
      </c>
      <c r="F569" s="23">
        <v>13</v>
      </c>
      <c r="G569" s="23">
        <v>8.39</v>
      </c>
      <c r="H569" s="23">
        <v>3.64</v>
      </c>
      <c r="I569" s="23">
        <v>17</v>
      </c>
      <c r="J569" s="23">
        <v>7.78</v>
      </c>
      <c r="K569" s="23">
        <v>3.23</v>
      </c>
      <c r="L569" s="23">
        <f t="shared" si="40"/>
        <v>8.0399999999999991</v>
      </c>
      <c r="M569" s="23">
        <f t="shared" si="43"/>
        <v>3.41</v>
      </c>
      <c r="N569" s="23" t="str">
        <f t="shared" si="41"/>
        <v>Giỏi</v>
      </c>
      <c r="O569" s="23" t="str">
        <f>INDEX([10]Sheet!$A$6:$J$338,MATCH(B569,[10]Sheet!$A$6:$A$338,0),MATCH($O$14,[10]Sheet!$A$6:$J$6,0))</f>
        <v>Xuất Sắc</v>
      </c>
      <c r="P569" s="28"/>
    </row>
    <row r="570" spans="1:16" x14ac:dyDescent="0.35">
      <c r="A570" s="18">
        <f t="shared" si="42"/>
        <v>554</v>
      </c>
      <c r="B570" s="19" t="s">
        <v>1022</v>
      </c>
      <c r="C570" s="20" t="s">
        <v>1023</v>
      </c>
      <c r="D570" s="21">
        <v>38721</v>
      </c>
      <c r="E570" s="22" t="s">
        <v>965</v>
      </c>
      <c r="F570" s="23">
        <v>13</v>
      </c>
      <c r="G570" s="23">
        <v>8.02</v>
      </c>
      <c r="H570" s="23">
        <v>3.53</v>
      </c>
      <c r="I570" s="23">
        <v>20</v>
      </c>
      <c r="J570" s="23">
        <v>7.76</v>
      </c>
      <c r="K570" s="23">
        <v>3.31</v>
      </c>
      <c r="L570" s="23">
        <f t="shared" si="40"/>
        <v>7.86</v>
      </c>
      <c r="M570" s="23">
        <f t="shared" si="43"/>
        <v>3.4</v>
      </c>
      <c r="N570" s="23" t="str">
        <f t="shared" si="41"/>
        <v>Giỏi</v>
      </c>
      <c r="O570" s="23" t="str">
        <f>INDEX([10]Sheet!$A$6:$J$338,MATCH(B570,[10]Sheet!$A$6:$A$338,0),MATCH($O$14,[10]Sheet!$A$6:$J$6,0))</f>
        <v>Tốt</v>
      </c>
      <c r="P570" s="28"/>
    </row>
    <row r="571" spans="1:16" x14ac:dyDescent="0.35">
      <c r="A571" s="18">
        <f t="shared" si="42"/>
        <v>555</v>
      </c>
      <c r="B571" s="19" t="s">
        <v>1187</v>
      </c>
      <c r="C571" s="20" t="s">
        <v>433</v>
      </c>
      <c r="D571" s="21">
        <v>38852</v>
      </c>
      <c r="E571" s="22" t="s">
        <v>965</v>
      </c>
      <c r="F571" s="23">
        <v>13</v>
      </c>
      <c r="G571" s="23">
        <v>8.82</v>
      </c>
      <c r="H571" s="23">
        <v>3.87</v>
      </c>
      <c r="I571" s="23">
        <v>17</v>
      </c>
      <c r="J571" s="23">
        <v>7.44</v>
      </c>
      <c r="K571" s="23">
        <v>3.04</v>
      </c>
      <c r="L571" s="23">
        <f t="shared" si="40"/>
        <v>8.0399999999999991</v>
      </c>
      <c r="M571" s="23">
        <f t="shared" si="43"/>
        <v>3.4</v>
      </c>
      <c r="N571" s="23" t="str">
        <f t="shared" si="41"/>
        <v>Giỏi</v>
      </c>
      <c r="O571" s="23" t="str">
        <f>INDEX([10]Sheet!$A$6:$J$338,MATCH(B571,[10]Sheet!$A$6:$A$338,0),MATCH($O$14,[10]Sheet!$A$6:$J$6,0))</f>
        <v>Tốt</v>
      </c>
      <c r="P571" s="28"/>
    </row>
    <row r="572" spans="1:16" x14ac:dyDescent="0.35">
      <c r="A572" s="18">
        <f t="shared" si="42"/>
        <v>556</v>
      </c>
      <c r="B572" s="19" t="s">
        <v>1211</v>
      </c>
      <c r="C572" s="20" t="s">
        <v>1212</v>
      </c>
      <c r="D572" s="21">
        <v>38718</v>
      </c>
      <c r="E572" s="22" t="s">
        <v>965</v>
      </c>
      <c r="F572" s="23">
        <v>13</v>
      </c>
      <c r="G572" s="23">
        <v>8.18</v>
      </c>
      <c r="H572" s="23">
        <v>3.56</v>
      </c>
      <c r="I572" s="23">
        <v>17</v>
      </c>
      <c r="J572" s="23">
        <v>7.68</v>
      </c>
      <c r="K572" s="23">
        <v>3.27</v>
      </c>
      <c r="L572" s="23">
        <f t="shared" si="40"/>
        <v>7.9</v>
      </c>
      <c r="M572" s="23">
        <f t="shared" si="43"/>
        <v>3.4</v>
      </c>
      <c r="N572" s="23" t="str">
        <f t="shared" si="41"/>
        <v>Giỏi</v>
      </c>
      <c r="O572" s="23" t="str">
        <f>INDEX([10]Sheet!$A$6:$J$338,MATCH(B572,[10]Sheet!$A$6:$A$338,0),MATCH($O$14,[10]Sheet!$A$6:$J$6,0))</f>
        <v>Tốt</v>
      </c>
      <c r="P572" s="28"/>
    </row>
    <row r="573" spans="1:16" x14ac:dyDescent="0.35">
      <c r="A573" s="18">
        <f t="shared" si="42"/>
        <v>557</v>
      </c>
      <c r="B573" s="19" t="s">
        <v>996</v>
      </c>
      <c r="C573" s="20" t="s">
        <v>997</v>
      </c>
      <c r="D573" s="21">
        <v>39074</v>
      </c>
      <c r="E573" s="22" t="s">
        <v>965</v>
      </c>
      <c r="F573" s="23">
        <v>13</v>
      </c>
      <c r="G573" s="23">
        <v>8.65</v>
      </c>
      <c r="H573" s="23">
        <v>3.81</v>
      </c>
      <c r="I573" s="23">
        <v>17</v>
      </c>
      <c r="J573" s="23">
        <v>7.28</v>
      </c>
      <c r="K573" s="23">
        <v>3.05</v>
      </c>
      <c r="L573" s="23">
        <f t="shared" si="40"/>
        <v>7.87</v>
      </c>
      <c r="M573" s="23">
        <f t="shared" si="43"/>
        <v>3.38</v>
      </c>
      <c r="N573" s="23" t="str">
        <f t="shared" si="41"/>
        <v>Giỏi</v>
      </c>
      <c r="O573" s="23" t="str">
        <f>INDEX([10]Sheet!$A$6:$J$338,MATCH(B573,[10]Sheet!$A$6:$A$338,0),MATCH($O$14,[10]Sheet!$A$6:$J$6,0))</f>
        <v>Tốt</v>
      </c>
      <c r="P573" s="28"/>
    </row>
    <row r="574" spans="1:16" x14ac:dyDescent="0.35">
      <c r="A574" s="18">
        <f t="shared" si="42"/>
        <v>558</v>
      </c>
      <c r="B574" s="19" t="s">
        <v>1006</v>
      </c>
      <c r="C574" s="20" t="s">
        <v>1007</v>
      </c>
      <c r="D574" s="21">
        <v>38765</v>
      </c>
      <c r="E574" s="22" t="s">
        <v>965</v>
      </c>
      <c r="F574" s="23">
        <v>13</v>
      </c>
      <c r="G574" s="23">
        <v>8.1300000000000008</v>
      </c>
      <c r="H574" s="23">
        <v>3.56</v>
      </c>
      <c r="I574" s="23">
        <v>17</v>
      </c>
      <c r="J574" s="23">
        <v>7.72</v>
      </c>
      <c r="K574" s="23">
        <v>3.25</v>
      </c>
      <c r="L574" s="23">
        <f t="shared" si="40"/>
        <v>7.9</v>
      </c>
      <c r="M574" s="23">
        <f t="shared" si="43"/>
        <v>3.38</v>
      </c>
      <c r="N574" s="23" t="str">
        <f t="shared" si="41"/>
        <v>Giỏi</v>
      </c>
      <c r="O574" s="23" t="str">
        <f>INDEX([10]Sheet!$A$6:$J$338,MATCH(B574,[10]Sheet!$A$6:$A$338,0),MATCH($O$14,[10]Sheet!$A$6:$J$6,0))</f>
        <v>Xuất Sắc</v>
      </c>
      <c r="P574" s="28"/>
    </row>
    <row r="575" spans="1:16" x14ac:dyDescent="0.35">
      <c r="A575" s="18">
        <f t="shared" si="42"/>
        <v>559</v>
      </c>
      <c r="B575" s="19" t="s">
        <v>1090</v>
      </c>
      <c r="C575" s="20" t="s">
        <v>1091</v>
      </c>
      <c r="D575" s="21">
        <v>38869</v>
      </c>
      <c r="E575" s="22" t="s">
        <v>965</v>
      </c>
      <c r="F575" s="23">
        <v>13</v>
      </c>
      <c r="G575" s="23">
        <v>8.49</v>
      </c>
      <c r="H575" s="23">
        <v>3.79</v>
      </c>
      <c r="I575" s="23">
        <v>17</v>
      </c>
      <c r="J575" s="23">
        <v>7.38</v>
      </c>
      <c r="K575" s="23">
        <v>3.07</v>
      </c>
      <c r="L575" s="23">
        <f t="shared" si="40"/>
        <v>7.86</v>
      </c>
      <c r="M575" s="23">
        <f t="shared" si="43"/>
        <v>3.38</v>
      </c>
      <c r="N575" s="23" t="str">
        <f t="shared" si="41"/>
        <v>Giỏi</v>
      </c>
      <c r="O575" s="23" t="str">
        <f>INDEX([10]Sheet!$A$6:$J$338,MATCH(B575,[10]Sheet!$A$6:$A$338,0),MATCH($O$14,[10]Sheet!$A$6:$J$6,0))</f>
        <v>Tốt</v>
      </c>
      <c r="P575" s="28"/>
    </row>
    <row r="576" spans="1:16" x14ac:dyDescent="0.35">
      <c r="A576" s="18">
        <f t="shared" si="42"/>
        <v>560</v>
      </c>
      <c r="B576" s="19" t="s">
        <v>1177</v>
      </c>
      <c r="C576" s="20" t="s">
        <v>1178</v>
      </c>
      <c r="D576" s="21">
        <v>38953</v>
      </c>
      <c r="E576" s="22" t="s">
        <v>965</v>
      </c>
      <c r="F576" s="23">
        <v>13</v>
      </c>
      <c r="G576" s="23">
        <v>8.14</v>
      </c>
      <c r="H576" s="23">
        <v>3.53</v>
      </c>
      <c r="I576" s="23">
        <v>17</v>
      </c>
      <c r="J576" s="23">
        <v>7.64</v>
      </c>
      <c r="K576" s="23">
        <v>3.27</v>
      </c>
      <c r="L576" s="23">
        <f t="shared" si="40"/>
        <v>7.86</v>
      </c>
      <c r="M576" s="23">
        <f t="shared" si="43"/>
        <v>3.38</v>
      </c>
      <c r="N576" s="23" t="str">
        <f t="shared" si="41"/>
        <v>Giỏi</v>
      </c>
      <c r="O576" s="23" t="str">
        <f>INDEX([10]Sheet!$A$6:$J$338,MATCH(B576,[10]Sheet!$A$6:$A$338,0),MATCH($O$14,[10]Sheet!$A$6:$J$6,0))</f>
        <v>Tốt</v>
      </c>
      <c r="P576" s="28"/>
    </row>
    <row r="577" spans="1:16" x14ac:dyDescent="0.35">
      <c r="A577" s="18">
        <f t="shared" si="42"/>
        <v>561</v>
      </c>
      <c r="B577" s="19" t="s">
        <v>1055</v>
      </c>
      <c r="C577" s="20" t="s">
        <v>1056</v>
      </c>
      <c r="D577" s="21">
        <v>38642</v>
      </c>
      <c r="E577" s="22" t="s">
        <v>965</v>
      </c>
      <c r="F577" s="23">
        <v>13</v>
      </c>
      <c r="G577" s="23">
        <v>8.85</v>
      </c>
      <c r="H577" s="23">
        <v>3.82</v>
      </c>
      <c r="I577" s="23">
        <v>17</v>
      </c>
      <c r="J577" s="23">
        <v>7.31</v>
      </c>
      <c r="K577" s="23">
        <v>3.03</v>
      </c>
      <c r="L577" s="23">
        <f t="shared" ref="L577:L619" si="44">IF(F577+I577&gt;0,ROUND((G577*F577+J577*I577)/(I577+F577),2),0)</f>
        <v>7.98</v>
      </c>
      <c r="M577" s="23">
        <f t="shared" si="43"/>
        <v>3.37</v>
      </c>
      <c r="N577" s="23" t="str">
        <f t="shared" ref="N577:N584" si="45">IF(M577&gt;=3.68,"Xuất sắc", IF(M577&gt;=3.2, "Giỏi", IF(M577&gt;=2.5, "Khá", IF(M577&gt;=2, "Trung Bình", "Yếu"))))</f>
        <v>Giỏi</v>
      </c>
      <c r="O577" s="23" t="str">
        <f>INDEX([10]Sheet!$A$6:$J$338,MATCH(B577,[10]Sheet!$A$6:$A$338,0),MATCH($O$14,[10]Sheet!$A$6:$J$6,0))</f>
        <v>Xuất Sắc</v>
      </c>
      <c r="P577" s="28"/>
    </row>
    <row r="578" spans="1:16" x14ac:dyDescent="0.35">
      <c r="A578" s="18">
        <f t="shared" si="42"/>
        <v>562</v>
      </c>
      <c r="B578" s="19" t="s">
        <v>1188</v>
      </c>
      <c r="C578" s="20" t="s">
        <v>1189</v>
      </c>
      <c r="D578" s="21">
        <v>38751</v>
      </c>
      <c r="E578" s="22" t="s">
        <v>965</v>
      </c>
      <c r="F578" s="23">
        <v>13</v>
      </c>
      <c r="G578" s="23">
        <v>8.56</v>
      </c>
      <c r="H578" s="23">
        <v>3.77</v>
      </c>
      <c r="I578" s="23">
        <v>17</v>
      </c>
      <c r="J578" s="23">
        <v>7.36</v>
      </c>
      <c r="K578" s="23">
        <v>3.07</v>
      </c>
      <c r="L578" s="23">
        <f t="shared" si="44"/>
        <v>7.88</v>
      </c>
      <c r="M578" s="23">
        <f t="shared" si="43"/>
        <v>3.37</v>
      </c>
      <c r="N578" s="23" t="str">
        <f t="shared" si="45"/>
        <v>Giỏi</v>
      </c>
      <c r="O578" s="23" t="str">
        <f>INDEX([10]Sheet!$A$6:$J$338,MATCH(B578,[10]Sheet!$A$6:$A$338,0),MATCH($O$14,[10]Sheet!$A$6:$J$6,0))</f>
        <v>Tốt</v>
      </c>
      <c r="P578" s="28"/>
    </row>
    <row r="579" spans="1:16" x14ac:dyDescent="0.35">
      <c r="A579" s="18">
        <f t="shared" si="42"/>
        <v>563</v>
      </c>
      <c r="B579" s="19" t="s">
        <v>1207</v>
      </c>
      <c r="C579" s="20" t="s">
        <v>1208</v>
      </c>
      <c r="D579" s="21">
        <v>38990</v>
      </c>
      <c r="E579" s="22" t="s">
        <v>965</v>
      </c>
      <c r="F579" s="23">
        <v>13</v>
      </c>
      <c r="G579" s="23">
        <v>8.3000000000000007</v>
      </c>
      <c r="H579" s="23">
        <v>3.71</v>
      </c>
      <c r="I579" s="23">
        <v>17</v>
      </c>
      <c r="J579" s="23">
        <v>7.32</v>
      </c>
      <c r="K579" s="23">
        <v>3.11</v>
      </c>
      <c r="L579" s="23">
        <f t="shared" si="44"/>
        <v>7.74</v>
      </c>
      <c r="M579" s="23">
        <f t="shared" si="43"/>
        <v>3.37</v>
      </c>
      <c r="N579" s="23" t="str">
        <f t="shared" si="45"/>
        <v>Giỏi</v>
      </c>
      <c r="O579" s="23" t="str">
        <f>INDEX([10]Sheet!$A$6:$J$338,MATCH(B579,[10]Sheet!$A$6:$A$338,0),MATCH($O$14,[10]Sheet!$A$6:$J$6,0))</f>
        <v>Tốt</v>
      </c>
      <c r="P579" s="28"/>
    </row>
    <row r="580" spans="1:16" x14ac:dyDescent="0.35">
      <c r="A580" s="18">
        <f t="shared" si="42"/>
        <v>564</v>
      </c>
      <c r="B580" s="19" t="s">
        <v>1070</v>
      </c>
      <c r="C580" s="20" t="s">
        <v>688</v>
      </c>
      <c r="D580" s="21">
        <v>38806</v>
      </c>
      <c r="E580" s="22" t="s">
        <v>965</v>
      </c>
      <c r="F580" s="23">
        <v>13</v>
      </c>
      <c r="G580" s="23">
        <v>8.4499999999999993</v>
      </c>
      <c r="H580" s="23">
        <v>3.71</v>
      </c>
      <c r="I580" s="23">
        <v>17</v>
      </c>
      <c r="J580" s="23">
        <v>7.56</v>
      </c>
      <c r="K580" s="23">
        <v>3.09</v>
      </c>
      <c r="L580" s="23">
        <f t="shared" si="44"/>
        <v>7.95</v>
      </c>
      <c r="M580" s="23">
        <f t="shared" si="43"/>
        <v>3.36</v>
      </c>
      <c r="N580" s="23" t="str">
        <f t="shared" si="45"/>
        <v>Giỏi</v>
      </c>
      <c r="O580" s="23" t="str">
        <f>INDEX([10]Sheet!$A$6:$J$338,MATCH(B580,[10]Sheet!$A$6:$A$338,0),MATCH($O$14,[10]Sheet!$A$6:$J$6,0))</f>
        <v>Tốt</v>
      </c>
      <c r="P580" s="28"/>
    </row>
    <row r="581" spans="1:16" x14ac:dyDescent="0.35">
      <c r="A581" s="18">
        <f t="shared" si="42"/>
        <v>565</v>
      </c>
      <c r="B581" s="19" t="s">
        <v>1142</v>
      </c>
      <c r="C581" s="20" t="s">
        <v>1143</v>
      </c>
      <c r="D581" s="21">
        <v>38959</v>
      </c>
      <c r="E581" s="22" t="s">
        <v>965</v>
      </c>
      <c r="F581" s="23">
        <v>13</v>
      </c>
      <c r="G581" s="23">
        <v>8.31</v>
      </c>
      <c r="H581" s="23">
        <v>3.68</v>
      </c>
      <c r="I581" s="23">
        <v>17</v>
      </c>
      <c r="J581" s="23">
        <v>7.32</v>
      </c>
      <c r="K581" s="23">
        <v>3.1</v>
      </c>
      <c r="L581" s="23">
        <f t="shared" si="44"/>
        <v>7.75</v>
      </c>
      <c r="M581" s="23">
        <f t="shared" si="43"/>
        <v>3.35</v>
      </c>
      <c r="N581" s="23" t="str">
        <f t="shared" si="45"/>
        <v>Giỏi</v>
      </c>
      <c r="O581" s="23" t="str">
        <f>INDEX([10]Sheet!$A$6:$J$338,MATCH(B581,[10]Sheet!$A$6:$A$338,0),MATCH($O$14,[10]Sheet!$A$6:$J$6,0))</f>
        <v>Tốt</v>
      </c>
      <c r="P581" s="28"/>
    </row>
    <row r="582" spans="1:16" x14ac:dyDescent="0.35">
      <c r="A582" s="18">
        <f t="shared" si="42"/>
        <v>566</v>
      </c>
      <c r="B582" s="19" t="s">
        <v>1165</v>
      </c>
      <c r="C582" s="20" t="s">
        <v>1166</v>
      </c>
      <c r="D582" s="21">
        <v>38920</v>
      </c>
      <c r="E582" s="22" t="s">
        <v>965</v>
      </c>
      <c r="F582" s="23">
        <v>13</v>
      </c>
      <c r="G582" s="23">
        <v>8.39</v>
      </c>
      <c r="H582" s="23">
        <v>3.66</v>
      </c>
      <c r="I582" s="23">
        <v>17</v>
      </c>
      <c r="J582" s="23">
        <v>7.47</v>
      </c>
      <c r="K582" s="23">
        <v>3.11</v>
      </c>
      <c r="L582" s="23">
        <f t="shared" si="44"/>
        <v>7.87</v>
      </c>
      <c r="M582" s="23">
        <f t="shared" si="43"/>
        <v>3.35</v>
      </c>
      <c r="N582" s="23" t="str">
        <f t="shared" si="45"/>
        <v>Giỏi</v>
      </c>
      <c r="O582" s="23" t="str">
        <f>INDEX([10]Sheet!$A$6:$J$338,MATCH(B582,[10]Sheet!$A$6:$A$338,0),MATCH($O$14,[10]Sheet!$A$6:$J$6,0))</f>
        <v>Tốt</v>
      </c>
      <c r="P582" s="28"/>
    </row>
    <row r="583" spans="1:16" x14ac:dyDescent="0.35">
      <c r="A583" s="18">
        <f t="shared" si="42"/>
        <v>567</v>
      </c>
      <c r="B583" s="19" t="s">
        <v>1004</v>
      </c>
      <c r="C583" s="20" t="s">
        <v>1005</v>
      </c>
      <c r="D583" s="21">
        <v>38968</v>
      </c>
      <c r="E583" s="22" t="s">
        <v>965</v>
      </c>
      <c r="F583" s="23">
        <v>13</v>
      </c>
      <c r="G583" s="23">
        <v>8.25</v>
      </c>
      <c r="H583" s="23">
        <v>3.51</v>
      </c>
      <c r="I583" s="23">
        <v>17</v>
      </c>
      <c r="J583" s="23">
        <v>7.56</v>
      </c>
      <c r="K583" s="23">
        <v>3.21</v>
      </c>
      <c r="L583" s="23">
        <f t="shared" si="44"/>
        <v>7.86</v>
      </c>
      <c r="M583" s="23">
        <f t="shared" si="43"/>
        <v>3.34</v>
      </c>
      <c r="N583" s="23" t="str">
        <f t="shared" si="45"/>
        <v>Giỏi</v>
      </c>
      <c r="O583" s="23" t="str">
        <f>INDEX([10]Sheet!$A$6:$J$338,MATCH(B583,[10]Sheet!$A$6:$A$338,0),MATCH($O$14,[10]Sheet!$A$6:$J$6,0))</f>
        <v>Tốt</v>
      </c>
      <c r="P583" s="28"/>
    </row>
    <row r="584" spans="1:16" x14ac:dyDescent="0.35">
      <c r="A584" s="18">
        <f t="shared" si="42"/>
        <v>568</v>
      </c>
      <c r="B584" s="34" t="s">
        <v>1198</v>
      </c>
      <c r="C584" s="32" t="s">
        <v>1199</v>
      </c>
      <c r="D584" s="33">
        <v>38852</v>
      </c>
      <c r="E584" s="22" t="s">
        <v>965</v>
      </c>
      <c r="F584" s="23">
        <v>13</v>
      </c>
      <c r="G584" s="23">
        <v>8.2799999999999994</v>
      </c>
      <c r="H584" s="23">
        <v>3.58</v>
      </c>
      <c r="I584" s="23">
        <v>18</v>
      </c>
      <c r="J584" s="23">
        <v>7.54</v>
      </c>
      <c r="K584" s="23">
        <v>3.16</v>
      </c>
      <c r="L584" s="23">
        <f t="shared" si="44"/>
        <v>7.85</v>
      </c>
      <c r="M584" s="23">
        <f t="shared" si="43"/>
        <v>3.34</v>
      </c>
      <c r="N584" s="23" t="str">
        <f t="shared" si="45"/>
        <v>Giỏi</v>
      </c>
      <c r="O584" s="23" t="str">
        <f>INDEX([10]Sheet!$A$6:$J$338,MATCH(B584,[10]Sheet!$A$6:$A$338,0),MATCH($O$14,[10]Sheet!$A$6:$J$6,0))</f>
        <v>Tốt</v>
      </c>
      <c r="P584" s="28"/>
    </row>
    <row r="585" spans="1:16" x14ac:dyDescent="0.35">
      <c r="A585" s="18">
        <f t="shared" si="42"/>
        <v>569</v>
      </c>
      <c r="B585" s="34" t="s">
        <v>922</v>
      </c>
      <c r="C585" s="32" t="s">
        <v>923</v>
      </c>
      <c r="D585" s="33">
        <v>38760</v>
      </c>
      <c r="E585" s="22" t="s">
        <v>897</v>
      </c>
      <c r="F585" s="23">
        <v>13</v>
      </c>
      <c r="G585" s="23">
        <v>9.1999999999999993</v>
      </c>
      <c r="H585" s="23">
        <v>4</v>
      </c>
      <c r="I585" s="23">
        <v>16</v>
      </c>
      <c r="J585" s="23">
        <v>8.9499999999999993</v>
      </c>
      <c r="K585" s="23">
        <v>3.92</v>
      </c>
      <c r="L585" s="23">
        <f t="shared" si="44"/>
        <v>9.06</v>
      </c>
      <c r="M585" s="23">
        <f t="shared" si="43"/>
        <v>3.96</v>
      </c>
      <c r="N585" s="23" t="str">
        <f>IF(M585&gt;=3.68,"Xuất sắc", IF(M585&gt;=3.2, "Giỏi", IF(M585&gt;=2.5, "Khá", IF(M585&gt;=2, "Trung Bình", "Yếu"))))</f>
        <v>Xuất sắc</v>
      </c>
      <c r="O585" s="23" t="str">
        <f>INDEX([11]Sheet!$A$6:$J$125,MATCH(B585,[11]Sheet!$A$6:$A$125,0),MATCH($O$14,[11]Sheet!$A$6:$J$6,0))</f>
        <v>Xuất Sắc</v>
      </c>
      <c r="P585" s="18"/>
    </row>
    <row r="586" spans="1:16" x14ac:dyDescent="0.35">
      <c r="A586" s="18">
        <f t="shared" si="42"/>
        <v>570</v>
      </c>
      <c r="B586" s="19" t="s">
        <v>961</v>
      </c>
      <c r="C586" s="20" t="s">
        <v>962</v>
      </c>
      <c r="D586" s="21">
        <v>38720</v>
      </c>
      <c r="E586" s="22" t="s">
        <v>897</v>
      </c>
      <c r="F586" s="23">
        <v>13</v>
      </c>
      <c r="G586" s="23">
        <v>9.32</v>
      </c>
      <c r="H586" s="23">
        <v>3.95</v>
      </c>
      <c r="I586" s="23">
        <v>16</v>
      </c>
      <c r="J586" s="23">
        <v>9.07</v>
      </c>
      <c r="K586" s="23">
        <v>3.91</v>
      </c>
      <c r="L586" s="23">
        <f t="shared" si="44"/>
        <v>9.18</v>
      </c>
      <c r="M586" s="23">
        <f t="shared" si="43"/>
        <v>3.93</v>
      </c>
      <c r="N586" s="23" t="str">
        <f t="shared" ref="N586:N619" si="46">IF(M586&gt;=3.68,"Xuất sắc", IF(M586&gt;=3.2, "Giỏi", IF(M586&gt;=2.5, "Khá", IF(M586&gt;=2, "Trung Bình", "Yếu"))))</f>
        <v>Xuất sắc</v>
      </c>
      <c r="O586" s="23" t="str">
        <f>INDEX([11]Sheet!$A$6:$J$125,MATCH(B586,[11]Sheet!$A$6:$A$125,0),MATCH($O$14,[11]Sheet!$A$6:$J$6,0))</f>
        <v>Tốt</v>
      </c>
      <c r="P586" s="18"/>
    </row>
    <row r="587" spans="1:16" x14ac:dyDescent="0.35">
      <c r="A587" s="18">
        <f t="shared" si="42"/>
        <v>571</v>
      </c>
      <c r="B587" s="19" t="s">
        <v>958</v>
      </c>
      <c r="C587" s="20" t="s">
        <v>855</v>
      </c>
      <c r="D587" s="21">
        <v>38830</v>
      </c>
      <c r="E587" s="22" t="s">
        <v>897</v>
      </c>
      <c r="F587" s="23">
        <v>13</v>
      </c>
      <c r="G587" s="23">
        <v>9.02</v>
      </c>
      <c r="H587" s="23">
        <v>3.97</v>
      </c>
      <c r="I587" s="23">
        <v>16</v>
      </c>
      <c r="J587" s="23">
        <v>8.7200000000000006</v>
      </c>
      <c r="K587" s="23">
        <v>3.87</v>
      </c>
      <c r="L587" s="23">
        <f t="shared" si="44"/>
        <v>8.85</v>
      </c>
      <c r="M587" s="23">
        <f t="shared" si="43"/>
        <v>3.91</v>
      </c>
      <c r="N587" s="23" t="str">
        <f t="shared" si="46"/>
        <v>Xuất sắc</v>
      </c>
      <c r="O587" s="23" t="str">
        <f>INDEX([11]Sheet!$A$6:$J$125,MATCH(B587,[11]Sheet!$A$6:$A$125,0),MATCH($O$14,[11]Sheet!$A$6:$J$6,0))</f>
        <v>Tốt</v>
      </c>
      <c r="P587" s="18"/>
    </row>
    <row r="588" spans="1:16" x14ac:dyDescent="0.35">
      <c r="A588" s="18">
        <f t="shared" si="42"/>
        <v>572</v>
      </c>
      <c r="B588" s="19" t="s">
        <v>908</v>
      </c>
      <c r="C588" s="20" t="s">
        <v>909</v>
      </c>
      <c r="D588" s="21">
        <v>39008</v>
      </c>
      <c r="E588" s="22" t="s">
        <v>897</v>
      </c>
      <c r="F588" s="23">
        <v>13</v>
      </c>
      <c r="G588" s="23">
        <v>8.8800000000000008</v>
      </c>
      <c r="H588" s="23">
        <v>3.87</v>
      </c>
      <c r="I588" s="23">
        <v>18</v>
      </c>
      <c r="J588" s="23">
        <v>8.93</v>
      </c>
      <c r="K588" s="23">
        <v>3.92</v>
      </c>
      <c r="L588" s="23">
        <f t="shared" si="44"/>
        <v>8.91</v>
      </c>
      <c r="M588" s="23">
        <f t="shared" si="43"/>
        <v>3.9</v>
      </c>
      <c r="N588" s="23" t="str">
        <f t="shared" si="46"/>
        <v>Xuất sắc</v>
      </c>
      <c r="O588" s="23" t="str">
        <f>INDEX([11]Sheet!$A$6:$J$125,MATCH(B588,[11]Sheet!$A$6:$A$125,0),MATCH($O$14,[11]Sheet!$A$6:$J$6,0))</f>
        <v>Xuất Sắc</v>
      </c>
      <c r="P588" s="18"/>
    </row>
    <row r="589" spans="1:16" x14ac:dyDescent="0.35">
      <c r="A589" s="18">
        <f t="shared" si="42"/>
        <v>573</v>
      </c>
      <c r="B589" s="19" t="s">
        <v>914</v>
      </c>
      <c r="C589" s="20" t="s">
        <v>915</v>
      </c>
      <c r="D589" s="21">
        <v>38567</v>
      </c>
      <c r="E589" s="22" t="s">
        <v>897</v>
      </c>
      <c r="F589" s="23">
        <v>13</v>
      </c>
      <c r="G589" s="23">
        <v>8.9499999999999993</v>
      </c>
      <c r="H589" s="23">
        <v>3.89</v>
      </c>
      <c r="I589" s="23">
        <v>18</v>
      </c>
      <c r="J589" s="23">
        <v>8.75</v>
      </c>
      <c r="K589" s="23">
        <v>3.87</v>
      </c>
      <c r="L589" s="23">
        <f t="shared" si="44"/>
        <v>8.83</v>
      </c>
      <c r="M589" s="23">
        <f t="shared" si="43"/>
        <v>3.88</v>
      </c>
      <c r="N589" s="23" t="str">
        <f t="shared" si="46"/>
        <v>Xuất sắc</v>
      </c>
      <c r="O589" s="23" t="str">
        <f>INDEX([11]Sheet!$A$6:$J$125,MATCH(B589,[11]Sheet!$A$6:$A$125,0),MATCH($O$14,[11]Sheet!$A$6:$J$6,0))</f>
        <v>Tốt</v>
      </c>
      <c r="P589" s="18"/>
    </row>
    <row r="590" spans="1:16" x14ac:dyDescent="0.35">
      <c r="A590" s="18">
        <f t="shared" si="42"/>
        <v>574</v>
      </c>
      <c r="B590" s="19" t="s">
        <v>916</v>
      </c>
      <c r="C590" s="20" t="s">
        <v>917</v>
      </c>
      <c r="D590" s="21">
        <v>38755</v>
      </c>
      <c r="E590" s="22" t="s">
        <v>897</v>
      </c>
      <c r="F590" s="23">
        <v>13</v>
      </c>
      <c r="G590" s="23">
        <v>9.3800000000000008</v>
      </c>
      <c r="H590" s="23">
        <v>3.97</v>
      </c>
      <c r="I590" s="23">
        <v>19</v>
      </c>
      <c r="J590" s="23">
        <v>8.77</v>
      </c>
      <c r="K590" s="23">
        <v>3.8</v>
      </c>
      <c r="L590" s="23">
        <f t="shared" si="44"/>
        <v>9.02</v>
      </c>
      <c r="M590" s="23">
        <f t="shared" si="43"/>
        <v>3.87</v>
      </c>
      <c r="N590" s="23" t="str">
        <f t="shared" si="46"/>
        <v>Xuất sắc</v>
      </c>
      <c r="O590" s="23" t="str">
        <f>INDEX([11]Sheet!$A$6:$J$125,MATCH(B590,[11]Sheet!$A$6:$A$125,0),MATCH($O$14,[11]Sheet!$A$6:$J$6,0))</f>
        <v>Xuất Sắc</v>
      </c>
      <c r="P590" s="18"/>
    </row>
    <row r="591" spans="1:16" x14ac:dyDescent="0.35">
      <c r="A591" s="18">
        <f t="shared" si="42"/>
        <v>575</v>
      </c>
      <c r="B591" s="19" t="s">
        <v>926</v>
      </c>
      <c r="C591" s="20" t="s">
        <v>927</v>
      </c>
      <c r="D591" s="21">
        <v>39023</v>
      </c>
      <c r="E591" s="22" t="s">
        <v>897</v>
      </c>
      <c r="F591" s="23">
        <v>13</v>
      </c>
      <c r="G591" s="23">
        <v>8.75</v>
      </c>
      <c r="H591" s="23">
        <v>3.95</v>
      </c>
      <c r="I591" s="23">
        <v>16</v>
      </c>
      <c r="J591" s="23">
        <v>8.8000000000000007</v>
      </c>
      <c r="K591" s="23">
        <v>3.81</v>
      </c>
      <c r="L591" s="23">
        <f t="shared" si="44"/>
        <v>8.7799999999999994</v>
      </c>
      <c r="M591" s="23">
        <f t="shared" si="43"/>
        <v>3.87</v>
      </c>
      <c r="N591" s="23" t="str">
        <f t="shared" si="46"/>
        <v>Xuất sắc</v>
      </c>
      <c r="O591" s="23" t="str">
        <f>INDEX([11]Sheet!$A$6:$J$125,MATCH(B591,[11]Sheet!$A$6:$A$125,0),MATCH($O$14,[11]Sheet!$A$6:$J$6,0))</f>
        <v>Tốt</v>
      </c>
      <c r="P591" s="18"/>
    </row>
    <row r="592" spans="1:16" x14ac:dyDescent="0.35">
      <c r="A592" s="18">
        <f t="shared" si="42"/>
        <v>576</v>
      </c>
      <c r="B592" s="19" t="s">
        <v>928</v>
      </c>
      <c r="C592" s="20" t="s">
        <v>929</v>
      </c>
      <c r="D592" s="21">
        <v>38758</v>
      </c>
      <c r="E592" s="22" t="s">
        <v>897</v>
      </c>
      <c r="F592" s="23">
        <v>13</v>
      </c>
      <c r="G592" s="23">
        <v>8.85</v>
      </c>
      <c r="H592" s="23">
        <v>3.9</v>
      </c>
      <c r="I592" s="23">
        <v>16</v>
      </c>
      <c r="J592" s="23">
        <v>8.84</v>
      </c>
      <c r="K592" s="23">
        <v>3.83</v>
      </c>
      <c r="L592" s="23">
        <f t="shared" si="44"/>
        <v>8.84</v>
      </c>
      <c r="M592" s="23">
        <f t="shared" si="43"/>
        <v>3.86</v>
      </c>
      <c r="N592" s="23" t="str">
        <f t="shared" si="46"/>
        <v>Xuất sắc</v>
      </c>
      <c r="O592" s="23" t="str">
        <f>INDEX([11]Sheet!$A$6:$J$125,MATCH(B592,[11]Sheet!$A$6:$A$125,0),MATCH($O$14,[11]Sheet!$A$6:$J$6,0))</f>
        <v>Tốt</v>
      </c>
      <c r="P592" s="18"/>
    </row>
    <row r="593" spans="1:16" x14ac:dyDescent="0.35">
      <c r="A593" s="18">
        <f t="shared" si="42"/>
        <v>577</v>
      </c>
      <c r="B593" s="19" t="s">
        <v>930</v>
      </c>
      <c r="C593" s="20" t="s">
        <v>931</v>
      </c>
      <c r="D593" s="21">
        <v>39050</v>
      </c>
      <c r="E593" s="22" t="s">
        <v>897</v>
      </c>
      <c r="F593" s="23">
        <v>13</v>
      </c>
      <c r="G593" s="23">
        <v>9.15</v>
      </c>
      <c r="H593" s="23">
        <v>3.97</v>
      </c>
      <c r="I593" s="23">
        <v>18</v>
      </c>
      <c r="J593" s="23">
        <v>8.7100000000000009</v>
      </c>
      <c r="K593" s="23">
        <v>3.74</v>
      </c>
      <c r="L593" s="23">
        <f t="shared" si="44"/>
        <v>8.89</v>
      </c>
      <c r="M593" s="23">
        <f t="shared" si="43"/>
        <v>3.84</v>
      </c>
      <c r="N593" s="23" t="str">
        <f t="shared" si="46"/>
        <v>Xuất sắc</v>
      </c>
      <c r="O593" s="23" t="str">
        <f>INDEX([11]Sheet!$A$6:$J$125,MATCH(B593,[11]Sheet!$A$6:$A$125,0),MATCH($O$14,[11]Sheet!$A$6:$J$6,0))</f>
        <v>Tốt</v>
      </c>
      <c r="P593" s="18"/>
    </row>
    <row r="594" spans="1:16" x14ac:dyDescent="0.35">
      <c r="A594" s="18">
        <f t="shared" si="42"/>
        <v>578</v>
      </c>
      <c r="B594" s="19" t="s">
        <v>906</v>
      </c>
      <c r="C594" s="20" t="s">
        <v>907</v>
      </c>
      <c r="D594" s="21">
        <v>38811</v>
      </c>
      <c r="E594" s="22" t="s">
        <v>897</v>
      </c>
      <c r="F594" s="23">
        <v>13</v>
      </c>
      <c r="G594" s="23">
        <v>9.35</v>
      </c>
      <c r="H594" s="23">
        <v>4</v>
      </c>
      <c r="I594" s="23">
        <v>16</v>
      </c>
      <c r="J594" s="23">
        <v>8.69</v>
      </c>
      <c r="K594" s="23">
        <v>3.7</v>
      </c>
      <c r="L594" s="23">
        <f t="shared" si="44"/>
        <v>8.99</v>
      </c>
      <c r="M594" s="23">
        <f t="shared" si="43"/>
        <v>3.83</v>
      </c>
      <c r="N594" s="23" t="str">
        <f t="shared" si="46"/>
        <v>Xuất sắc</v>
      </c>
      <c r="O594" s="23" t="str">
        <f>INDEX([11]Sheet!$A$6:$J$125,MATCH(B594,[11]Sheet!$A$6:$A$125,0),MATCH($O$14,[11]Sheet!$A$6:$J$6,0))</f>
        <v>Xuất Sắc</v>
      </c>
      <c r="P594" s="18"/>
    </row>
    <row r="595" spans="1:16" x14ac:dyDescent="0.35">
      <c r="A595" s="18">
        <f t="shared" ref="A595:A619" si="47">A594+1</f>
        <v>579</v>
      </c>
      <c r="B595" s="19" t="s">
        <v>943</v>
      </c>
      <c r="C595" s="20" t="s">
        <v>944</v>
      </c>
      <c r="D595" s="21">
        <v>39021</v>
      </c>
      <c r="E595" s="22" t="s">
        <v>897</v>
      </c>
      <c r="F595" s="23">
        <v>13</v>
      </c>
      <c r="G595" s="23">
        <v>8.6300000000000008</v>
      </c>
      <c r="H595" s="23">
        <v>3.79</v>
      </c>
      <c r="I595" s="23">
        <v>16</v>
      </c>
      <c r="J595" s="23">
        <v>8.6999999999999993</v>
      </c>
      <c r="K595" s="23">
        <v>3.87</v>
      </c>
      <c r="L595" s="23">
        <f t="shared" si="44"/>
        <v>8.67</v>
      </c>
      <c r="M595" s="23">
        <f t="shared" si="43"/>
        <v>3.83</v>
      </c>
      <c r="N595" s="23" t="str">
        <f t="shared" si="46"/>
        <v>Xuất sắc</v>
      </c>
      <c r="O595" s="23" t="str">
        <f>INDEX([11]Sheet!$A$6:$J$125,MATCH(B595,[11]Sheet!$A$6:$A$125,0),MATCH($O$14,[11]Sheet!$A$6:$J$6,0))</f>
        <v>Tốt</v>
      </c>
      <c r="P595" s="18"/>
    </row>
    <row r="596" spans="1:16" x14ac:dyDescent="0.35">
      <c r="A596" s="18">
        <f t="shared" si="47"/>
        <v>580</v>
      </c>
      <c r="B596" s="19" t="s">
        <v>959</v>
      </c>
      <c r="C596" s="20" t="s">
        <v>960</v>
      </c>
      <c r="D596" s="21">
        <v>38998</v>
      </c>
      <c r="E596" s="22" t="s">
        <v>897</v>
      </c>
      <c r="F596" s="23">
        <v>13</v>
      </c>
      <c r="G596" s="23">
        <v>8.92</v>
      </c>
      <c r="H596" s="23">
        <v>3.84</v>
      </c>
      <c r="I596" s="23">
        <v>19</v>
      </c>
      <c r="J596" s="23">
        <v>8.61</v>
      </c>
      <c r="K596" s="23">
        <v>3.77</v>
      </c>
      <c r="L596" s="23">
        <f t="shared" si="44"/>
        <v>8.74</v>
      </c>
      <c r="M596" s="23">
        <f t="shared" si="43"/>
        <v>3.8</v>
      </c>
      <c r="N596" s="23" t="str">
        <f t="shared" si="46"/>
        <v>Xuất sắc</v>
      </c>
      <c r="O596" s="23" t="str">
        <f>INDEX([11]Sheet!$A$6:$J$125,MATCH(B596,[11]Sheet!$A$6:$A$125,0),MATCH($O$14,[11]Sheet!$A$6:$J$6,0))</f>
        <v>Tốt</v>
      </c>
      <c r="P596" s="18"/>
    </row>
    <row r="597" spans="1:16" x14ac:dyDescent="0.35">
      <c r="A597" s="18">
        <f t="shared" si="47"/>
        <v>581</v>
      </c>
      <c r="B597" s="19" t="s">
        <v>920</v>
      </c>
      <c r="C597" s="20" t="s">
        <v>921</v>
      </c>
      <c r="D597" s="21">
        <v>38543</v>
      </c>
      <c r="E597" s="22" t="s">
        <v>897</v>
      </c>
      <c r="F597" s="23">
        <v>13</v>
      </c>
      <c r="G597" s="23">
        <v>8.65</v>
      </c>
      <c r="H597" s="23">
        <v>3.92</v>
      </c>
      <c r="I597" s="23">
        <v>16</v>
      </c>
      <c r="J597" s="23">
        <v>8.5</v>
      </c>
      <c r="K597" s="23">
        <v>3.69</v>
      </c>
      <c r="L597" s="23">
        <f t="shared" si="44"/>
        <v>8.57</v>
      </c>
      <c r="M597" s="23">
        <f t="shared" si="43"/>
        <v>3.79</v>
      </c>
      <c r="N597" s="23" t="str">
        <f t="shared" si="46"/>
        <v>Xuất sắc</v>
      </c>
      <c r="O597" s="23" t="str">
        <f>INDEX([11]Sheet!$A$6:$J$125,MATCH(B597,[11]Sheet!$A$6:$A$125,0),MATCH($O$14,[11]Sheet!$A$6:$J$6,0))</f>
        <v>Tốt</v>
      </c>
      <c r="P597" s="18"/>
    </row>
    <row r="598" spans="1:16" x14ac:dyDescent="0.35">
      <c r="A598" s="18">
        <f t="shared" si="47"/>
        <v>582</v>
      </c>
      <c r="B598" s="19" t="s">
        <v>934</v>
      </c>
      <c r="C598" s="20" t="s">
        <v>935</v>
      </c>
      <c r="D598" s="21">
        <v>38799</v>
      </c>
      <c r="E598" s="22" t="s">
        <v>897</v>
      </c>
      <c r="F598" s="23">
        <v>13</v>
      </c>
      <c r="G598" s="23">
        <v>8.67</v>
      </c>
      <c r="H598" s="23">
        <v>3.76</v>
      </c>
      <c r="I598" s="23">
        <v>16</v>
      </c>
      <c r="J598" s="23">
        <v>8.6199999999999992</v>
      </c>
      <c r="K598" s="23">
        <v>3.81</v>
      </c>
      <c r="L598" s="23">
        <f t="shared" si="44"/>
        <v>8.64</v>
      </c>
      <c r="M598" s="23">
        <f t="shared" si="43"/>
        <v>3.79</v>
      </c>
      <c r="N598" s="23" t="str">
        <f t="shared" si="46"/>
        <v>Xuất sắc</v>
      </c>
      <c r="O598" s="23" t="str">
        <f>INDEX([11]Sheet!$A$6:$J$125,MATCH(B598,[11]Sheet!$A$6:$A$125,0),MATCH($O$14,[11]Sheet!$A$6:$J$6,0))</f>
        <v>Tốt</v>
      </c>
      <c r="P598" s="18"/>
    </row>
    <row r="599" spans="1:16" x14ac:dyDescent="0.35">
      <c r="A599" s="18">
        <f t="shared" si="47"/>
        <v>583</v>
      </c>
      <c r="B599" s="19" t="s">
        <v>918</v>
      </c>
      <c r="C599" s="20" t="s">
        <v>919</v>
      </c>
      <c r="D599" s="21">
        <v>38788</v>
      </c>
      <c r="E599" s="22" t="s">
        <v>897</v>
      </c>
      <c r="F599" s="23">
        <v>13</v>
      </c>
      <c r="G599" s="23">
        <v>8.76</v>
      </c>
      <c r="H599" s="23">
        <v>3.87</v>
      </c>
      <c r="I599" s="23">
        <v>16</v>
      </c>
      <c r="J599" s="23">
        <v>8.44</v>
      </c>
      <c r="K599" s="23">
        <v>3.68</v>
      </c>
      <c r="L599" s="23">
        <f t="shared" si="44"/>
        <v>8.58</v>
      </c>
      <c r="M599" s="23">
        <f t="shared" si="43"/>
        <v>3.77</v>
      </c>
      <c r="N599" s="23" t="str">
        <f t="shared" si="46"/>
        <v>Xuất sắc</v>
      </c>
      <c r="O599" s="23" t="str">
        <f>INDEX([11]Sheet!$A$6:$J$125,MATCH(B599,[11]Sheet!$A$6:$A$125,0),MATCH($O$14,[11]Sheet!$A$6:$J$6,0))</f>
        <v>Xuất Sắc</v>
      </c>
      <c r="P599" s="18"/>
    </row>
    <row r="600" spans="1:16" x14ac:dyDescent="0.35">
      <c r="A600" s="18">
        <f t="shared" si="47"/>
        <v>584</v>
      </c>
      <c r="B600" s="19" t="s">
        <v>904</v>
      </c>
      <c r="C600" s="20" t="s">
        <v>905</v>
      </c>
      <c r="D600" s="21">
        <v>38881</v>
      </c>
      <c r="E600" s="22" t="s">
        <v>897</v>
      </c>
      <c r="F600" s="23">
        <v>13</v>
      </c>
      <c r="G600" s="23">
        <v>8.9499999999999993</v>
      </c>
      <c r="H600" s="23">
        <v>3.87</v>
      </c>
      <c r="I600" s="23">
        <v>16</v>
      </c>
      <c r="J600" s="23">
        <v>8.5399999999999991</v>
      </c>
      <c r="K600" s="23">
        <v>3.62</v>
      </c>
      <c r="L600" s="23">
        <f t="shared" si="44"/>
        <v>8.7200000000000006</v>
      </c>
      <c r="M600" s="23">
        <f t="shared" si="43"/>
        <v>3.73</v>
      </c>
      <c r="N600" s="23" t="str">
        <f t="shared" si="46"/>
        <v>Xuất sắc</v>
      </c>
      <c r="O600" s="23" t="str">
        <f>INDEX([11]Sheet!$A$6:$J$125,MATCH(B600,[11]Sheet!$A$6:$A$125,0),MATCH($O$14,[11]Sheet!$A$6:$J$6,0))</f>
        <v>Tốt</v>
      </c>
      <c r="P600" s="18"/>
    </row>
    <row r="601" spans="1:16" x14ac:dyDescent="0.35">
      <c r="A601" s="18">
        <f t="shared" si="47"/>
        <v>585</v>
      </c>
      <c r="B601" s="19" t="s">
        <v>963</v>
      </c>
      <c r="C601" s="20" t="s">
        <v>964</v>
      </c>
      <c r="D601" s="21">
        <v>39019</v>
      </c>
      <c r="E601" s="22" t="s">
        <v>897</v>
      </c>
      <c r="F601" s="23">
        <v>13</v>
      </c>
      <c r="G601" s="23">
        <v>8.48</v>
      </c>
      <c r="H601" s="23">
        <v>3.82</v>
      </c>
      <c r="I601" s="23">
        <v>16</v>
      </c>
      <c r="J601" s="23">
        <v>8.23</v>
      </c>
      <c r="K601" s="23">
        <v>3.62</v>
      </c>
      <c r="L601" s="23">
        <f t="shared" si="44"/>
        <v>8.34</v>
      </c>
      <c r="M601" s="23">
        <f t="shared" si="43"/>
        <v>3.71</v>
      </c>
      <c r="N601" s="23" t="str">
        <f t="shared" si="46"/>
        <v>Xuất sắc</v>
      </c>
      <c r="O601" s="23" t="str">
        <f>INDEX([11]Sheet!$A$6:$J$125,MATCH(B601,[11]Sheet!$A$6:$A$125,0),MATCH($O$14,[11]Sheet!$A$6:$J$6,0))</f>
        <v>Tốt</v>
      </c>
      <c r="P601" s="18"/>
    </row>
    <row r="602" spans="1:16" x14ac:dyDescent="0.35">
      <c r="A602" s="18">
        <f t="shared" si="47"/>
        <v>586</v>
      </c>
      <c r="B602" s="19" t="s">
        <v>954</v>
      </c>
      <c r="C602" s="20" t="s">
        <v>955</v>
      </c>
      <c r="D602" s="21">
        <v>39016</v>
      </c>
      <c r="E602" s="22" t="s">
        <v>897</v>
      </c>
      <c r="F602" s="23">
        <v>13</v>
      </c>
      <c r="G602" s="23">
        <v>8.82</v>
      </c>
      <c r="H602" s="23">
        <v>3.92</v>
      </c>
      <c r="I602" s="23">
        <v>16</v>
      </c>
      <c r="J602" s="23">
        <v>8.18</v>
      </c>
      <c r="K602" s="23">
        <v>3.53</v>
      </c>
      <c r="L602" s="23">
        <f t="shared" si="44"/>
        <v>8.4700000000000006</v>
      </c>
      <c r="M602" s="23">
        <f t="shared" si="43"/>
        <v>3.7</v>
      </c>
      <c r="N602" s="23" t="str">
        <f t="shared" si="46"/>
        <v>Xuất sắc</v>
      </c>
      <c r="O602" s="23" t="str">
        <f>INDEX([11]Sheet!$A$6:$J$125,MATCH(B602,[11]Sheet!$A$6:$A$125,0),MATCH($O$14,[11]Sheet!$A$6:$J$6,0))</f>
        <v>Tốt</v>
      </c>
      <c r="P602" s="18"/>
    </row>
    <row r="603" spans="1:16" x14ac:dyDescent="0.35">
      <c r="A603" s="18">
        <f t="shared" si="47"/>
        <v>587</v>
      </c>
      <c r="B603" s="19" t="s">
        <v>956</v>
      </c>
      <c r="C603" s="20" t="s">
        <v>957</v>
      </c>
      <c r="D603" s="21">
        <v>38641</v>
      </c>
      <c r="E603" s="22" t="s">
        <v>897</v>
      </c>
      <c r="F603" s="23">
        <v>13</v>
      </c>
      <c r="G603" s="23">
        <v>8.48</v>
      </c>
      <c r="H603" s="23">
        <v>3.74</v>
      </c>
      <c r="I603" s="23">
        <v>16</v>
      </c>
      <c r="J603" s="23">
        <v>8.27</v>
      </c>
      <c r="K603" s="23">
        <v>3.66</v>
      </c>
      <c r="L603" s="23">
        <f t="shared" si="44"/>
        <v>8.36</v>
      </c>
      <c r="M603" s="23">
        <f t="shared" si="43"/>
        <v>3.7</v>
      </c>
      <c r="N603" s="23" t="str">
        <f t="shared" si="46"/>
        <v>Xuất sắc</v>
      </c>
      <c r="O603" s="23" t="str">
        <f>INDEX([11]Sheet!$A$6:$J$125,MATCH(B603,[11]Sheet!$A$6:$A$125,0),MATCH($O$14,[11]Sheet!$A$6:$J$6,0))</f>
        <v>Tốt</v>
      </c>
      <c r="P603" s="18"/>
    </row>
    <row r="604" spans="1:16" x14ac:dyDescent="0.35">
      <c r="A604" s="18">
        <f t="shared" si="47"/>
        <v>588</v>
      </c>
      <c r="B604" s="19" t="s">
        <v>947</v>
      </c>
      <c r="C604" s="20" t="s">
        <v>948</v>
      </c>
      <c r="D604" s="21">
        <v>38901</v>
      </c>
      <c r="E604" s="22" t="s">
        <v>897</v>
      </c>
      <c r="F604" s="23">
        <v>13</v>
      </c>
      <c r="G604" s="23">
        <v>8.69</v>
      </c>
      <c r="H604" s="23">
        <v>3.82</v>
      </c>
      <c r="I604" s="23">
        <v>16</v>
      </c>
      <c r="J604" s="23">
        <v>8.06</v>
      </c>
      <c r="K604" s="23">
        <v>3.58</v>
      </c>
      <c r="L604" s="23">
        <f t="shared" si="44"/>
        <v>8.34</v>
      </c>
      <c r="M604" s="23">
        <f t="shared" ref="M604:M619" si="48">IF(F604+I604&gt;0,ROUND((H604*F604+K604*I604)/(I604+F604),2),0)</f>
        <v>3.69</v>
      </c>
      <c r="N604" s="23" t="str">
        <f t="shared" si="46"/>
        <v>Xuất sắc</v>
      </c>
      <c r="O604" s="23" t="str">
        <f>INDEX([11]Sheet!$A$6:$J$125,MATCH(B604,[11]Sheet!$A$6:$A$125,0),MATCH($O$14,[11]Sheet!$A$6:$J$6,0))</f>
        <v>Tốt</v>
      </c>
      <c r="P604" s="18"/>
    </row>
    <row r="605" spans="1:16" x14ac:dyDescent="0.35">
      <c r="A605" s="18">
        <f t="shared" si="47"/>
        <v>589</v>
      </c>
      <c r="B605" s="19" t="s">
        <v>941</v>
      </c>
      <c r="C605" s="20" t="s">
        <v>942</v>
      </c>
      <c r="D605" s="21">
        <v>38906</v>
      </c>
      <c r="E605" s="22" t="s">
        <v>897</v>
      </c>
      <c r="F605" s="23">
        <v>13</v>
      </c>
      <c r="G605" s="23">
        <v>8.65</v>
      </c>
      <c r="H605" s="23">
        <v>3.72</v>
      </c>
      <c r="I605" s="23">
        <v>19</v>
      </c>
      <c r="J605" s="23">
        <v>8.24</v>
      </c>
      <c r="K605" s="23">
        <v>3.66</v>
      </c>
      <c r="L605" s="23">
        <f t="shared" si="44"/>
        <v>8.41</v>
      </c>
      <c r="M605" s="23">
        <f t="shared" si="48"/>
        <v>3.68</v>
      </c>
      <c r="N605" s="23" t="str">
        <f t="shared" si="46"/>
        <v>Xuất sắc</v>
      </c>
      <c r="O605" s="23" t="str">
        <f>INDEX([11]Sheet!$A$6:$J$125,MATCH(B605,[11]Sheet!$A$6:$A$125,0),MATCH($O$14,[11]Sheet!$A$6:$J$6,0))</f>
        <v>Tốt</v>
      </c>
      <c r="P605" s="18"/>
    </row>
    <row r="606" spans="1:16" x14ac:dyDescent="0.35">
      <c r="A606" s="18">
        <f t="shared" si="47"/>
        <v>590</v>
      </c>
      <c r="B606" s="19" t="s">
        <v>910</v>
      </c>
      <c r="C606" s="20" t="s">
        <v>911</v>
      </c>
      <c r="D606" s="21">
        <v>38567</v>
      </c>
      <c r="E606" s="22" t="s">
        <v>897</v>
      </c>
      <c r="F606" s="23">
        <v>13</v>
      </c>
      <c r="G606" s="23">
        <v>8.33</v>
      </c>
      <c r="H606" s="23">
        <v>3.64</v>
      </c>
      <c r="I606" s="23">
        <v>18</v>
      </c>
      <c r="J606" s="23">
        <v>8.4</v>
      </c>
      <c r="K606" s="23">
        <v>3.65</v>
      </c>
      <c r="L606" s="23">
        <f t="shared" si="44"/>
        <v>8.3699999999999992</v>
      </c>
      <c r="M606" s="23">
        <f t="shared" si="48"/>
        <v>3.65</v>
      </c>
      <c r="N606" s="23" t="str">
        <f t="shared" si="46"/>
        <v>Giỏi</v>
      </c>
      <c r="O606" s="23" t="str">
        <f>INDEX([11]Sheet!$A$6:$J$125,MATCH(B606,[11]Sheet!$A$6:$A$125,0),MATCH($O$14,[11]Sheet!$A$6:$J$6,0))</f>
        <v>Tốt</v>
      </c>
      <c r="P606" s="18"/>
    </row>
    <row r="607" spans="1:16" x14ac:dyDescent="0.35">
      <c r="A607" s="18">
        <f t="shared" si="47"/>
        <v>591</v>
      </c>
      <c r="B607" s="19" t="s">
        <v>900</v>
      </c>
      <c r="C607" s="20" t="s">
        <v>901</v>
      </c>
      <c r="D607" s="21">
        <v>39013</v>
      </c>
      <c r="E607" s="22" t="s">
        <v>897</v>
      </c>
      <c r="F607" s="23">
        <v>13</v>
      </c>
      <c r="G607" s="23">
        <v>7.91</v>
      </c>
      <c r="H607" s="23">
        <v>3.38</v>
      </c>
      <c r="I607" s="23">
        <v>16</v>
      </c>
      <c r="J607" s="23">
        <v>8.3800000000000008</v>
      </c>
      <c r="K607" s="23">
        <v>3.79</v>
      </c>
      <c r="L607" s="23">
        <f t="shared" si="44"/>
        <v>8.17</v>
      </c>
      <c r="M607" s="23">
        <f t="shared" si="48"/>
        <v>3.61</v>
      </c>
      <c r="N607" s="23" t="str">
        <f t="shared" si="46"/>
        <v>Giỏi</v>
      </c>
      <c r="O607" s="23" t="str">
        <f>INDEX([11]Sheet!$A$6:$J$125,MATCH(B607,[11]Sheet!$A$6:$A$125,0),MATCH($O$14,[11]Sheet!$A$6:$J$6,0))</f>
        <v>Xuất Sắc</v>
      </c>
      <c r="P607" s="18"/>
    </row>
    <row r="608" spans="1:16" x14ac:dyDescent="0.35">
      <c r="A608" s="18">
        <f t="shared" si="47"/>
        <v>592</v>
      </c>
      <c r="B608" s="19" t="s">
        <v>902</v>
      </c>
      <c r="C608" s="20" t="s">
        <v>903</v>
      </c>
      <c r="D608" s="21">
        <v>38963</v>
      </c>
      <c r="E608" s="22" t="s">
        <v>897</v>
      </c>
      <c r="F608" s="23">
        <v>13</v>
      </c>
      <c r="G608" s="23">
        <v>8.6</v>
      </c>
      <c r="H608" s="23">
        <v>3.92</v>
      </c>
      <c r="I608" s="23">
        <v>16</v>
      </c>
      <c r="J608" s="23">
        <v>7.7</v>
      </c>
      <c r="K608" s="23">
        <v>3.35</v>
      </c>
      <c r="L608" s="23">
        <f t="shared" si="44"/>
        <v>8.1</v>
      </c>
      <c r="M608" s="23">
        <f t="shared" si="48"/>
        <v>3.61</v>
      </c>
      <c r="N608" s="23" t="str">
        <f t="shared" si="46"/>
        <v>Giỏi</v>
      </c>
      <c r="O608" s="23" t="str">
        <f>INDEX([11]Sheet!$A$6:$J$125,MATCH(B608,[11]Sheet!$A$6:$A$125,0),MATCH($O$14,[11]Sheet!$A$6:$J$6,0))</f>
        <v>Tốt</v>
      </c>
      <c r="P608" s="18"/>
    </row>
    <row r="609" spans="1:16" x14ac:dyDescent="0.35">
      <c r="A609" s="18">
        <f t="shared" si="47"/>
        <v>593</v>
      </c>
      <c r="B609" s="19" t="s">
        <v>937</v>
      </c>
      <c r="C609" s="20" t="s">
        <v>938</v>
      </c>
      <c r="D609" s="21">
        <v>38835</v>
      </c>
      <c r="E609" s="22" t="s">
        <v>897</v>
      </c>
      <c r="F609" s="23">
        <v>13</v>
      </c>
      <c r="G609" s="23">
        <v>8.51</v>
      </c>
      <c r="H609" s="23">
        <v>3.76</v>
      </c>
      <c r="I609" s="23">
        <v>16</v>
      </c>
      <c r="J609" s="23">
        <v>8.0500000000000007</v>
      </c>
      <c r="K609" s="23">
        <v>3.48</v>
      </c>
      <c r="L609" s="23">
        <f t="shared" si="44"/>
        <v>8.26</v>
      </c>
      <c r="M609" s="23">
        <f t="shared" si="48"/>
        <v>3.61</v>
      </c>
      <c r="N609" s="23" t="str">
        <f t="shared" si="46"/>
        <v>Giỏi</v>
      </c>
      <c r="O609" s="23" t="str">
        <f>INDEX([11]Sheet!$A$6:$J$125,MATCH(B609,[11]Sheet!$A$6:$A$125,0),MATCH($O$14,[11]Sheet!$A$6:$J$6,0))</f>
        <v>Xuất Sắc</v>
      </c>
      <c r="P609" s="18"/>
    </row>
    <row r="610" spans="1:16" x14ac:dyDescent="0.35">
      <c r="A610" s="18">
        <f t="shared" si="47"/>
        <v>594</v>
      </c>
      <c r="B610" s="19" t="s">
        <v>952</v>
      </c>
      <c r="C610" s="20" t="s">
        <v>953</v>
      </c>
      <c r="D610" s="21">
        <v>37480</v>
      </c>
      <c r="E610" s="22" t="s">
        <v>897</v>
      </c>
      <c r="F610" s="23">
        <v>13</v>
      </c>
      <c r="G610" s="23">
        <v>8.6199999999999992</v>
      </c>
      <c r="H610" s="23">
        <v>3.69</v>
      </c>
      <c r="I610" s="23">
        <v>16</v>
      </c>
      <c r="J610" s="23">
        <v>7.98</v>
      </c>
      <c r="K610" s="23">
        <v>3.45</v>
      </c>
      <c r="L610" s="23">
        <f t="shared" si="44"/>
        <v>8.27</v>
      </c>
      <c r="M610" s="23">
        <f t="shared" si="48"/>
        <v>3.56</v>
      </c>
      <c r="N610" s="23" t="str">
        <f t="shared" si="46"/>
        <v>Giỏi</v>
      </c>
      <c r="O610" s="23" t="str">
        <f>INDEX([11]Sheet!$A$6:$J$125,MATCH(B610,[11]Sheet!$A$6:$A$125,0),MATCH($O$14,[11]Sheet!$A$6:$J$6,0))</f>
        <v>Xuất Sắc</v>
      </c>
      <c r="P610" s="18"/>
    </row>
    <row r="611" spans="1:16" x14ac:dyDescent="0.35">
      <c r="A611" s="18">
        <f t="shared" si="47"/>
        <v>595</v>
      </c>
      <c r="B611" s="19" t="s">
        <v>932</v>
      </c>
      <c r="C611" s="20" t="s">
        <v>933</v>
      </c>
      <c r="D611" s="21">
        <v>38857</v>
      </c>
      <c r="E611" s="22" t="s">
        <v>897</v>
      </c>
      <c r="F611" s="23">
        <v>13</v>
      </c>
      <c r="G611" s="23">
        <v>8.86</v>
      </c>
      <c r="H611" s="23">
        <v>3.87</v>
      </c>
      <c r="I611" s="23">
        <v>19</v>
      </c>
      <c r="J611" s="23">
        <v>7.77</v>
      </c>
      <c r="K611" s="23">
        <v>3.3</v>
      </c>
      <c r="L611" s="23">
        <f t="shared" si="44"/>
        <v>8.2100000000000009</v>
      </c>
      <c r="M611" s="23">
        <f t="shared" si="48"/>
        <v>3.53</v>
      </c>
      <c r="N611" s="23" t="str">
        <f t="shared" si="46"/>
        <v>Giỏi</v>
      </c>
      <c r="O611" s="23" t="str">
        <f>INDEX([11]Sheet!$A$6:$J$125,MATCH(B611,[11]Sheet!$A$6:$A$125,0),MATCH($O$14,[11]Sheet!$A$6:$J$6,0))</f>
        <v>Tốt</v>
      </c>
      <c r="P611" s="18"/>
    </row>
    <row r="612" spans="1:16" x14ac:dyDescent="0.35">
      <c r="A612" s="18">
        <f t="shared" si="47"/>
        <v>596</v>
      </c>
      <c r="B612" s="19" t="s">
        <v>949</v>
      </c>
      <c r="C612" s="20" t="s">
        <v>133</v>
      </c>
      <c r="D612" s="21">
        <v>38909</v>
      </c>
      <c r="E612" s="22" t="s">
        <v>897</v>
      </c>
      <c r="F612" s="23">
        <v>13</v>
      </c>
      <c r="G612" s="23">
        <v>8.75</v>
      </c>
      <c r="H612" s="23">
        <v>3.84</v>
      </c>
      <c r="I612" s="23">
        <v>19</v>
      </c>
      <c r="J612" s="23">
        <v>7.74</v>
      </c>
      <c r="K612" s="23">
        <v>3.29</v>
      </c>
      <c r="L612" s="23">
        <f t="shared" si="44"/>
        <v>8.15</v>
      </c>
      <c r="M612" s="23">
        <f t="shared" si="48"/>
        <v>3.51</v>
      </c>
      <c r="N612" s="23" t="str">
        <f t="shared" si="46"/>
        <v>Giỏi</v>
      </c>
      <c r="O612" s="23" t="str">
        <f>INDEX([11]Sheet!$A$6:$J$125,MATCH(B612,[11]Sheet!$A$6:$A$125,0),MATCH($O$14,[11]Sheet!$A$6:$J$6,0))</f>
        <v>Xuất Sắc</v>
      </c>
      <c r="P612" s="18"/>
    </row>
    <row r="613" spans="1:16" x14ac:dyDescent="0.35">
      <c r="A613" s="18">
        <f t="shared" si="47"/>
        <v>597</v>
      </c>
      <c r="B613" s="19" t="s">
        <v>936</v>
      </c>
      <c r="C613" s="20" t="s">
        <v>752</v>
      </c>
      <c r="D613" s="21">
        <v>38823</v>
      </c>
      <c r="E613" s="22" t="s">
        <v>897</v>
      </c>
      <c r="F613" s="23">
        <v>13</v>
      </c>
      <c r="G613" s="23">
        <v>8.49</v>
      </c>
      <c r="H613" s="23">
        <v>3.69</v>
      </c>
      <c r="I613" s="23">
        <v>16</v>
      </c>
      <c r="J613" s="23">
        <v>7.83</v>
      </c>
      <c r="K613" s="23">
        <v>3.35</v>
      </c>
      <c r="L613" s="23">
        <f t="shared" si="44"/>
        <v>8.1300000000000008</v>
      </c>
      <c r="M613" s="23">
        <f t="shared" si="48"/>
        <v>3.5</v>
      </c>
      <c r="N613" s="23" t="str">
        <f t="shared" si="46"/>
        <v>Giỏi</v>
      </c>
      <c r="O613" s="23" t="str">
        <f>INDEX([11]Sheet!$A$6:$J$125,MATCH(B613,[11]Sheet!$A$6:$A$125,0),MATCH($O$14,[11]Sheet!$A$6:$J$6,0))</f>
        <v>Xuất Sắc</v>
      </c>
      <c r="P613" s="18"/>
    </row>
    <row r="614" spans="1:16" x14ac:dyDescent="0.35">
      <c r="A614" s="18">
        <f t="shared" si="47"/>
        <v>598</v>
      </c>
      <c r="B614" s="19" t="s">
        <v>898</v>
      </c>
      <c r="C614" s="20" t="s">
        <v>899</v>
      </c>
      <c r="D614" s="21">
        <v>38768</v>
      </c>
      <c r="E614" s="22" t="s">
        <v>897</v>
      </c>
      <c r="F614" s="23">
        <v>13</v>
      </c>
      <c r="G614" s="23">
        <v>8.0500000000000007</v>
      </c>
      <c r="H614" s="23">
        <v>3.53</v>
      </c>
      <c r="I614" s="23">
        <v>16</v>
      </c>
      <c r="J614" s="23">
        <v>8.0500000000000007</v>
      </c>
      <c r="K614" s="23">
        <v>3.46</v>
      </c>
      <c r="L614" s="23">
        <f t="shared" si="44"/>
        <v>8.0500000000000007</v>
      </c>
      <c r="M614" s="23">
        <f t="shared" si="48"/>
        <v>3.49</v>
      </c>
      <c r="N614" s="23" t="str">
        <f t="shared" si="46"/>
        <v>Giỏi</v>
      </c>
      <c r="O614" s="23" t="str">
        <f>INDEX([11]Sheet!$A$6:$J$125,MATCH(B614,[11]Sheet!$A$6:$A$125,0),MATCH($O$14,[11]Sheet!$A$6:$J$6,0))</f>
        <v>Tốt</v>
      </c>
      <c r="P614" s="18"/>
    </row>
    <row r="615" spans="1:16" x14ac:dyDescent="0.35">
      <c r="A615" s="18">
        <f t="shared" si="47"/>
        <v>599</v>
      </c>
      <c r="B615" s="19" t="s">
        <v>950</v>
      </c>
      <c r="C615" s="20" t="s">
        <v>951</v>
      </c>
      <c r="D615" s="21">
        <v>38997</v>
      </c>
      <c r="E615" s="22" t="s">
        <v>897</v>
      </c>
      <c r="F615" s="23">
        <v>13</v>
      </c>
      <c r="G615" s="23">
        <v>8.15</v>
      </c>
      <c r="H615" s="23">
        <v>3.63</v>
      </c>
      <c r="I615" s="23">
        <v>16</v>
      </c>
      <c r="J615" s="23">
        <v>7.58</v>
      </c>
      <c r="K615" s="23">
        <v>3.26</v>
      </c>
      <c r="L615" s="23">
        <f t="shared" si="44"/>
        <v>7.84</v>
      </c>
      <c r="M615" s="23">
        <f t="shared" si="48"/>
        <v>3.43</v>
      </c>
      <c r="N615" s="23" t="str">
        <f t="shared" si="46"/>
        <v>Giỏi</v>
      </c>
      <c r="O615" s="23" t="str">
        <f>INDEX([11]Sheet!$A$6:$J$125,MATCH(B615,[11]Sheet!$A$6:$A$125,0),MATCH($O$14,[11]Sheet!$A$6:$J$6,0))</f>
        <v>Xuất Sắc</v>
      </c>
      <c r="P615" s="18"/>
    </row>
    <row r="616" spans="1:16" x14ac:dyDescent="0.35">
      <c r="A616" s="18">
        <f t="shared" si="47"/>
        <v>600</v>
      </c>
      <c r="B616" s="19" t="s">
        <v>924</v>
      </c>
      <c r="C616" s="20" t="s">
        <v>925</v>
      </c>
      <c r="D616" s="21">
        <v>38918</v>
      </c>
      <c r="E616" s="22" t="s">
        <v>897</v>
      </c>
      <c r="F616" s="23">
        <v>13</v>
      </c>
      <c r="G616" s="23">
        <v>7.62</v>
      </c>
      <c r="H616" s="23">
        <v>3.3</v>
      </c>
      <c r="I616" s="23">
        <v>16</v>
      </c>
      <c r="J616" s="23">
        <v>8.08</v>
      </c>
      <c r="K616" s="23">
        <v>3.52</v>
      </c>
      <c r="L616" s="23">
        <f t="shared" si="44"/>
        <v>7.87</v>
      </c>
      <c r="M616" s="23">
        <f t="shared" si="48"/>
        <v>3.42</v>
      </c>
      <c r="N616" s="23" t="str">
        <f t="shared" si="46"/>
        <v>Giỏi</v>
      </c>
      <c r="O616" s="23" t="str">
        <f>INDEX([11]Sheet!$A$6:$J$125,MATCH(B616,[11]Sheet!$A$6:$A$125,0),MATCH($O$14,[11]Sheet!$A$6:$J$6,0))</f>
        <v>Tốt</v>
      </c>
      <c r="P616" s="18"/>
    </row>
    <row r="617" spans="1:16" x14ac:dyDescent="0.35">
      <c r="A617" s="18">
        <f t="shared" si="47"/>
        <v>601</v>
      </c>
      <c r="B617" s="19" t="s">
        <v>939</v>
      </c>
      <c r="C617" s="20" t="s">
        <v>940</v>
      </c>
      <c r="D617" s="21">
        <v>38762</v>
      </c>
      <c r="E617" s="22" t="s">
        <v>897</v>
      </c>
      <c r="F617" s="23">
        <v>13</v>
      </c>
      <c r="G617" s="23">
        <v>8.39</v>
      </c>
      <c r="H617" s="23">
        <v>3.56</v>
      </c>
      <c r="I617" s="23">
        <v>16</v>
      </c>
      <c r="J617" s="23">
        <v>7.63</v>
      </c>
      <c r="K617" s="23">
        <v>3.24</v>
      </c>
      <c r="L617" s="23">
        <f t="shared" si="44"/>
        <v>7.97</v>
      </c>
      <c r="M617" s="23">
        <f t="shared" si="48"/>
        <v>3.38</v>
      </c>
      <c r="N617" s="23" t="str">
        <f t="shared" si="46"/>
        <v>Giỏi</v>
      </c>
      <c r="O617" s="23" t="str">
        <f>INDEX([11]Sheet!$A$6:$J$125,MATCH(B617,[11]Sheet!$A$6:$A$125,0),MATCH($O$14,[11]Sheet!$A$6:$J$6,0))</f>
        <v>Xuất Sắc</v>
      </c>
      <c r="P617" s="18"/>
    </row>
    <row r="618" spans="1:16" x14ac:dyDescent="0.35">
      <c r="A618" s="18">
        <f t="shared" si="47"/>
        <v>602</v>
      </c>
      <c r="B618" s="19" t="s">
        <v>912</v>
      </c>
      <c r="C618" s="20" t="s">
        <v>913</v>
      </c>
      <c r="D618" s="21">
        <v>38962</v>
      </c>
      <c r="E618" s="22" t="s">
        <v>897</v>
      </c>
      <c r="F618" s="23">
        <v>13</v>
      </c>
      <c r="G618" s="23">
        <v>8.5299999999999994</v>
      </c>
      <c r="H618" s="23">
        <v>3.74</v>
      </c>
      <c r="I618" s="23">
        <v>19</v>
      </c>
      <c r="J618" s="23">
        <v>7.26</v>
      </c>
      <c r="K618" s="23">
        <v>3.06</v>
      </c>
      <c r="L618" s="23">
        <f t="shared" si="44"/>
        <v>7.78</v>
      </c>
      <c r="M618" s="23">
        <f t="shared" si="48"/>
        <v>3.34</v>
      </c>
      <c r="N618" s="23" t="str">
        <f t="shared" si="46"/>
        <v>Giỏi</v>
      </c>
      <c r="O618" s="23" t="str">
        <f>INDEX([11]Sheet!$A$6:$J$125,MATCH(B618,[11]Sheet!$A$6:$A$125,0),MATCH($O$14,[11]Sheet!$A$6:$J$6,0))</f>
        <v>Xuất Sắc</v>
      </c>
      <c r="P618" s="18"/>
    </row>
    <row r="619" spans="1:16" x14ac:dyDescent="0.35">
      <c r="A619" s="18">
        <f t="shared" si="47"/>
        <v>603</v>
      </c>
      <c r="B619" s="34" t="s">
        <v>945</v>
      </c>
      <c r="C619" s="32" t="s">
        <v>946</v>
      </c>
      <c r="D619" s="33">
        <v>38839</v>
      </c>
      <c r="E619" s="22" t="s">
        <v>897</v>
      </c>
      <c r="F619" s="23">
        <v>13</v>
      </c>
      <c r="G619" s="23">
        <v>8.1199999999999992</v>
      </c>
      <c r="H619" s="23">
        <v>3.46</v>
      </c>
      <c r="I619" s="23">
        <v>19</v>
      </c>
      <c r="J619" s="23">
        <v>7.55</v>
      </c>
      <c r="K619" s="23">
        <v>3.25</v>
      </c>
      <c r="L619" s="23">
        <f t="shared" si="44"/>
        <v>7.78</v>
      </c>
      <c r="M619" s="23">
        <f t="shared" si="48"/>
        <v>3.34</v>
      </c>
      <c r="N619" s="23" t="str">
        <f t="shared" si="46"/>
        <v>Giỏi</v>
      </c>
      <c r="O619" s="23" t="str">
        <f>INDEX([11]Sheet!$A$6:$J$125,MATCH(B619,[11]Sheet!$A$6:$A$125,0),MATCH($O$14,[11]Sheet!$A$6:$J$6,0))</f>
        <v>Xuất Sắc</v>
      </c>
      <c r="P619" s="18"/>
    </row>
    <row r="620" spans="1:16" x14ac:dyDescent="0.35">
      <c r="B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</row>
    <row r="621" spans="1:16" ht="15.5" x14ac:dyDescent="0.35">
      <c r="A621" s="37"/>
      <c r="B621" s="50" t="s">
        <v>1220</v>
      </c>
      <c r="C621" s="50"/>
      <c r="D621" s="50"/>
      <c r="E621" s="50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</row>
    <row r="622" spans="1:16" ht="15.5" x14ac:dyDescent="0.35">
      <c r="A622" s="37"/>
      <c r="B622" s="38"/>
      <c r="C622" s="37"/>
      <c r="D622" s="38"/>
      <c r="E622" s="38"/>
      <c r="F622" s="38"/>
      <c r="G622" s="38"/>
      <c r="H622" s="38"/>
      <c r="I622" s="38"/>
      <c r="J622" s="38"/>
      <c r="K622" s="38"/>
      <c r="L622" s="51" t="s">
        <v>1225</v>
      </c>
      <c r="M622" s="51"/>
      <c r="N622" s="51"/>
      <c r="O622" s="51"/>
      <c r="P622" s="51"/>
    </row>
    <row r="623" spans="1:16" ht="15.5" x14ac:dyDescent="0.35">
      <c r="A623" s="37"/>
      <c r="B623" s="40" t="s">
        <v>1221</v>
      </c>
      <c r="C623" s="40"/>
      <c r="D623" s="39"/>
      <c r="E623" s="39"/>
      <c r="F623" s="39"/>
      <c r="G623" s="52" t="s">
        <v>1222</v>
      </c>
      <c r="H623" s="52"/>
      <c r="I623" s="52"/>
      <c r="J623" s="38"/>
      <c r="K623" s="38"/>
      <c r="L623" s="52" t="s">
        <v>1219</v>
      </c>
      <c r="M623" s="52"/>
      <c r="N623" s="52"/>
      <c r="O623" s="52"/>
      <c r="P623" s="52"/>
    </row>
    <row r="624" spans="1:16" x14ac:dyDescent="0.35">
      <c r="B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</row>
    <row r="625" spans="2:16" x14ac:dyDescent="0.35">
      <c r="B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</row>
    <row r="626" spans="2:16" x14ac:dyDescent="0.35">
      <c r="B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</row>
  </sheetData>
  <sortState xmlns:xlrd2="http://schemas.microsoft.com/office/spreadsheetml/2017/richdata2" ref="B17:P89">
    <sortCondition descending="1" ref="M17:M89"/>
  </sortState>
  <mergeCells count="23">
    <mergeCell ref="A6:P6"/>
    <mergeCell ref="A2:C2"/>
    <mergeCell ref="D2:P2"/>
    <mergeCell ref="A3:C3"/>
    <mergeCell ref="D3:P3"/>
    <mergeCell ref="A4:C4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  <mergeCell ref="C9:H9"/>
    <mergeCell ref="C10:H10"/>
    <mergeCell ref="B621:E621"/>
    <mergeCell ref="L622:P622"/>
    <mergeCell ref="G623:I623"/>
    <mergeCell ref="L623:P623"/>
    <mergeCell ref="I15:K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F953-EB12-47DF-8FE6-62D12F5C3D9B}">
  <dimension ref="A1:P55"/>
  <sheetViews>
    <sheetView topLeftCell="A19" workbookViewId="0">
      <selection activeCell="A6" sqref="A6:P6"/>
    </sheetView>
  </sheetViews>
  <sheetFormatPr defaultRowHeight="14.5" x14ac:dyDescent="0.35"/>
  <cols>
    <col min="3" max="3" width="16.26953125" customWidth="1"/>
  </cols>
  <sheetData>
    <row r="1" spans="1:16" ht="15.5" x14ac:dyDescent="0.35">
      <c r="A1" s="60" t="s">
        <v>1228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5.5" x14ac:dyDescent="0.35">
      <c r="A2" s="60" t="s">
        <v>1229</v>
      </c>
      <c r="B2" s="60"/>
      <c r="C2" s="60"/>
      <c r="D2" s="61" t="s">
        <v>3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" x14ac:dyDescent="0.35">
      <c r="A3" s="62" t="s">
        <v>4</v>
      </c>
      <c r="B3" s="62"/>
      <c r="C3" s="6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.5" x14ac:dyDescent="0.35">
      <c r="A4" s="6"/>
      <c r="B4" s="4"/>
      <c r="C4" s="6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" x14ac:dyDescent="0.4">
      <c r="A5" s="54" t="s">
        <v>1223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17.5" x14ac:dyDescent="0.35">
      <c r="A6" s="54" t="s">
        <v>1230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17.5" x14ac:dyDescent="0.35">
      <c r="A7" s="8"/>
      <c r="B7" s="4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5.5" x14ac:dyDescent="0.35">
      <c r="A8" s="9"/>
      <c r="B8" s="41" t="s">
        <v>5</v>
      </c>
      <c r="C8" s="57" t="s">
        <v>1231</v>
      </c>
      <c r="D8" s="57"/>
      <c r="E8" s="57"/>
      <c r="F8" s="57"/>
      <c r="G8" s="57"/>
      <c r="H8" s="57"/>
      <c r="I8" s="9"/>
      <c r="J8" s="9"/>
      <c r="K8" s="9"/>
      <c r="L8" s="9"/>
      <c r="M8" s="9"/>
      <c r="N8" s="9"/>
      <c r="O8" s="9"/>
      <c r="P8" s="9"/>
    </row>
    <row r="9" spans="1:16" ht="15.5" x14ac:dyDescent="0.35">
      <c r="A9" s="9"/>
      <c r="B9" s="41"/>
      <c r="C9" s="57" t="s">
        <v>1232</v>
      </c>
      <c r="D9" s="57"/>
      <c r="E9" s="57"/>
      <c r="F9" s="57"/>
      <c r="G9" s="57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55" t="s">
        <v>1238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</row>
    <row r="11" spans="1:16" ht="15.5" x14ac:dyDescent="0.35">
      <c r="A11" s="10" t="s">
        <v>6</v>
      </c>
      <c r="B11" s="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6.5" x14ac:dyDescent="0.35">
      <c r="A12" s="12"/>
      <c r="B12" s="43"/>
      <c r="C12" s="13"/>
      <c r="D12" s="1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35">
      <c r="A13" s="53" t="s">
        <v>7</v>
      </c>
      <c r="B13" s="53"/>
      <c r="C13" s="53"/>
      <c r="D13" s="53"/>
      <c r="E13" s="53"/>
      <c r="F13" s="53" t="s">
        <v>8</v>
      </c>
      <c r="G13" s="53"/>
      <c r="H13" s="53"/>
      <c r="I13" s="53"/>
      <c r="J13" s="53"/>
      <c r="K13" s="53"/>
      <c r="L13" s="56" t="s">
        <v>9</v>
      </c>
      <c r="M13" s="56" t="s">
        <v>10</v>
      </c>
      <c r="N13" s="56" t="s">
        <v>11</v>
      </c>
      <c r="O13" s="56" t="s">
        <v>12</v>
      </c>
      <c r="P13" s="56" t="s">
        <v>13</v>
      </c>
    </row>
    <row r="14" spans="1:16" x14ac:dyDescent="0.35">
      <c r="A14" s="53"/>
      <c r="B14" s="53"/>
      <c r="C14" s="53"/>
      <c r="D14" s="53"/>
      <c r="E14" s="53"/>
      <c r="F14" s="53" t="s">
        <v>14</v>
      </c>
      <c r="G14" s="53"/>
      <c r="H14" s="53"/>
      <c r="I14" s="53" t="s">
        <v>15</v>
      </c>
      <c r="J14" s="53"/>
      <c r="K14" s="53"/>
      <c r="L14" s="56"/>
      <c r="M14" s="56"/>
      <c r="N14" s="56"/>
      <c r="O14" s="56"/>
      <c r="P14" s="56"/>
    </row>
    <row r="15" spans="1:16" ht="26" x14ac:dyDescent="0.35">
      <c r="A15" s="16" t="s">
        <v>16</v>
      </c>
      <c r="B15" s="15" t="s">
        <v>17</v>
      </c>
      <c r="C15" s="15" t="s">
        <v>18</v>
      </c>
      <c r="D15" s="17" t="s">
        <v>19</v>
      </c>
      <c r="E15" s="15" t="s">
        <v>20</v>
      </c>
      <c r="F15" s="16" t="s">
        <v>1233</v>
      </c>
      <c r="G15" s="16" t="s">
        <v>22</v>
      </c>
      <c r="H15" s="16" t="s">
        <v>23</v>
      </c>
      <c r="I15" s="16" t="s">
        <v>1233</v>
      </c>
      <c r="J15" s="16" t="s">
        <v>22</v>
      </c>
      <c r="K15" s="16" t="s">
        <v>23</v>
      </c>
      <c r="L15" s="56"/>
      <c r="M15" s="56"/>
      <c r="N15" s="56"/>
      <c r="O15" s="56"/>
      <c r="P15" s="56"/>
    </row>
    <row r="16" spans="1:16" x14ac:dyDescent="0.35">
      <c r="A16" s="44">
        <v>1</v>
      </c>
      <c r="B16" s="45" t="s">
        <v>116</v>
      </c>
      <c r="C16" s="20" t="s">
        <v>117</v>
      </c>
      <c r="D16" s="46">
        <v>38229</v>
      </c>
      <c r="E16" s="44" t="s">
        <v>25</v>
      </c>
      <c r="F16" s="47">
        <v>19</v>
      </c>
      <c r="G16" s="47">
        <v>9.27</v>
      </c>
      <c r="H16" s="47">
        <v>4</v>
      </c>
      <c r="I16" s="47">
        <v>19</v>
      </c>
      <c r="J16" s="47">
        <v>9.31</v>
      </c>
      <c r="K16" s="47">
        <v>4</v>
      </c>
      <c r="L16" s="44">
        <v>9.2899999999999991</v>
      </c>
      <c r="M16" s="44">
        <v>4</v>
      </c>
      <c r="N16" s="48" t="s">
        <v>1234</v>
      </c>
      <c r="O16" s="44" t="s">
        <v>1235</v>
      </c>
      <c r="P16" s="16"/>
    </row>
    <row r="17" spans="1:16" x14ac:dyDescent="0.35">
      <c r="A17" s="44">
        <f>A16+1</f>
        <v>2</v>
      </c>
      <c r="B17" s="45" t="s">
        <v>108</v>
      </c>
      <c r="C17" s="20" t="s">
        <v>109</v>
      </c>
      <c r="D17" s="46">
        <v>38022</v>
      </c>
      <c r="E17" s="44" t="s">
        <v>25</v>
      </c>
      <c r="F17" s="47">
        <v>19</v>
      </c>
      <c r="G17" s="47">
        <v>8.57</v>
      </c>
      <c r="H17" s="47">
        <v>3.83</v>
      </c>
      <c r="I17" s="47">
        <v>19</v>
      </c>
      <c r="J17" s="47">
        <v>8.7899999999999991</v>
      </c>
      <c r="K17" s="47">
        <v>3.91</v>
      </c>
      <c r="L17" s="44">
        <v>8.68</v>
      </c>
      <c r="M17" s="44">
        <v>3.87</v>
      </c>
      <c r="N17" s="48" t="s">
        <v>1234</v>
      </c>
      <c r="O17" s="44" t="s">
        <v>1235</v>
      </c>
      <c r="P17" s="44"/>
    </row>
    <row r="18" spans="1:16" x14ac:dyDescent="0.35">
      <c r="A18" s="44">
        <f t="shared" ref="A18:A35" si="0">A17+1</f>
        <v>3</v>
      </c>
      <c r="B18" s="45" t="s">
        <v>98</v>
      </c>
      <c r="C18" s="20" t="s">
        <v>99</v>
      </c>
      <c r="D18" s="46">
        <v>38184</v>
      </c>
      <c r="E18" s="44" t="s">
        <v>25</v>
      </c>
      <c r="F18" s="47">
        <v>19</v>
      </c>
      <c r="G18" s="47">
        <v>8.56</v>
      </c>
      <c r="H18" s="47">
        <v>3.75</v>
      </c>
      <c r="I18" s="47">
        <v>19</v>
      </c>
      <c r="J18" s="47">
        <v>8.84</v>
      </c>
      <c r="K18" s="47">
        <v>3.96</v>
      </c>
      <c r="L18" s="44">
        <v>8.6999999999999993</v>
      </c>
      <c r="M18" s="44">
        <v>3.86</v>
      </c>
      <c r="N18" s="48" t="s">
        <v>1234</v>
      </c>
      <c r="O18" s="44" t="s">
        <v>1235</v>
      </c>
      <c r="P18" s="44"/>
    </row>
    <row r="19" spans="1:16" x14ac:dyDescent="0.35">
      <c r="A19" s="44">
        <f t="shared" si="0"/>
        <v>4</v>
      </c>
      <c r="B19" s="45" t="s">
        <v>412</v>
      </c>
      <c r="C19" s="20" t="s">
        <v>413</v>
      </c>
      <c r="D19" s="46">
        <v>38667</v>
      </c>
      <c r="E19" s="44" t="s">
        <v>271</v>
      </c>
      <c r="F19" s="47">
        <v>19</v>
      </c>
      <c r="G19" s="47">
        <v>9.2899999999999991</v>
      </c>
      <c r="H19" s="47">
        <v>4</v>
      </c>
      <c r="I19" s="47">
        <v>19</v>
      </c>
      <c r="J19" s="47">
        <v>9.36</v>
      </c>
      <c r="K19" s="47">
        <v>3.96</v>
      </c>
      <c r="L19" s="44">
        <v>9.33</v>
      </c>
      <c r="M19" s="44">
        <v>3.98</v>
      </c>
      <c r="N19" s="48" t="s">
        <v>1234</v>
      </c>
      <c r="O19" s="44" t="s">
        <v>1235</v>
      </c>
      <c r="P19" s="44"/>
    </row>
    <row r="20" spans="1:16" x14ac:dyDescent="0.35">
      <c r="A20" s="44">
        <f t="shared" si="0"/>
        <v>5</v>
      </c>
      <c r="B20" s="45" t="s">
        <v>315</v>
      </c>
      <c r="C20" s="20" t="s">
        <v>316</v>
      </c>
      <c r="D20" s="46">
        <v>38449</v>
      </c>
      <c r="E20" s="44" t="s">
        <v>271</v>
      </c>
      <c r="F20" s="47">
        <v>18</v>
      </c>
      <c r="G20" s="47">
        <v>9.14</v>
      </c>
      <c r="H20" s="47">
        <v>3.93</v>
      </c>
      <c r="I20" s="47">
        <v>19</v>
      </c>
      <c r="J20" s="47">
        <v>9.09</v>
      </c>
      <c r="K20" s="47">
        <v>3.94</v>
      </c>
      <c r="L20" s="44">
        <v>9.11</v>
      </c>
      <c r="M20" s="44">
        <v>3.94</v>
      </c>
      <c r="N20" s="48" t="s">
        <v>1234</v>
      </c>
      <c r="O20" s="44" t="s">
        <v>1235</v>
      </c>
      <c r="P20" s="44"/>
    </row>
    <row r="21" spans="1:16" x14ac:dyDescent="0.35">
      <c r="A21" s="44">
        <f t="shared" si="0"/>
        <v>6</v>
      </c>
      <c r="B21" s="45" t="s">
        <v>346</v>
      </c>
      <c r="C21" s="20" t="s">
        <v>347</v>
      </c>
      <c r="D21" s="46">
        <v>38661</v>
      </c>
      <c r="E21" s="44" t="s">
        <v>271</v>
      </c>
      <c r="F21" s="47">
        <v>19</v>
      </c>
      <c r="G21" s="47">
        <v>9.76</v>
      </c>
      <c r="H21" s="47">
        <v>4</v>
      </c>
      <c r="I21" s="47">
        <v>18</v>
      </c>
      <c r="J21" s="47">
        <v>9.3000000000000007</v>
      </c>
      <c r="K21" s="47">
        <v>3.87</v>
      </c>
      <c r="L21" s="44">
        <v>9.5399999999999991</v>
      </c>
      <c r="M21" s="44">
        <v>3.94</v>
      </c>
      <c r="N21" s="48" t="s">
        <v>1234</v>
      </c>
      <c r="O21" s="44" t="s">
        <v>1235</v>
      </c>
      <c r="P21" s="44"/>
    </row>
    <row r="22" spans="1:16" x14ac:dyDescent="0.35">
      <c r="A22" s="44">
        <f t="shared" si="0"/>
        <v>7</v>
      </c>
      <c r="B22" s="45" t="s">
        <v>578</v>
      </c>
      <c r="C22" s="20" t="s">
        <v>579</v>
      </c>
      <c r="D22" s="46">
        <v>38536</v>
      </c>
      <c r="E22" s="44" t="s">
        <v>567</v>
      </c>
      <c r="F22" s="47">
        <v>13</v>
      </c>
      <c r="G22" s="47">
        <v>9.2799999999999994</v>
      </c>
      <c r="H22" s="47">
        <v>3.95</v>
      </c>
      <c r="I22" s="47">
        <v>16</v>
      </c>
      <c r="J22" s="47">
        <v>9.51</v>
      </c>
      <c r="K22" s="47">
        <v>4</v>
      </c>
      <c r="L22" s="44">
        <v>9.41</v>
      </c>
      <c r="M22" s="44">
        <v>3.98</v>
      </c>
      <c r="N22" s="48" t="s">
        <v>1234</v>
      </c>
      <c r="O22" s="44" t="s">
        <v>1235</v>
      </c>
      <c r="P22" s="44"/>
    </row>
    <row r="23" spans="1:16" x14ac:dyDescent="0.35">
      <c r="A23" s="44">
        <f t="shared" si="0"/>
        <v>8</v>
      </c>
      <c r="B23" s="45" t="s">
        <v>568</v>
      </c>
      <c r="C23" s="20" t="s">
        <v>569</v>
      </c>
      <c r="D23" s="46">
        <v>38848</v>
      </c>
      <c r="E23" s="44" t="s">
        <v>567</v>
      </c>
      <c r="F23" s="47">
        <v>13</v>
      </c>
      <c r="G23" s="47">
        <v>9.2799999999999994</v>
      </c>
      <c r="H23" s="47">
        <v>4</v>
      </c>
      <c r="I23" s="47">
        <v>16</v>
      </c>
      <c r="J23" s="47">
        <v>9.0500000000000007</v>
      </c>
      <c r="K23" s="47">
        <v>3.92</v>
      </c>
      <c r="L23" s="44">
        <v>9.15</v>
      </c>
      <c r="M23" s="44">
        <v>3.96</v>
      </c>
      <c r="N23" s="48" t="s">
        <v>1234</v>
      </c>
      <c r="O23" s="44" t="s">
        <v>1235</v>
      </c>
      <c r="P23" s="44"/>
    </row>
    <row r="24" spans="1:16" x14ac:dyDescent="0.35">
      <c r="A24" s="44">
        <f t="shared" si="0"/>
        <v>9</v>
      </c>
      <c r="B24" s="45" t="s">
        <v>606</v>
      </c>
      <c r="C24" s="20" t="s">
        <v>607</v>
      </c>
      <c r="D24" s="46">
        <v>39021</v>
      </c>
      <c r="E24" s="44" t="s">
        <v>567</v>
      </c>
      <c r="F24" s="47">
        <v>13</v>
      </c>
      <c r="G24" s="47">
        <v>9.6</v>
      </c>
      <c r="H24" s="47">
        <v>4</v>
      </c>
      <c r="I24" s="47">
        <v>18</v>
      </c>
      <c r="J24" s="47">
        <v>9.0399999999999991</v>
      </c>
      <c r="K24" s="47">
        <v>3.92</v>
      </c>
      <c r="L24" s="44">
        <v>9.27</v>
      </c>
      <c r="M24" s="44">
        <v>3.95</v>
      </c>
      <c r="N24" s="48" t="s">
        <v>1234</v>
      </c>
      <c r="O24" s="44" t="s">
        <v>1235</v>
      </c>
      <c r="P24" s="44"/>
    </row>
    <row r="25" spans="1:16" x14ac:dyDescent="0.35">
      <c r="A25" s="44">
        <f t="shared" si="0"/>
        <v>10</v>
      </c>
      <c r="B25" s="45" t="s">
        <v>190</v>
      </c>
      <c r="C25" s="20" t="s">
        <v>191</v>
      </c>
      <c r="D25" s="46">
        <v>37605</v>
      </c>
      <c r="E25" s="44" t="s">
        <v>179</v>
      </c>
      <c r="F25" s="47">
        <v>19</v>
      </c>
      <c r="G25" s="47">
        <v>9.0299999999999994</v>
      </c>
      <c r="H25" s="47">
        <v>3.96</v>
      </c>
      <c r="I25" s="47">
        <v>19</v>
      </c>
      <c r="J25" s="47">
        <v>8.9700000000000006</v>
      </c>
      <c r="K25" s="47">
        <v>3.86</v>
      </c>
      <c r="L25" s="44">
        <v>9</v>
      </c>
      <c r="M25" s="44">
        <v>3.91</v>
      </c>
      <c r="N25" s="48" t="s">
        <v>1234</v>
      </c>
      <c r="O25" s="44" t="s">
        <v>1235</v>
      </c>
      <c r="P25" s="44"/>
    </row>
    <row r="26" spans="1:16" x14ac:dyDescent="0.35">
      <c r="A26" s="44">
        <f t="shared" si="0"/>
        <v>11</v>
      </c>
      <c r="B26" s="45" t="s">
        <v>218</v>
      </c>
      <c r="C26" s="20" t="s">
        <v>219</v>
      </c>
      <c r="D26" s="46">
        <v>38002</v>
      </c>
      <c r="E26" s="44" t="s">
        <v>179</v>
      </c>
      <c r="F26" s="47">
        <v>16</v>
      </c>
      <c r="G26" s="47">
        <v>9.1199999999999992</v>
      </c>
      <c r="H26" s="47">
        <v>3.83</v>
      </c>
      <c r="I26" s="47">
        <v>18</v>
      </c>
      <c r="J26" s="47">
        <v>9.35</v>
      </c>
      <c r="K26" s="47">
        <v>3.98</v>
      </c>
      <c r="L26" s="44">
        <v>9.24</v>
      </c>
      <c r="M26" s="44">
        <v>3.91</v>
      </c>
      <c r="N26" s="48" t="s">
        <v>1234</v>
      </c>
      <c r="O26" s="44" t="s">
        <v>1235</v>
      </c>
      <c r="P26" s="44"/>
    </row>
    <row r="27" spans="1:16" x14ac:dyDescent="0.35">
      <c r="A27" s="44">
        <f t="shared" si="0"/>
        <v>12</v>
      </c>
      <c r="B27" s="45" t="s">
        <v>553</v>
      </c>
      <c r="C27" s="20" t="s">
        <v>554</v>
      </c>
      <c r="D27" s="46">
        <v>38478</v>
      </c>
      <c r="E27" s="44" t="s">
        <v>490</v>
      </c>
      <c r="F27" s="47">
        <v>18</v>
      </c>
      <c r="G27" s="47">
        <v>9.08</v>
      </c>
      <c r="H27" s="47">
        <v>3.94</v>
      </c>
      <c r="I27" s="47">
        <v>19</v>
      </c>
      <c r="J27" s="47">
        <v>9.41</v>
      </c>
      <c r="K27" s="47">
        <v>4</v>
      </c>
      <c r="L27" s="44">
        <v>9.25</v>
      </c>
      <c r="M27" s="44">
        <v>3.97</v>
      </c>
      <c r="N27" s="48" t="s">
        <v>1234</v>
      </c>
      <c r="O27" s="44" t="s">
        <v>1235</v>
      </c>
      <c r="P27" s="44"/>
    </row>
    <row r="28" spans="1:16" x14ac:dyDescent="0.35">
      <c r="A28" s="44">
        <f t="shared" si="0"/>
        <v>13</v>
      </c>
      <c r="B28" s="45" t="s">
        <v>522</v>
      </c>
      <c r="C28" s="20" t="s">
        <v>523</v>
      </c>
      <c r="D28" s="46">
        <v>38548</v>
      </c>
      <c r="E28" s="44" t="s">
        <v>490</v>
      </c>
      <c r="F28" s="47">
        <v>19</v>
      </c>
      <c r="G28" s="47">
        <v>9.17</v>
      </c>
      <c r="H28" s="47">
        <v>3.93</v>
      </c>
      <c r="I28" s="47">
        <v>18</v>
      </c>
      <c r="J28" s="47">
        <v>8.93</v>
      </c>
      <c r="K28" s="47">
        <v>3.94</v>
      </c>
      <c r="L28" s="44">
        <v>9.0500000000000007</v>
      </c>
      <c r="M28" s="44">
        <v>3.93</v>
      </c>
      <c r="N28" s="48" t="s">
        <v>1234</v>
      </c>
      <c r="O28" s="44" t="s">
        <v>1235</v>
      </c>
      <c r="P28" s="44"/>
    </row>
    <row r="29" spans="1:16" x14ac:dyDescent="0.35">
      <c r="A29" s="44">
        <f t="shared" si="0"/>
        <v>14</v>
      </c>
      <c r="B29" s="45" t="s">
        <v>1131</v>
      </c>
      <c r="C29" s="20" t="s">
        <v>1132</v>
      </c>
      <c r="D29" s="46">
        <v>38870</v>
      </c>
      <c r="E29" s="44" t="s">
        <v>965</v>
      </c>
      <c r="F29" s="47">
        <v>13</v>
      </c>
      <c r="G29" s="47">
        <v>9.5399999999999991</v>
      </c>
      <c r="H29" s="47">
        <v>4</v>
      </c>
      <c r="I29" s="47">
        <v>19</v>
      </c>
      <c r="J29" s="47">
        <v>9.2200000000000006</v>
      </c>
      <c r="K29" s="47">
        <v>3.94</v>
      </c>
      <c r="L29" s="44">
        <v>9.35</v>
      </c>
      <c r="M29" s="44">
        <v>3.96</v>
      </c>
      <c r="N29" s="48" t="s">
        <v>1234</v>
      </c>
      <c r="O29" s="44" t="s">
        <v>1235</v>
      </c>
      <c r="P29" s="44"/>
    </row>
    <row r="30" spans="1:16" x14ac:dyDescent="0.35">
      <c r="A30" s="44">
        <f t="shared" si="0"/>
        <v>15</v>
      </c>
      <c r="B30" s="45" t="s">
        <v>974</v>
      </c>
      <c r="C30" s="20" t="s">
        <v>975</v>
      </c>
      <c r="D30" s="46">
        <v>37277</v>
      </c>
      <c r="E30" s="44" t="s">
        <v>965</v>
      </c>
      <c r="F30" s="47">
        <v>13</v>
      </c>
      <c r="G30" s="47">
        <v>9.7899999999999991</v>
      </c>
      <c r="H30" s="47">
        <v>4</v>
      </c>
      <c r="I30" s="47">
        <v>19</v>
      </c>
      <c r="J30" s="47">
        <v>9.1300000000000008</v>
      </c>
      <c r="K30" s="47">
        <v>3.88</v>
      </c>
      <c r="L30" s="44">
        <v>9.4</v>
      </c>
      <c r="M30" s="44">
        <v>3.93</v>
      </c>
      <c r="N30" s="48" t="s">
        <v>1234</v>
      </c>
      <c r="O30" s="44" t="s">
        <v>1235</v>
      </c>
      <c r="P30" s="44"/>
    </row>
    <row r="31" spans="1:16" x14ac:dyDescent="0.35">
      <c r="A31" s="44">
        <f t="shared" si="0"/>
        <v>16</v>
      </c>
      <c r="B31" s="45" t="s">
        <v>235</v>
      </c>
      <c r="C31" s="20" t="s">
        <v>236</v>
      </c>
      <c r="D31" s="46">
        <v>38092</v>
      </c>
      <c r="E31" s="44" t="s">
        <v>234</v>
      </c>
      <c r="F31" s="47">
        <v>19</v>
      </c>
      <c r="G31" s="47">
        <v>9.39</v>
      </c>
      <c r="H31" s="47">
        <v>3.96</v>
      </c>
      <c r="I31" s="47">
        <v>19</v>
      </c>
      <c r="J31" s="47">
        <v>9.44</v>
      </c>
      <c r="K31" s="47">
        <v>4</v>
      </c>
      <c r="L31" s="44">
        <v>9.42</v>
      </c>
      <c r="M31" s="44">
        <v>3.98</v>
      </c>
      <c r="N31" s="48" t="s">
        <v>1234</v>
      </c>
      <c r="O31" s="44" t="s">
        <v>1235</v>
      </c>
      <c r="P31" s="44"/>
    </row>
    <row r="32" spans="1:16" x14ac:dyDescent="0.35">
      <c r="A32" s="44">
        <f t="shared" si="0"/>
        <v>17</v>
      </c>
      <c r="B32" s="45" t="s">
        <v>476</v>
      </c>
      <c r="C32" s="20" t="s">
        <v>477</v>
      </c>
      <c r="D32" s="46">
        <v>38419</v>
      </c>
      <c r="E32" s="44" t="s">
        <v>463</v>
      </c>
      <c r="F32" s="47">
        <v>15</v>
      </c>
      <c r="G32" s="47">
        <v>9.36</v>
      </c>
      <c r="H32" s="47">
        <v>4</v>
      </c>
      <c r="I32" s="47">
        <v>19</v>
      </c>
      <c r="J32" s="47">
        <v>9.36</v>
      </c>
      <c r="K32" s="47">
        <v>4</v>
      </c>
      <c r="L32" s="44">
        <v>9.36</v>
      </c>
      <c r="M32" s="44">
        <v>4</v>
      </c>
      <c r="N32" s="48" t="s">
        <v>1234</v>
      </c>
      <c r="O32" s="44" t="s">
        <v>1235</v>
      </c>
      <c r="P32" s="44"/>
    </row>
    <row r="33" spans="1:16" x14ac:dyDescent="0.35">
      <c r="A33" s="44">
        <f t="shared" si="0"/>
        <v>18</v>
      </c>
      <c r="B33" s="45" t="s">
        <v>922</v>
      </c>
      <c r="C33" s="20" t="s">
        <v>923</v>
      </c>
      <c r="D33" s="46">
        <v>38760</v>
      </c>
      <c r="E33" s="44" t="s">
        <v>897</v>
      </c>
      <c r="F33" s="47">
        <v>13</v>
      </c>
      <c r="G33" s="47">
        <v>9.1999999999999993</v>
      </c>
      <c r="H33" s="47">
        <v>4</v>
      </c>
      <c r="I33" s="47">
        <v>16</v>
      </c>
      <c r="J33" s="47">
        <v>8.9499999999999993</v>
      </c>
      <c r="K33" s="47">
        <v>3.92</v>
      </c>
      <c r="L33" s="44">
        <v>9.06</v>
      </c>
      <c r="M33" s="44">
        <v>3.96</v>
      </c>
      <c r="N33" s="48" t="s">
        <v>1234</v>
      </c>
      <c r="O33" s="44" t="s">
        <v>1235</v>
      </c>
      <c r="P33" s="44"/>
    </row>
    <row r="34" spans="1:16" x14ac:dyDescent="0.35">
      <c r="A34" s="44">
        <f t="shared" si="0"/>
        <v>19</v>
      </c>
      <c r="B34" s="45" t="s">
        <v>256</v>
      </c>
      <c r="C34" s="20" t="s">
        <v>257</v>
      </c>
      <c r="D34" s="46">
        <v>38314</v>
      </c>
      <c r="E34" s="44" t="s">
        <v>252</v>
      </c>
      <c r="F34" s="47">
        <v>19</v>
      </c>
      <c r="G34" s="47">
        <v>8.1199999999999992</v>
      </c>
      <c r="H34" s="47">
        <v>3.57</v>
      </c>
      <c r="I34" s="47">
        <v>18</v>
      </c>
      <c r="J34" s="47">
        <v>8.73</v>
      </c>
      <c r="K34" s="47">
        <v>3.94</v>
      </c>
      <c r="L34" s="44">
        <v>8.42</v>
      </c>
      <c r="M34" s="44">
        <v>3.75</v>
      </c>
      <c r="N34" s="48" t="s">
        <v>1234</v>
      </c>
      <c r="O34" s="44" t="s">
        <v>1235</v>
      </c>
      <c r="P34" s="44"/>
    </row>
    <row r="35" spans="1:16" x14ac:dyDescent="0.35">
      <c r="A35" s="44">
        <f t="shared" si="0"/>
        <v>20</v>
      </c>
      <c r="B35" s="45" t="s">
        <v>260</v>
      </c>
      <c r="C35" s="20" t="s">
        <v>261</v>
      </c>
      <c r="D35" s="46">
        <v>36778</v>
      </c>
      <c r="E35" s="44" t="s">
        <v>262</v>
      </c>
      <c r="F35" s="47">
        <v>17</v>
      </c>
      <c r="G35" s="47">
        <v>9.23</v>
      </c>
      <c r="H35" s="47">
        <v>3.94</v>
      </c>
      <c r="I35" s="47">
        <v>18</v>
      </c>
      <c r="J35" s="47">
        <v>9.07</v>
      </c>
      <c r="K35" s="47">
        <v>3.91</v>
      </c>
      <c r="L35" s="44">
        <v>9.15</v>
      </c>
      <c r="M35" s="44">
        <v>3.92</v>
      </c>
      <c r="N35" s="48" t="s">
        <v>1234</v>
      </c>
      <c r="O35" s="44" t="s">
        <v>1235</v>
      </c>
      <c r="P35" s="44"/>
    </row>
    <row r="36" spans="1:16" x14ac:dyDescent="0.35">
      <c r="B36" s="4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ht="15.5" x14ac:dyDescent="0.35">
      <c r="A37" s="37"/>
      <c r="B37" s="50" t="s">
        <v>1236</v>
      </c>
      <c r="C37" s="50"/>
      <c r="D37" s="50"/>
      <c r="E37" s="50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ht="15.5" x14ac:dyDescent="0.35">
      <c r="A38" s="37"/>
      <c r="B38" s="38"/>
      <c r="C38" s="37"/>
      <c r="D38" s="38"/>
      <c r="E38" s="38"/>
      <c r="F38" s="38"/>
      <c r="G38" s="38"/>
      <c r="H38" s="38"/>
      <c r="I38" s="38"/>
      <c r="J38" s="38"/>
      <c r="K38" s="38"/>
      <c r="L38" s="51" t="s">
        <v>1225</v>
      </c>
      <c r="M38" s="51"/>
      <c r="N38" s="51"/>
      <c r="O38" s="51"/>
      <c r="P38" s="51"/>
    </row>
    <row r="39" spans="1:16" ht="15.5" x14ac:dyDescent="0.35">
      <c r="A39" s="37"/>
      <c r="B39" s="40" t="s">
        <v>1221</v>
      </c>
      <c r="C39" s="40"/>
      <c r="D39" s="39"/>
      <c r="E39" s="39"/>
      <c r="F39" s="39"/>
      <c r="G39" s="52" t="s">
        <v>1222</v>
      </c>
      <c r="H39" s="52"/>
      <c r="I39" s="52"/>
      <c r="J39" s="38"/>
      <c r="K39" s="38"/>
      <c r="L39" s="52" t="s">
        <v>1219</v>
      </c>
      <c r="M39" s="52"/>
      <c r="N39" s="52"/>
      <c r="O39" s="52"/>
      <c r="P39" s="52"/>
    </row>
    <row r="40" spans="1:16" x14ac:dyDescent="0.35">
      <c r="B40" s="49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x14ac:dyDescent="0.35">
      <c r="B41" s="49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x14ac:dyDescent="0.35">
      <c r="B42" s="49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1:16" x14ac:dyDescent="0.35">
      <c r="B43" s="49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 x14ac:dyDescent="0.35">
      <c r="B44" s="49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1:16" x14ac:dyDescent="0.35">
      <c r="B45" s="49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 x14ac:dyDescent="0.35">
      <c r="B46" s="49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 x14ac:dyDescent="0.35">
      <c r="B47" s="49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x14ac:dyDescent="0.35">
      <c r="B48" s="49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</row>
    <row r="49" spans="2:16" x14ac:dyDescent="0.35">
      <c r="B49" s="49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2:16" x14ac:dyDescent="0.35">
      <c r="B50" s="49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</row>
    <row r="51" spans="2:16" x14ac:dyDescent="0.35">
      <c r="B51" s="49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2:16" x14ac:dyDescent="0.35">
      <c r="B52" s="49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2:16" x14ac:dyDescent="0.35">
      <c r="B53" s="49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</row>
    <row r="54" spans="2:16" x14ac:dyDescent="0.35">
      <c r="B54" s="49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</row>
    <row r="55" spans="2:16" x14ac:dyDescent="0.35">
      <c r="B55" s="49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</row>
  </sheetData>
  <mergeCells count="23">
    <mergeCell ref="A5:P5"/>
    <mergeCell ref="A1:C1"/>
    <mergeCell ref="D1:P1"/>
    <mergeCell ref="A2:C2"/>
    <mergeCell ref="D2:P2"/>
    <mergeCell ref="A3:C3"/>
    <mergeCell ref="G39:I39"/>
    <mergeCell ref="L39:P39"/>
    <mergeCell ref="A6:P6"/>
    <mergeCell ref="C8:H8"/>
    <mergeCell ref="C9:G9"/>
    <mergeCell ref="A10:P10"/>
    <mergeCell ref="A13:E14"/>
    <mergeCell ref="F13:K13"/>
    <mergeCell ref="L13:L15"/>
    <mergeCell ref="M13:M15"/>
    <mergeCell ref="N13:N15"/>
    <mergeCell ref="O13:O15"/>
    <mergeCell ref="P13:P15"/>
    <mergeCell ref="F14:H14"/>
    <mergeCell ref="I14:K14"/>
    <mergeCell ref="B37:E37"/>
    <mergeCell ref="L38:P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KHEN</vt:lpstr>
      <vt:lpstr>DS THƯỞNG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2025-09-22T02:05:25Z</dcterms:created>
  <dcterms:modified xsi:type="dcterms:W3CDTF">2025-09-30T07:04:33Z</dcterms:modified>
</cp:coreProperties>
</file>