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40" tabRatio="760"/>
  </bookViews>
  <sheets>
    <sheet name="2. Hop SGB Thang 5.2018" sheetId="81" r:id="rId1"/>
    <sheet name="1" sheetId="62" r:id="rId2"/>
    <sheet name="HỌP TBM" sheetId="4" state="hidden" r:id="rId3"/>
  </sheets>
  <definedNames>
    <definedName name="_xlnm._FilterDatabase" localSheetId="1" hidden="1">'1'!#REF!</definedName>
    <definedName name="_xlnm.Print_Titles" localSheetId="1">'1'!#REF!,'1'!#REF!</definedName>
    <definedName name="_xlnm.Print_Titles" localSheetId="0">'2. Hop SGB Thang 5.2018'!$6:$6</definedName>
  </definedNames>
  <calcPr calcId="152511" iterate="1"/>
  <fileRecoveryPr autoRecover="0"/>
</workbook>
</file>

<file path=xl/calcChain.xml><?xml version="1.0" encoding="utf-8"?>
<calcChain xmlns="http://schemas.openxmlformats.org/spreadsheetml/2006/main">
  <c r="I52" i="81" l="1"/>
  <c r="J51" i="81"/>
  <c r="J53" i="81" s="1"/>
  <c r="H53" i="81"/>
  <c r="I53" i="81" l="1"/>
  <c r="E34" i="81" l="1"/>
  <c r="E35" i="81"/>
  <c r="E36" i="81"/>
  <c r="E37" i="81"/>
  <c r="E15" i="81"/>
  <c r="E16" i="81"/>
  <c r="E17" i="81"/>
  <c r="E18" i="81"/>
  <c r="E19" i="81"/>
  <c r="E20" i="81"/>
  <c r="E11" i="81"/>
  <c r="E12" i="81"/>
  <c r="E13" i="81"/>
  <c r="E14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8" i="81"/>
  <c r="E39" i="81"/>
  <c r="E41" i="81"/>
  <c r="E42" i="81"/>
  <c r="E43" i="81"/>
  <c r="E44" i="81"/>
  <c r="E45" i="81"/>
  <c r="E46" i="81"/>
  <c r="E47" i="81"/>
  <c r="E48" i="81"/>
  <c r="E8" i="81"/>
  <c r="K11" i="81"/>
  <c r="E49" i="81" l="1"/>
  <c r="F11" i="81" l="1"/>
  <c r="F12" i="81"/>
  <c r="F13" i="81"/>
  <c r="F14" i="81"/>
  <c r="F15" i="81"/>
  <c r="F17" i="81"/>
  <c r="F19" i="81"/>
  <c r="F20" i="81"/>
  <c r="F22" i="81"/>
  <c r="F23" i="81"/>
  <c r="F24" i="81"/>
  <c r="F25" i="81"/>
  <c r="F26" i="81"/>
  <c r="F27" i="81"/>
  <c r="F28" i="81"/>
  <c r="F29" i="81"/>
  <c r="F30" i="81"/>
  <c r="F31" i="81"/>
  <c r="F32" i="81"/>
  <c r="F33" i="81"/>
  <c r="F34" i="81"/>
  <c r="F36" i="81"/>
  <c r="F37" i="81"/>
  <c r="F38" i="81"/>
  <c r="F39" i="81"/>
  <c r="F41" i="81"/>
  <c r="F42" i="81"/>
  <c r="F44" i="81"/>
  <c r="F45" i="81"/>
  <c r="F46" i="81"/>
  <c r="F47" i="81"/>
  <c r="F48" i="81"/>
  <c r="F49" i="81" l="1"/>
  <c r="G48" i="81" s="1"/>
  <c r="F40" i="81"/>
  <c r="G40" i="81" s="1"/>
  <c r="F21" i="81"/>
  <c r="G21" i="81" s="1"/>
  <c r="G49" i="81" l="1"/>
</calcChain>
</file>

<file path=xl/sharedStrings.xml><?xml version="1.0" encoding="utf-8"?>
<sst xmlns="http://schemas.openxmlformats.org/spreadsheetml/2006/main" count="314" uniqueCount="305">
  <si>
    <t>TRƯỜNG ĐẠI HỌC DUY TÂN</t>
  </si>
  <si>
    <t>TRƯỜNG ĐẠI HỌC DUY TÂN</t>
  </si>
  <si>
    <t>CỘNG HÒA XÃ HỘI CHỦ NGHĨA VIỆT NAM</t>
  </si>
  <si>
    <t>TT</t>
  </si>
  <si>
    <t>PHÒNG THANH TRA</t>
  </si>
  <si>
    <t>Độc lập - Tự do - Hạnh phúc</t>
  </si>
  <si>
    <t>THỐNG KÊ CÔNG TÁC SINH HOẠT BỘ MÔN NĂM HỌC 2013 - 2014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</si>
  <si>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</si>
  <si>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</si>
  <si>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</si>
  <si>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</si>
  <si>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</si>
  <si>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</si>
  <si>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</si>
  <si>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</si>
  <si>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</si>
  <si>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</si>
  <si>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</si>
  <si>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</si>
  <si>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</si>
  <si>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</si>
  <si>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</si>
  <si>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Số tháng 
không họp</t>
  </si>
  <si>
    <t>x</t>
  </si>
  <si>
    <t>Kế Toán</t>
  </si>
  <si>
    <t>Kế toán Tài chính</t>
  </si>
  <si>
    <t>1.ThS.Thái Nữ Hạ Uyên</t>
  </si>
  <si>
    <t>Kiểm toán</t>
  </si>
  <si>
    <t>2. ThS. Nguyễn Thị Khánh Vân</t>
  </si>
  <si>
    <t>Kế toán QT&amp; Phân tích</t>
  </si>
  <si>
    <t>3. Ths Nguyễn Thu Phương</t>
  </si>
  <si>
    <t>QTKD</t>
  </si>
  <si>
    <t>Tài chính</t>
  </si>
  <si>
    <t>1. ThS Nguyễn Thị Minh Hà</t>
  </si>
  <si>
    <t>QTKDTH</t>
  </si>
  <si>
    <t>2. ThS Nguyễn Ngọc Quý</t>
  </si>
  <si>
    <t>Ngân Hàng</t>
  </si>
  <si>
    <t>3. ThS Lê Phúc Minh Chuyên (TT  từ tháng 10/2012)</t>
  </si>
  <si>
    <t>Tiếp thị</t>
  </si>
  <si>
    <t>4. ThS Trần Thị Như Lâm</t>
  </si>
  <si>
    <t>Du Lịch</t>
  </si>
  <si>
    <t>Nhà hàng - Khách sạn</t>
  </si>
  <si>
    <t>1. Ths. Bùi Thị Tiến</t>
  </si>
  <si>
    <t>Lữ hành</t>
  </si>
  <si>
    <t>2. Thầy Lê Hồng Vương</t>
  </si>
  <si>
    <t>PSU</t>
  </si>
  <si>
    <t>3. Thầy Võ Đức Hiếu                              (QĐ 11/2/2014)</t>
  </si>
  <si>
    <t>Ngoại ngữ</t>
  </si>
  <si>
    <t>Anh văn chuyên ngữ</t>
  </si>
  <si>
    <t>1. ThS Lương Kim Thư</t>
  </si>
  <si>
    <t>Anh văn Tổng quát 1</t>
  </si>
  <si>
    <t>2. ThS Nguyễn Thị Bích Giang</t>
  </si>
  <si>
    <t>Anh văn Tổng quát 2</t>
  </si>
  <si>
    <t>2. ThS Nguyễn Thị Quỳnh Chi</t>
  </si>
  <si>
    <t>Anh văn chuyên ngành</t>
  </si>
  <si>
    <t>3. ThS Trần Thị Thơ</t>
  </si>
  <si>
    <t>Trung văn</t>
  </si>
  <si>
    <t>4. ThS Nguyễn Đình Bá</t>
  </si>
  <si>
    <t>Dạy TV&amp;VH Việt cho người nước ngoài</t>
  </si>
  <si>
    <t>5. ThS Vũ Văn Thịnh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</si>
  <si>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</si>
  <si>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</si>
  <si>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</si>
  <si>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</si>
  <si>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</si>
  <si>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</si>
  <si>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</si>
  <si>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</si>
  <si>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</si>
  <si>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</t>
  </si>
  <si>
    <t>Tháng 2</t>
  </si>
  <si>
    <t>Tháng 3</t>
  </si>
  <si>
    <t>Tháng 4</t>
  </si>
  <si>
    <t>Tháng 5</t>
  </si>
  <si>
    <t>Tháng 6</t>
  </si>
  <si>
    <t>XHNV</t>
  </si>
  <si>
    <t>Văn học</t>
  </si>
  <si>
    <t>1. ThS Hoàng Thị Hường</t>
  </si>
  <si>
    <t>QHQT- Luật</t>
  </si>
  <si>
    <t>2. ThS Ngô Thị Thảo Quỳnh</t>
  </si>
  <si>
    <t>Nói-Viết Tiếng Việt</t>
  </si>
  <si>
    <t>3. ThS Nguyễn Thị Kim Bài</t>
  </si>
  <si>
    <t>LLCT</t>
  </si>
  <si>
    <t>Mác Lê - ĐLĐCSVN - TT. HCM</t>
  </si>
  <si>
    <t>1. ThS Trịnh Đình Thanh</t>
  </si>
  <si>
    <t>ĐTQT</t>
  </si>
  <si>
    <t>CMU</t>
  </si>
  <si>
    <t>1. ThS Võ Văn Lường</t>
  </si>
  <si>
    <t>PSU</t>
  </si>
  <si>
    <t>2. ThS Nguyễn Lê Giang Thiên</t>
  </si>
  <si>
    <t>CSU Xây dựng</t>
  </si>
  <si>
    <t>3. ThS Trần Văn Đức</t>
  </si>
  <si>
    <t>CSU Kiến Trúc</t>
  </si>
  <si>
    <t>4. ThS Lương Xuân Hiếu</t>
  </si>
  <si>
    <t>Xây Dựng</t>
  </si>
  <si>
    <t>Công nghệ xây dựng</t>
  </si>
  <si>
    <t>1. ThS Phạm Quang Nhật</t>
  </si>
  <si>
    <t>Cầu đường</t>
  </si>
  <si>
    <t>2. ThS Dương Minh Châu</t>
  </si>
  <si>
    <t>Kỹ thuật cơ sở</t>
  </si>
  <si>
    <t>3. ThS Trần Thanh Việt</t>
  </si>
  <si>
    <t>Thực hành</t>
  </si>
  <si>
    <t>4. Thầy Dương Bình An</t>
  </si>
  <si>
    <t>Kiến Trúc</t>
  </si>
  <si>
    <t>Kiến Trúc</t>
  </si>
  <si>
    <t>1. ThS Vũ Thị Thúy Hải</t>
  </si>
  <si>
    <t>Quy hoạch và CN</t>
  </si>
  <si>
    <t>2. ThS Dương Văn Nghĩa/ Lê Đình Dương</t>
  </si>
  <si>
    <t>Cơ sở kiến trúc</t>
  </si>
  <si>
    <t>3. ThS Hoàng Hà</t>
  </si>
  <si>
    <t>Đồ họa &amp; Mỹ tuật</t>
  </si>
  <si>
    <t>4. Thầy Nguyễn Đắc Minh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</si>
  <si>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</si>
  <si>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</si>
  <si>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</si>
  <si>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</si>
  <si>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</si>
  <si>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</si>
  <si>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</si>
  <si>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</si>
  <si>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</si>
  <si>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</si>
  <si>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</si>
  <si>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</si>
  <si>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</si>
  <si>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</si>
  <si>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</si>
  <si>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CNTT</t>
  </si>
  <si>
    <t>Công nghệ Phần mềm</t>
  </si>
  <si>
    <t>1. ThS Nguyễn Tấn Thuận</t>
  </si>
  <si>
    <t>Kỹ thuật mạng</t>
  </si>
  <si>
    <t>2. Ths. Nguyễn Kim Tuấn</t>
  </si>
  <si>
    <t>Cơ sở Tin học&amp; HTTT</t>
  </si>
  <si>
    <t>3. TS Phạm Anh Phương</t>
  </si>
  <si>
    <t>ĐTVT</t>
  </si>
  <si>
    <t>Điện tử</t>
  </si>
  <si>
    <t>1.ThS. Ngô Lê Minh Tâm</t>
  </si>
  <si>
    <t>Viễn thông</t>
  </si>
  <si>
    <t>2. ThS Nguyễn Lê Mai Duyên</t>
  </si>
  <si>
    <t>Môi Trường</t>
  </si>
  <si>
    <t>Môi trường</t>
  </si>
  <si>
    <t>1. ThS Lê Thùy Trang</t>
  </si>
  <si>
    <t>KHTN</t>
  </si>
  <si>
    <t>Toán</t>
  </si>
  <si>
    <t>1. ThS Phan Quý</t>
  </si>
  <si>
    <t>Lý</t>
  </si>
  <si>
    <t>2. ThS Nguyễn Phước Thể</t>
  </si>
  <si>
    <t>Hóa</t>
  </si>
  <si>
    <t>3. ThS Phan Thị Việt Hà</t>
  </si>
  <si>
    <t>Điều Dưỡng</t>
  </si>
  <si>
    <t>Điều dưỡng</t>
  </si>
  <si>
    <t>Cô Nguyễn Thị Hồng Hạnh</t>
  </si>
  <si>
    <t>Y</t>
  </si>
  <si>
    <t>Y học cơ sở &amp; lâm sàng</t>
  </si>
  <si>
    <t>Cô Đặng Thị Mỹ Hà</t>
  </si>
  <si>
    <t>DƯỢC</t>
  </si>
  <si>
    <t>Dược lý - Lâm  sàn</t>
  </si>
  <si>
    <t>1.Cô Phạm Diệp Ánh Xuyên</t>
  </si>
  <si>
    <t>Bào chế CN Dược</t>
  </si>
  <si>
    <t>2. Cô Dương Thị Thuấn</t>
  </si>
  <si>
    <t>Dược - Dịch tể học</t>
  </si>
  <si>
    <t>3. Thầy Đặng Quốc Bình</t>
  </si>
  <si>
    <t>T.vật Dược- Dược liệu</t>
  </si>
  <si>
    <t>4. ThS Đặng Ngọc Phúc</t>
  </si>
  <si>
    <t>Lý, Hóa, Dược Hữu cơ</t>
  </si>
  <si>
    <t>5. ThS Trần Thu Hiền</t>
  </si>
  <si>
    <t>Hóa Phân tích</t>
  </si>
  <si>
    <t>6. TS. Nguyễn Nhân Đức</t>
  </si>
  <si>
    <t>CAO ĐẲNG NGHỀ/ TCCN&amp;
DN</t>
  </si>
  <si>
    <t>Du Lịch</t>
  </si>
  <si>
    <t>1.ThS. Bùi Lê Anh Phương</t>
  </si>
  <si>
    <t>Kế Toán</t>
  </si>
  <si>
    <t>2.ThS. Nguyễn Lương Định</t>
  </si>
  <si>
    <t>Tin học</t>
  </si>
  <si>
    <t>3. ThS Nguyễn Dũng</t>
  </si>
  <si>
    <t>Ngoại ngữ</t>
  </si>
  <si>
    <t>4. Cô Đoàn Thị Diệu Lan</t>
  </si>
  <si>
    <t>TT GDTC</t>
  </si>
  <si>
    <t>Tổ GDTC</t>
  </si>
  <si>
    <t>Thầy Phùng Anh Quân</t>
  </si>
  <si>
    <t>GDTC</t>
  </si>
  <si>
    <t xml:space="preserve">     PHÒNG THANH TRA</t>
  </si>
  <si>
    <t xml:space="preserve">                 Độc lập - Tự do - Hạnh phúc</t>
  </si>
  <si>
    <t>TÊN ĐƠN VỊ</t>
  </si>
  <si>
    <t>TRƯỞNG ĐƠN VỊ</t>
  </si>
  <si>
    <t>THỜI GIAN, 
ĐỊA ĐIỂM</t>
  </si>
  <si>
    <t>I</t>
  </si>
  <si>
    <t>KHOA:</t>
  </si>
  <si>
    <t>SAU ĐẠI HỌC</t>
  </si>
  <si>
    <t>Các khoa còn lại: thống kê trong bảng 1</t>
  </si>
  <si>
    <t>II</t>
  </si>
  <si>
    <t>PHÒNG:</t>
  </si>
  <si>
    <t>KẾ HOẠCH-TÀI CHÍNH</t>
  </si>
  <si>
    <t>Thầy Phan Phụng Hội</t>
  </si>
  <si>
    <t>TỔ CHỨC</t>
  </si>
  <si>
    <t>TS. Nguyễn Hữu Phú</t>
  </si>
  <si>
    <t>ĐÀO TẠO ĐẠI HỌC &amp; SAU ĐH</t>
  </si>
  <si>
    <t>TS. Nguyễn Phi Sơn</t>
  </si>
  <si>
    <t>TS. Nguyễn Đức Hiền</t>
  </si>
  <si>
    <t>PHÒNG CÔNG TÁC SINH VIÊN</t>
  </si>
  <si>
    <t>Ths. Nguyễn Thôi</t>
  </si>
  <si>
    <t>THANH TRA</t>
  </si>
  <si>
    <t>Ths. Trần Văn Hùng</t>
  </si>
  <si>
    <t>CƠ SỞ VẬT CHẤT &amp; KỸ THUẬT</t>
  </si>
  <si>
    <t>Thầy Nguyễn Minh Duy</t>
  </si>
  <si>
    <t>III</t>
  </si>
  <si>
    <t>TRUNG TÂM</t>
  </si>
  <si>
    <t>TS. Lê Nguyên Bảo</t>
  </si>
  <si>
    <t>STUDIO LÀM PHIM</t>
  </si>
  <si>
    <t>Ths. Trương Thị Huệ</t>
  </si>
  <si>
    <t>VIỆN NGHIÊN CỨU KINH TẾ-XÃ HỘI</t>
  </si>
  <si>
    <t>TS. Nguyễn Tấn Thắng</t>
  </si>
  <si>
    <t>Ths. Phạm Trung Tuyên</t>
  </si>
  <si>
    <t>THỰC HÀNH TIN HỌC</t>
  </si>
  <si>
    <t>Ths. Lưu Văn Hiền</t>
  </si>
  <si>
    <t>DS. Ngô Viết Phú</t>
  </si>
  <si>
    <t>PHÁT TRIỂN CÔNG NGHỆ (CIT)</t>
  </si>
  <si>
    <t>Ths. Hồ Tiến Sung</t>
  </si>
  <si>
    <t>CÔNG NGHỆ PHẦN MỀM (CSE)</t>
  </si>
  <si>
    <t>Ths.Nguyễn Đăng Quang Huy</t>
  </si>
  <si>
    <t>ĐIỆN - ĐIỆN TỬ (CEE)</t>
  </si>
  <si>
    <t>TS. Vũ Dương</t>
  </si>
  <si>
    <t>ĐẢM BẢO CHẤT LƯỢNG &amp; KHẢO THÍ</t>
  </si>
  <si>
    <t>TS. Trần Nhật Tân</t>
  </si>
  <si>
    <t>ĐỒ HỌA VÀ MỸ THUẬT</t>
  </si>
  <si>
    <t>Thầy Nguyễn Hoàng Hương</t>
  </si>
  <si>
    <t>Ths. Đặng Ngọc Trung</t>
  </si>
  <si>
    <t>VIỆN NGHIÊN CỨU &amp; PHÁT TRIỂN CÔNG NGHỆ CAO</t>
  </si>
  <si>
    <t>GS-TSKH Vũ Xuân Quang</t>
  </si>
  <si>
    <t>SÁNG TẠO MICROSOFT</t>
  </si>
  <si>
    <t>IV</t>
  </si>
  <si>
    <t>ĐƠN VỊ KHÁC</t>
  </si>
  <si>
    <t>VĂN PHÒNG TRƯỜNG</t>
  </si>
  <si>
    <t>Ths. Phan Văn Sơn</t>
  </si>
  <si>
    <t>VĂN PHÒNG HỘI ĐỒNG QUẢN TRỊ</t>
  </si>
  <si>
    <t>Thầy Nguyễn Thành Dương</t>
  </si>
  <si>
    <t>Thầy Lê Công Kinh</t>
  </si>
  <si>
    <t>THƯ VIỆN</t>
  </si>
  <si>
    <t>ThS. Trương Tiến Vũ</t>
  </si>
  <si>
    <t>QUẢN LÝ KHOA HỌC</t>
  </si>
  <si>
    <t>Ths. Trịnh Sử Trường Thi</t>
  </si>
  <si>
    <t>Thầy Huỳnh Phước Lê</t>
  </si>
  <si>
    <t>Thầy Võ Đức Toàn</t>
  </si>
  <si>
    <t>TUYỂN SINH</t>
  </si>
  <si>
    <t>TIN HỌC DUY TÂN</t>
  </si>
  <si>
    <t>TRUYỀN THÔNG</t>
  </si>
  <si>
    <t>HỢP TÁC DOANH NGHIỆP &amp; CHUYỂN GIAO CÔNG NGHỆ</t>
  </si>
  <si>
    <t>HỌC LIỆU</t>
  </si>
  <si>
    <t>NGOẠI NGỮ DUY TÂN</t>
  </si>
  <si>
    <t>VĂN-THỂ-MỸ</t>
  </si>
  <si>
    <t>THÍ NGHIỆM</t>
  </si>
  <si>
    <t>KHỞI NGHIỆP</t>
  </si>
  <si>
    <t>Thầy Nguyễn Tiến Việt</t>
  </si>
  <si>
    <t>Thầy Vương Văn Trúc</t>
  </si>
  <si>
    <t>Thầy Trần Hân</t>
  </si>
  <si>
    <t>(Có tờ trình riêng)</t>
  </si>
  <si>
    <t>HUẤN LUYỆN VÀ KHẢO THÍ (LTC)</t>
  </si>
  <si>
    <t>Ths. Võ Thị Phương Oanh</t>
  </si>
  <si>
    <t>VĂN PHÒNG ĐOÀN THANH NIÊN</t>
  </si>
  <si>
    <t>Thầy Mai Xuân Bình</t>
  </si>
  <si>
    <t>VĂN PHÒNG CÔNG ĐOÀN &amp; ĐẢNG ỦY</t>
  </si>
  <si>
    <t>VP TÒA SOẠN TẠP CHÍ KH VÀ CN</t>
  </si>
  <si>
    <t>Tổng đơn vị</t>
  </si>
  <si>
    <t>1 có tờ trình riêng</t>
  </si>
  <si>
    <t>1 đơn vị có tờ trình riêng</t>
  </si>
  <si>
    <t>trong đó có 2 đơn vị có tờ trình riêng</t>
  </si>
  <si>
    <t>Thầy Nguyễn Huy Phước</t>
  </si>
  <si>
    <t>TRAO ĐỔI SINH VIÊN TOÀN CẦU</t>
  </si>
  <si>
    <t>PHÒNG QUAN HỆ QUỐC TẾ</t>
  </si>
  <si>
    <t>SĐH</t>
  </si>
  <si>
    <t>Phòng</t>
  </si>
  <si>
    <t>ĐV khac</t>
  </si>
  <si>
    <t>Ko họp</t>
  </si>
  <si>
    <t>Số khoa</t>
  </si>
  <si>
    <t>Số khoa có họp</t>
  </si>
  <si>
    <t>Số khoa ko họp</t>
  </si>
  <si>
    <t>Số phòng,ban,TT</t>
  </si>
  <si>
    <t>Tên</t>
  </si>
  <si>
    <t xml:space="preserve">Tổng số </t>
  </si>
  <si>
    <t>TC</t>
  </si>
  <si>
    <t>TS. Nguyễn Gia Như</t>
  </si>
  <si>
    <t>Có họp</t>
  </si>
  <si>
    <t>VIỆN ĐÀO TẠO E-LEARNING, TỪ XA &amp; BẰNG HAI</t>
  </si>
  <si>
    <t>THỐNG KÊ CÁC ĐƠN VỊ TỔ CHỨC HỌP SAU GIAO BAN TRƯỜNG THÁNG 5/2018</t>
  </si>
  <si>
    <t>9H30 16/5 TT</t>
  </si>
  <si>
    <t>14H 16/5 TT</t>
  </si>
  <si>
    <t>16H 14/5 108NVL</t>
  </si>
  <si>
    <t>15/5 TT</t>
  </si>
  <si>
    <t>13H30 14/5 TT</t>
  </si>
  <si>
    <t>9H 19/5 VP</t>
  </si>
  <si>
    <t>13H30 15/5 401DHK</t>
  </si>
  <si>
    <t>14H 14/5 TT</t>
  </si>
  <si>
    <t>8H 15/5 701QT</t>
  </si>
  <si>
    <t>14H 17/5 TV</t>
  </si>
  <si>
    <t>14H 17/5 105BQT</t>
  </si>
  <si>
    <t>15H30 17/5 VP</t>
  </si>
  <si>
    <t>8H 17/5 413QT</t>
  </si>
  <si>
    <t>9H 15/5 106NVL</t>
  </si>
  <si>
    <t>14H 18/5 VP</t>
  </si>
  <si>
    <t>9H 17/5 808QT</t>
  </si>
  <si>
    <t>15/5 21NVL</t>
  </si>
  <si>
    <t>8H 14/5 QT</t>
  </si>
  <si>
    <t xml:space="preserve">                TRƯỞNG PHÒNG</t>
  </si>
  <si>
    <t xml:space="preserve">                TS. Trần Văn Hùng</t>
  </si>
  <si>
    <t xml:space="preserve">   Đà Nẵng, ngày 25 tháng 5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</si>
</sst>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u/>
      <sz val="12"/>
      <name val="Arial"/>
      <family val="2"/>
    </font>
    <font>
      <b/>
      <u/>
      <sz val="12"/>
      <name val="Arial"/>
      <family val="2"/>
    </font>
    <font>
      <sz val="13"/>
      <name val="VNtimes new roman"/>
      <family val="2"/>
    </font>
    <font>
      <sz val="8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color rgb="FFC00000"/>
      <name val="Times New Roman"/>
      <family val="1"/>
    </font>
    <font>
      <b/>
      <sz val="13"/>
      <color rgb="FFC00000"/>
      <name val="Times New Roman"/>
      <family val="1"/>
    </font>
    <font>
      <b/>
      <sz val="12"/>
      <color rgb="FFC00000"/>
      <name val="Times New Roman"/>
      <family val="1"/>
    </font>
    <font>
      <sz val="10"/>
      <color rgb="FFC00000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b/>
      <sz val="18"/>
      <color rgb="FFFF0000"/>
      <name val="Times New Roman"/>
      <family val="1"/>
    </font>
    <font>
      <sz val="10"/>
      <color rgb="FFFF0000"/>
      <name val="Arial"/>
      <family val="2"/>
    </font>
    <font>
      <b/>
      <sz val="16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8">
    <xf numFmtId="0" fontId="0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0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8" fillId="2" borderId="0" xfId="0" applyFont="1" applyFill="1" applyBorder="1"/>
    <xf numFmtId="0" fontId="19" fillId="2" borderId="10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19" fillId="2" borderId="19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wrapText="1"/>
    </xf>
    <xf numFmtId="0" fontId="19" fillId="2" borderId="1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/>
    </xf>
    <xf numFmtId="0" fontId="19" fillId="2" borderId="21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19" fillId="2" borderId="10" xfId="0" applyFont="1" applyFill="1" applyBorder="1" applyAlignment="1">
      <alignment wrapText="1"/>
    </xf>
    <xf numFmtId="0" fontId="0" fillId="0" borderId="10" xfId="0" applyFont="1" applyBorder="1" applyAlignment="1">
      <alignment horizontal="left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19" fillId="2" borderId="14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wrapText="1"/>
    </xf>
    <xf numFmtId="0" fontId="19" fillId="2" borderId="16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3" fillId="0" borderId="0" xfId="1" applyFont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1" fillId="0" borderId="0" xfId="2" applyFont="1" applyBorder="1" applyAlignment="1">
      <alignment horizontal="center"/>
    </xf>
    <xf numFmtId="0" fontId="22" fillId="0" borderId="0" xfId="2" applyFont="1" applyBorder="1"/>
    <xf numFmtId="0" fontId="22" fillId="0" borderId="0" xfId="2" applyFont="1"/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vertical="center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vertical="center" wrapText="1"/>
    </xf>
    <xf numFmtId="0" fontId="9" fillId="5" borderId="10" xfId="2" applyFont="1" applyFill="1" applyBorder="1" applyAlignment="1">
      <alignment horizontal="center" vertical="center" wrapText="1"/>
    </xf>
    <xf numFmtId="0" fontId="22" fillId="0" borderId="0" xfId="2" applyFont="1" applyBorder="1" applyAlignment="1">
      <alignment horizontal="center"/>
    </xf>
    <xf numFmtId="0" fontId="22" fillId="0" borderId="0" xfId="2" applyFont="1" applyAlignment="1">
      <alignment horizontal="center"/>
    </xf>
    <xf numFmtId="0" fontId="9" fillId="3" borderId="10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left" vertical="center" wrapText="1"/>
    </xf>
    <xf numFmtId="0" fontId="5" fillId="2" borderId="10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left" vertical="center" wrapText="1"/>
    </xf>
    <xf numFmtId="0" fontId="22" fillId="0" borderId="0" xfId="2" applyFont="1" applyFill="1" applyBorder="1"/>
    <xf numFmtId="0" fontId="22" fillId="0" borderId="0" xfId="2" applyFont="1" applyFill="1"/>
    <xf numFmtId="0" fontId="12" fillId="2" borderId="11" xfId="2" applyFont="1" applyFill="1" applyBorder="1" applyAlignment="1">
      <alignment horizontal="left" vertical="center" wrapText="1"/>
    </xf>
    <xf numFmtId="0" fontId="12" fillId="2" borderId="29" xfId="2" applyFont="1" applyFill="1" applyBorder="1" applyAlignment="1">
      <alignment horizontal="left" vertical="center" wrapText="1"/>
    </xf>
    <xf numFmtId="0" fontId="11" fillId="2" borderId="30" xfId="2" applyFont="1" applyFill="1" applyBorder="1" applyAlignment="1">
      <alignment vertical="center" wrapText="1"/>
    </xf>
    <xf numFmtId="0" fontId="12" fillId="2" borderId="24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 wrapText="1"/>
    </xf>
    <xf numFmtId="0" fontId="12" fillId="2" borderId="31" xfId="2" applyFont="1" applyFill="1" applyBorder="1" applyAlignment="1">
      <alignment horizontal="left" vertical="center" wrapText="1"/>
    </xf>
    <xf numFmtId="0" fontId="12" fillId="2" borderId="12" xfId="2" applyFont="1" applyFill="1" applyBorder="1" applyAlignment="1">
      <alignment horizontal="left" vertical="center" wrapText="1"/>
    </xf>
    <xf numFmtId="0" fontId="22" fillId="2" borderId="0" xfId="2" applyFont="1" applyFill="1" applyBorder="1" applyAlignment="1">
      <alignment horizontal="center" vertical="center"/>
    </xf>
    <xf numFmtId="0" fontId="22" fillId="0" borderId="0" xfId="2" applyFont="1" applyBorder="1" applyAlignment="1">
      <alignment horizontal="left" wrapText="1"/>
    </xf>
    <xf numFmtId="0" fontId="20" fillId="0" borderId="32" xfId="2" applyFont="1" applyBorder="1" applyAlignment="1"/>
    <xf numFmtId="0" fontId="5" fillId="0" borderId="0" xfId="2" applyFont="1" applyBorder="1" applyAlignment="1"/>
    <xf numFmtId="0" fontId="4" fillId="0" borderId="0" xfId="2" applyFont="1"/>
    <xf numFmtId="0" fontId="22" fillId="0" borderId="0" xfId="2" applyFont="1" applyAlignment="1">
      <alignment horizontal="left" wrapText="1"/>
    </xf>
    <xf numFmtId="0" fontId="22" fillId="0" borderId="0" xfId="2" applyFont="1" applyAlignment="1"/>
    <xf numFmtId="0" fontId="11" fillId="0" borderId="0" xfId="2" applyFont="1" applyAlignment="1">
      <alignment horizontal="center"/>
    </xf>
    <xf numFmtId="0" fontId="27" fillId="0" borderId="0" xfId="1" applyFont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30" fillId="0" borderId="0" xfId="2" applyFont="1" applyBorder="1"/>
    <xf numFmtId="0" fontId="30" fillId="0" borderId="2" xfId="2" applyFont="1" applyBorder="1" applyAlignment="1">
      <alignment horizontal="center"/>
    </xf>
    <xf numFmtId="0" fontId="30" fillId="0" borderId="2" xfId="2" applyFont="1" applyBorder="1"/>
    <xf numFmtId="164" fontId="5" fillId="0" borderId="2" xfId="1" applyNumberFormat="1" applyFont="1" applyFill="1" applyBorder="1" applyAlignment="1">
      <alignment horizontal="center" vertical="center" wrapText="1"/>
    </xf>
    <xf numFmtId="0" fontId="30" fillId="0" borderId="0" xfId="2" applyFont="1"/>
    <xf numFmtId="0" fontId="22" fillId="0" borderId="8" xfId="2" applyFont="1" applyBorder="1"/>
    <xf numFmtId="0" fontId="22" fillId="0" borderId="5" xfId="2" applyFont="1" applyBorder="1"/>
    <xf numFmtId="0" fontId="22" fillId="0" borderId="2" xfId="2" applyFont="1" applyBorder="1"/>
    <xf numFmtId="0" fontId="12" fillId="0" borderId="29" xfId="2" applyFont="1" applyFill="1" applyBorder="1" applyAlignment="1">
      <alignment horizontal="left" vertical="center" wrapText="1"/>
    </xf>
    <xf numFmtId="0" fontId="9" fillId="5" borderId="15" xfId="2" applyFont="1" applyFill="1" applyBorder="1" applyAlignment="1">
      <alignment horizontal="center" vertical="center" wrapText="1"/>
    </xf>
    <xf numFmtId="0" fontId="9" fillId="3" borderId="15" xfId="2" applyFont="1" applyFill="1" applyBorder="1" applyAlignment="1">
      <alignment vertical="center" wrapText="1"/>
    </xf>
    <xf numFmtId="0" fontId="11" fillId="2" borderId="15" xfId="2" applyFont="1" applyFill="1" applyBorder="1" applyAlignment="1">
      <alignment vertical="center"/>
    </xf>
    <xf numFmtId="0" fontId="12" fillId="3" borderId="15" xfId="2" applyFont="1" applyFill="1" applyBorder="1" applyAlignment="1">
      <alignment vertical="center" wrapText="1"/>
    </xf>
    <xf numFmtId="0" fontId="11" fillId="2" borderId="15" xfId="2" applyFont="1" applyFill="1" applyBorder="1" applyAlignment="1">
      <alignment vertical="center" wrapText="1"/>
    </xf>
    <xf numFmtId="0" fontId="11" fillId="2" borderId="24" xfId="2" applyFont="1" applyFill="1" applyBorder="1" applyAlignment="1">
      <alignment vertical="center" wrapText="1"/>
    </xf>
    <xf numFmtId="0" fontId="11" fillId="0" borderId="32" xfId="2" applyFont="1" applyFill="1" applyBorder="1" applyAlignment="1">
      <alignment vertical="center" wrapText="1"/>
    </xf>
    <xf numFmtId="0" fontId="11" fillId="2" borderId="1" xfId="2" applyFont="1" applyFill="1" applyBorder="1" applyAlignment="1">
      <alignment vertical="center"/>
    </xf>
    <xf numFmtId="0" fontId="11" fillId="2" borderId="33" xfId="2" applyFont="1" applyFill="1" applyBorder="1" applyAlignment="1">
      <alignment vertical="center" wrapText="1"/>
    </xf>
    <xf numFmtId="0" fontId="11" fillId="2" borderId="1" xfId="2" applyFont="1" applyFill="1" applyBorder="1" applyAlignment="1">
      <alignment vertical="center" wrapText="1"/>
    </xf>
    <xf numFmtId="0" fontId="12" fillId="3" borderId="12" xfId="2" applyFont="1" applyFill="1" applyBorder="1" applyAlignment="1">
      <alignment vertical="center" wrapText="1"/>
    </xf>
    <xf numFmtId="0" fontId="11" fillId="2" borderId="33" xfId="2" applyFont="1" applyFill="1" applyBorder="1" applyAlignment="1">
      <alignment vertical="center"/>
    </xf>
    <xf numFmtId="0" fontId="6" fillId="5" borderId="25" xfId="2" applyFont="1" applyFill="1" applyBorder="1" applyAlignment="1">
      <alignment horizontal="center" vertical="center" wrapText="1"/>
    </xf>
    <xf numFmtId="0" fontId="12" fillId="3" borderId="23" xfId="2" applyFont="1" applyFill="1" applyBorder="1" applyAlignment="1">
      <alignment horizontal="center" vertical="center" wrapText="1"/>
    </xf>
    <xf numFmtId="0" fontId="19" fillId="2" borderId="23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 wrapText="1"/>
    </xf>
    <xf numFmtId="0" fontId="11" fillId="2" borderId="34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" fontId="11" fillId="2" borderId="2" xfId="2" applyNumberFormat="1" applyFont="1" applyFill="1" applyBorder="1" applyAlignment="1">
      <alignment horizontal="center" vertical="center" wrapText="1"/>
    </xf>
    <xf numFmtId="0" fontId="27" fillId="2" borderId="2" xfId="2" applyFont="1" applyFill="1" applyBorder="1" applyAlignment="1">
      <alignment horizontal="center" vertical="center" wrapText="1"/>
    </xf>
    <xf numFmtId="0" fontId="11" fillId="3" borderId="22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22" fillId="0" borderId="0" xfId="2" quotePrefix="1" applyFont="1"/>
    <xf numFmtId="0" fontId="22" fillId="0" borderId="3" xfId="2" applyFont="1" applyBorder="1"/>
    <xf numFmtId="0" fontId="22" fillId="0" borderId="2" xfId="2" quotePrefix="1" applyFont="1" applyBorder="1"/>
    <xf numFmtId="0" fontId="22" fillId="7" borderId="2" xfId="2" applyFont="1" applyFill="1" applyBorder="1"/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1" applyNumberFormat="1" applyFont="1" applyFill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2" fillId="0" borderId="0" xfId="2" applyFont="1"/>
    <xf numFmtId="0" fontId="33" fillId="0" borderId="0" xfId="1" applyFont="1" applyAlignment="1">
      <alignment horizontal="center" vertical="center"/>
    </xf>
    <xf numFmtId="0" fontId="5" fillId="2" borderId="0" xfId="2" applyFont="1" applyFill="1" applyBorder="1" applyAlignment="1">
      <alignment horizontal="center" vertical="center" wrapText="1"/>
    </xf>
    <xf numFmtId="0" fontId="22" fillId="2" borderId="15" xfId="2" applyFont="1" applyFill="1" applyBorder="1" applyAlignment="1">
      <alignment horizontal="center" vertical="center"/>
    </xf>
    <xf numFmtId="0" fontId="22" fillId="2" borderId="16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left" vertical="center" wrapText="1"/>
    </xf>
    <xf numFmtId="0" fontId="11" fillId="2" borderId="12" xfId="2" applyFont="1" applyFill="1" applyBorder="1" applyAlignment="1">
      <alignment horizontal="left" vertical="center" wrapText="1"/>
    </xf>
    <xf numFmtId="0" fontId="11" fillId="2" borderId="6" xfId="2" applyFont="1" applyFill="1" applyBorder="1" applyAlignment="1">
      <alignment vertical="center"/>
    </xf>
    <xf numFmtId="0" fontId="11" fillId="2" borderId="8" xfId="2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14" fillId="2" borderId="1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5 2" xfId="5"/>
    <cellStyle name="Normal 5 2 2" xfId="6"/>
    <cellStyle name="Normal 5 3" xfId="7"/>
  </cellStyles>
  <dxfs count="0"/>
  <tableStyles count="0" defaultTableStyle="TableStyleMedium9" defaultPivotStyle="PivotStyleMedium4"/>
  <colors>
    <mruColors>
      <color rgb="FFFF9900"/>
      <color rgb="FFFFFF99"/>
      <color rgb="FFD2E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217170</xdr:colOff>
      <xdr:row>1</xdr:row>
      <xdr:rowOff>190500</xdr:rowOff>
    </xdr:from>
    <xdr:to>
      <xdr:col>1</xdr:col>
      <xdr:colOff>1228771</xdr:colOff>
      <xdr:row>1</xdr:row>
      <xdr:rowOff>190500</xdr:rowOff>
    </xdr:to>
    <xdr:cxnSp macro="">
      <xdr:nvCxnSpPr>
        <xdr:cNvPr id="2" name="Straight Connector 1"/>
        <xdr:cNvCxnSpPr/>
      </xdr:nvCxnSpPr>
      <xdr:spPr>
        <a:xfrm>
          <a:off x="217170" y="390525"/>
          <a:ext cx="129735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699135</xdr:colOff>
      <xdr:row>1</xdr:row>
      <xdr:rowOff>190500</xdr:rowOff>
    </xdr:from>
    <xdr:to>
      <xdr:col>3</xdr:col>
      <xdr:colOff>624867</xdr:colOff>
      <xdr:row>2</xdr:row>
      <xdr:rowOff>0</xdr:rowOff>
    </xdr:to>
    <xdr:cxnSp macro="">
      <xdr:nvCxnSpPr>
        <xdr:cNvPr id="3" name="Straight Connector 2"/>
        <xdr:cNvCxnSpPr/>
      </xdr:nvCxnSpPr>
      <xdr:spPr>
        <a:xfrm flipV="1">
          <a:off x="3689985" y="390525"/>
          <a:ext cx="159260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38100</xdr:rowOff>
    </xdr:to>
    <xdr:pic>
      <xdr:nvPicPr>
        <xdr:cNvPr id="337598" name="image0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76200</xdr:rowOff>
    </xdr:to>
    <xdr:pic>
      <xdr:nvPicPr>
        <xdr:cNvPr id="337599" name="image0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.b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t.bm/" TargetMode="External"/><Relationship Id="rId1" Type="http://schemas.openxmlformats.org/officeDocument/2006/relationships/hyperlink" Target="http://t.b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.cm/" TargetMode="External"/><Relationship Id="rId4" Type="http://schemas.openxmlformats.org/officeDocument/2006/relationships/hyperlink" Target="http://t.b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58"/>
  <sheetViews>
    <sheetView tabSelected="1" zoomScaleNormal="100" workbookViewId="0">
      <selection activeCell="C54" sqref="C54"/>
    </sheetView>
  </sheetViews>
  <sheetFormatPr defaultColWidth="17.28515625" defaultRowHeight="15" customHeight="1"/>
  <cols>
    <col min="1" max="1" width="4.28515625" style="104" customWidth="1"/>
    <col min="2" max="2" width="40.5703125" style="105" customWidth="1"/>
    <col min="3" max="3" width="25" style="106" customWidth="1"/>
    <col min="4" max="4" width="24.85546875" style="107" customWidth="1"/>
    <col min="5" max="5" width="24.85546875" style="107" hidden="1" customWidth="1"/>
    <col min="6" max="6" width="17.28515625" style="119" hidden="1" customWidth="1"/>
    <col min="7" max="7" width="13.140625" style="78" hidden="1" customWidth="1"/>
    <col min="8" max="8" width="12.7109375" style="78" hidden="1" customWidth="1"/>
    <col min="9" max="9" width="15.5703125" style="78" hidden="1" customWidth="1"/>
    <col min="10" max="12" width="17.28515625" style="78" hidden="1" customWidth="1"/>
    <col min="13" max="15" width="17.28515625" style="78" customWidth="1"/>
    <col min="16" max="257" width="17.28515625" style="78"/>
    <col min="258" max="258" width="4.28515625" style="78" customWidth="1"/>
    <col min="259" max="259" width="40.5703125" style="78" customWidth="1"/>
    <col min="260" max="260" width="25" style="78" customWidth="1"/>
    <col min="261" max="261" width="21.85546875" style="78" customWidth="1"/>
    <col min="262" max="264" width="17.28515625" style="78" customWidth="1"/>
    <col min="265" max="513" width="17.28515625" style="78"/>
    <col min="514" max="514" width="4.28515625" style="78" customWidth="1"/>
    <col min="515" max="515" width="40.5703125" style="78" customWidth="1"/>
    <col min="516" max="516" width="25" style="78" customWidth="1"/>
    <col min="517" max="517" width="21.85546875" style="78" customWidth="1"/>
    <col min="518" max="520" width="17.28515625" style="78" customWidth="1"/>
    <col min="521" max="769" width="17.28515625" style="78"/>
    <col min="770" max="770" width="4.28515625" style="78" customWidth="1"/>
    <col min="771" max="771" width="40.5703125" style="78" customWidth="1"/>
    <col min="772" max="772" width="25" style="78" customWidth="1"/>
    <col min="773" max="773" width="21.85546875" style="78" customWidth="1"/>
    <col min="774" max="776" width="17.28515625" style="78" customWidth="1"/>
    <col min="777" max="1025" width="17.28515625" style="78"/>
    <col min="1026" max="1026" width="4.28515625" style="78" customWidth="1"/>
    <col min="1027" max="1027" width="40.5703125" style="78" customWidth="1"/>
    <col min="1028" max="1028" width="25" style="78" customWidth="1"/>
    <col min="1029" max="1029" width="21.85546875" style="78" customWidth="1"/>
    <col min="1030" max="1032" width="17.28515625" style="78" customWidth="1"/>
    <col min="1033" max="1281" width="17.28515625" style="78"/>
    <col min="1282" max="1282" width="4.28515625" style="78" customWidth="1"/>
    <col min="1283" max="1283" width="40.5703125" style="78" customWidth="1"/>
    <col min="1284" max="1284" width="25" style="78" customWidth="1"/>
    <col min="1285" max="1285" width="21.85546875" style="78" customWidth="1"/>
    <col min="1286" max="1288" width="17.28515625" style="78" customWidth="1"/>
    <col min="1289" max="1537" width="17.28515625" style="78"/>
    <col min="1538" max="1538" width="4.28515625" style="78" customWidth="1"/>
    <col min="1539" max="1539" width="40.5703125" style="78" customWidth="1"/>
    <col min="1540" max="1540" width="25" style="78" customWidth="1"/>
    <col min="1541" max="1541" width="21.85546875" style="78" customWidth="1"/>
    <col min="1542" max="1544" width="17.28515625" style="78" customWidth="1"/>
    <col min="1545" max="1793" width="17.28515625" style="78"/>
    <col min="1794" max="1794" width="4.28515625" style="78" customWidth="1"/>
    <col min="1795" max="1795" width="40.5703125" style="78" customWidth="1"/>
    <col min="1796" max="1796" width="25" style="78" customWidth="1"/>
    <col min="1797" max="1797" width="21.85546875" style="78" customWidth="1"/>
    <col min="1798" max="1800" width="17.28515625" style="78" customWidth="1"/>
    <col min="1801" max="2049" width="17.28515625" style="78"/>
    <col min="2050" max="2050" width="4.28515625" style="78" customWidth="1"/>
    <col min="2051" max="2051" width="40.5703125" style="78" customWidth="1"/>
    <col min="2052" max="2052" width="25" style="78" customWidth="1"/>
    <col min="2053" max="2053" width="21.85546875" style="78" customWidth="1"/>
    <col min="2054" max="2056" width="17.28515625" style="78" customWidth="1"/>
    <col min="2057" max="2305" width="17.28515625" style="78"/>
    <col min="2306" max="2306" width="4.28515625" style="78" customWidth="1"/>
    <col min="2307" max="2307" width="40.5703125" style="78" customWidth="1"/>
    <col min="2308" max="2308" width="25" style="78" customWidth="1"/>
    <col min="2309" max="2309" width="21.85546875" style="78" customWidth="1"/>
    <col min="2310" max="2312" width="17.28515625" style="78" customWidth="1"/>
    <col min="2313" max="2561" width="17.28515625" style="78"/>
    <col min="2562" max="2562" width="4.28515625" style="78" customWidth="1"/>
    <col min="2563" max="2563" width="40.5703125" style="78" customWidth="1"/>
    <col min="2564" max="2564" width="25" style="78" customWidth="1"/>
    <col min="2565" max="2565" width="21.85546875" style="78" customWidth="1"/>
    <col min="2566" max="2568" width="17.28515625" style="78" customWidth="1"/>
    <col min="2569" max="2817" width="17.28515625" style="78"/>
    <col min="2818" max="2818" width="4.28515625" style="78" customWidth="1"/>
    <col min="2819" max="2819" width="40.5703125" style="78" customWidth="1"/>
    <col min="2820" max="2820" width="25" style="78" customWidth="1"/>
    <col min="2821" max="2821" width="21.85546875" style="78" customWidth="1"/>
    <col min="2822" max="2824" width="17.28515625" style="78" customWidth="1"/>
    <col min="2825" max="3073" width="17.28515625" style="78"/>
    <col min="3074" max="3074" width="4.28515625" style="78" customWidth="1"/>
    <col min="3075" max="3075" width="40.5703125" style="78" customWidth="1"/>
    <col min="3076" max="3076" width="25" style="78" customWidth="1"/>
    <col min="3077" max="3077" width="21.85546875" style="78" customWidth="1"/>
    <col min="3078" max="3080" width="17.28515625" style="78" customWidth="1"/>
    <col min="3081" max="3329" width="17.28515625" style="78"/>
    <col min="3330" max="3330" width="4.28515625" style="78" customWidth="1"/>
    <col min="3331" max="3331" width="40.5703125" style="78" customWidth="1"/>
    <col min="3332" max="3332" width="25" style="78" customWidth="1"/>
    <col min="3333" max="3333" width="21.85546875" style="78" customWidth="1"/>
    <col min="3334" max="3336" width="17.28515625" style="78" customWidth="1"/>
    <col min="3337" max="3585" width="17.28515625" style="78"/>
    <col min="3586" max="3586" width="4.28515625" style="78" customWidth="1"/>
    <col min="3587" max="3587" width="40.5703125" style="78" customWidth="1"/>
    <col min="3588" max="3588" width="25" style="78" customWidth="1"/>
    <col min="3589" max="3589" width="21.85546875" style="78" customWidth="1"/>
    <col min="3590" max="3592" width="17.28515625" style="78" customWidth="1"/>
    <col min="3593" max="3841" width="17.28515625" style="78"/>
    <col min="3842" max="3842" width="4.28515625" style="78" customWidth="1"/>
    <col min="3843" max="3843" width="40.5703125" style="78" customWidth="1"/>
    <col min="3844" max="3844" width="25" style="78" customWidth="1"/>
    <col min="3845" max="3845" width="21.85546875" style="78" customWidth="1"/>
    <col min="3846" max="3848" width="17.28515625" style="78" customWidth="1"/>
    <col min="3849" max="4097" width="17.28515625" style="78"/>
    <col min="4098" max="4098" width="4.28515625" style="78" customWidth="1"/>
    <col min="4099" max="4099" width="40.5703125" style="78" customWidth="1"/>
    <col min="4100" max="4100" width="25" style="78" customWidth="1"/>
    <col min="4101" max="4101" width="21.85546875" style="78" customWidth="1"/>
    <col min="4102" max="4104" width="17.28515625" style="78" customWidth="1"/>
    <col min="4105" max="4353" width="17.28515625" style="78"/>
    <col min="4354" max="4354" width="4.28515625" style="78" customWidth="1"/>
    <col min="4355" max="4355" width="40.5703125" style="78" customWidth="1"/>
    <col min="4356" max="4356" width="25" style="78" customWidth="1"/>
    <col min="4357" max="4357" width="21.85546875" style="78" customWidth="1"/>
    <col min="4358" max="4360" width="17.28515625" style="78" customWidth="1"/>
    <col min="4361" max="4609" width="17.28515625" style="78"/>
    <col min="4610" max="4610" width="4.28515625" style="78" customWidth="1"/>
    <col min="4611" max="4611" width="40.5703125" style="78" customWidth="1"/>
    <col min="4612" max="4612" width="25" style="78" customWidth="1"/>
    <col min="4613" max="4613" width="21.85546875" style="78" customWidth="1"/>
    <col min="4614" max="4616" width="17.28515625" style="78" customWidth="1"/>
    <col min="4617" max="4865" width="17.28515625" style="78"/>
    <col min="4866" max="4866" width="4.28515625" style="78" customWidth="1"/>
    <col min="4867" max="4867" width="40.5703125" style="78" customWidth="1"/>
    <col min="4868" max="4868" width="25" style="78" customWidth="1"/>
    <col min="4869" max="4869" width="21.85546875" style="78" customWidth="1"/>
    <col min="4870" max="4872" width="17.28515625" style="78" customWidth="1"/>
    <col min="4873" max="5121" width="17.28515625" style="78"/>
    <col min="5122" max="5122" width="4.28515625" style="78" customWidth="1"/>
    <col min="5123" max="5123" width="40.5703125" style="78" customWidth="1"/>
    <col min="5124" max="5124" width="25" style="78" customWidth="1"/>
    <col min="5125" max="5125" width="21.85546875" style="78" customWidth="1"/>
    <col min="5126" max="5128" width="17.28515625" style="78" customWidth="1"/>
    <col min="5129" max="5377" width="17.28515625" style="78"/>
    <col min="5378" max="5378" width="4.28515625" style="78" customWidth="1"/>
    <col min="5379" max="5379" width="40.5703125" style="78" customWidth="1"/>
    <col min="5380" max="5380" width="25" style="78" customWidth="1"/>
    <col min="5381" max="5381" width="21.85546875" style="78" customWidth="1"/>
    <col min="5382" max="5384" width="17.28515625" style="78" customWidth="1"/>
    <col min="5385" max="5633" width="17.28515625" style="78"/>
    <col min="5634" max="5634" width="4.28515625" style="78" customWidth="1"/>
    <col min="5635" max="5635" width="40.5703125" style="78" customWidth="1"/>
    <col min="5636" max="5636" width="25" style="78" customWidth="1"/>
    <col min="5637" max="5637" width="21.85546875" style="78" customWidth="1"/>
    <col min="5638" max="5640" width="17.28515625" style="78" customWidth="1"/>
    <col min="5641" max="5889" width="17.28515625" style="78"/>
    <col min="5890" max="5890" width="4.28515625" style="78" customWidth="1"/>
    <col min="5891" max="5891" width="40.5703125" style="78" customWidth="1"/>
    <col min="5892" max="5892" width="25" style="78" customWidth="1"/>
    <col min="5893" max="5893" width="21.85546875" style="78" customWidth="1"/>
    <col min="5894" max="5896" width="17.28515625" style="78" customWidth="1"/>
    <col min="5897" max="6145" width="17.28515625" style="78"/>
    <col min="6146" max="6146" width="4.28515625" style="78" customWidth="1"/>
    <col min="6147" max="6147" width="40.5703125" style="78" customWidth="1"/>
    <col min="6148" max="6148" width="25" style="78" customWidth="1"/>
    <col min="6149" max="6149" width="21.85546875" style="78" customWidth="1"/>
    <col min="6150" max="6152" width="17.28515625" style="78" customWidth="1"/>
    <col min="6153" max="6401" width="17.28515625" style="78"/>
    <col min="6402" max="6402" width="4.28515625" style="78" customWidth="1"/>
    <col min="6403" max="6403" width="40.5703125" style="78" customWidth="1"/>
    <col min="6404" max="6404" width="25" style="78" customWidth="1"/>
    <col min="6405" max="6405" width="21.85546875" style="78" customWidth="1"/>
    <col min="6406" max="6408" width="17.28515625" style="78" customWidth="1"/>
    <col min="6409" max="6657" width="17.28515625" style="78"/>
    <col min="6658" max="6658" width="4.28515625" style="78" customWidth="1"/>
    <col min="6659" max="6659" width="40.5703125" style="78" customWidth="1"/>
    <col min="6660" max="6660" width="25" style="78" customWidth="1"/>
    <col min="6661" max="6661" width="21.85546875" style="78" customWidth="1"/>
    <col min="6662" max="6664" width="17.28515625" style="78" customWidth="1"/>
    <col min="6665" max="6913" width="17.28515625" style="78"/>
    <col min="6914" max="6914" width="4.28515625" style="78" customWidth="1"/>
    <col min="6915" max="6915" width="40.5703125" style="78" customWidth="1"/>
    <col min="6916" max="6916" width="25" style="78" customWidth="1"/>
    <col min="6917" max="6917" width="21.85546875" style="78" customWidth="1"/>
    <col min="6918" max="6920" width="17.28515625" style="78" customWidth="1"/>
    <col min="6921" max="7169" width="17.28515625" style="78"/>
    <col min="7170" max="7170" width="4.28515625" style="78" customWidth="1"/>
    <col min="7171" max="7171" width="40.5703125" style="78" customWidth="1"/>
    <col min="7172" max="7172" width="25" style="78" customWidth="1"/>
    <col min="7173" max="7173" width="21.85546875" style="78" customWidth="1"/>
    <col min="7174" max="7176" width="17.28515625" style="78" customWidth="1"/>
    <col min="7177" max="7425" width="17.28515625" style="78"/>
    <col min="7426" max="7426" width="4.28515625" style="78" customWidth="1"/>
    <col min="7427" max="7427" width="40.5703125" style="78" customWidth="1"/>
    <col min="7428" max="7428" width="25" style="78" customWidth="1"/>
    <col min="7429" max="7429" width="21.85546875" style="78" customWidth="1"/>
    <col min="7430" max="7432" width="17.28515625" style="78" customWidth="1"/>
    <col min="7433" max="7681" width="17.28515625" style="78"/>
    <col min="7682" max="7682" width="4.28515625" style="78" customWidth="1"/>
    <col min="7683" max="7683" width="40.5703125" style="78" customWidth="1"/>
    <col min="7684" max="7684" width="25" style="78" customWidth="1"/>
    <col min="7685" max="7685" width="21.85546875" style="78" customWidth="1"/>
    <col min="7686" max="7688" width="17.28515625" style="78" customWidth="1"/>
    <col min="7689" max="7937" width="17.28515625" style="78"/>
    <col min="7938" max="7938" width="4.28515625" style="78" customWidth="1"/>
    <col min="7939" max="7939" width="40.5703125" style="78" customWidth="1"/>
    <col min="7940" max="7940" width="25" style="78" customWidth="1"/>
    <col min="7941" max="7941" width="21.85546875" style="78" customWidth="1"/>
    <col min="7942" max="7944" width="17.28515625" style="78" customWidth="1"/>
    <col min="7945" max="8193" width="17.28515625" style="78"/>
    <col min="8194" max="8194" width="4.28515625" style="78" customWidth="1"/>
    <col min="8195" max="8195" width="40.5703125" style="78" customWidth="1"/>
    <col min="8196" max="8196" width="25" style="78" customWidth="1"/>
    <col min="8197" max="8197" width="21.85546875" style="78" customWidth="1"/>
    <col min="8198" max="8200" width="17.28515625" style="78" customWidth="1"/>
    <col min="8201" max="8449" width="17.28515625" style="78"/>
    <col min="8450" max="8450" width="4.28515625" style="78" customWidth="1"/>
    <col min="8451" max="8451" width="40.5703125" style="78" customWidth="1"/>
    <col min="8452" max="8452" width="25" style="78" customWidth="1"/>
    <col min="8453" max="8453" width="21.85546875" style="78" customWidth="1"/>
    <col min="8454" max="8456" width="17.28515625" style="78" customWidth="1"/>
    <col min="8457" max="8705" width="17.28515625" style="78"/>
    <col min="8706" max="8706" width="4.28515625" style="78" customWidth="1"/>
    <col min="8707" max="8707" width="40.5703125" style="78" customWidth="1"/>
    <col min="8708" max="8708" width="25" style="78" customWidth="1"/>
    <col min="8709" max="8709" width="21.85546875" style="78" customWidth="1"/>
    <col min="8710" max="8712" width="17.28515625" style="78" customWidth="1"/>
    <col min="8713" max="8961" width="17.28515625" style="78"/>
    <col min="8962" max="8962" width="4.28515625" style="78" customWidth="1"/>
    <col min="8963" max="8963" width="40.5703125" style="78" customWidth="1"/>
    <col min="8964" max="8964" width="25" style="78" customWidth="1"/>
    <col min="8965" max="8965" width="21.85546875" style="78" customWidth="1"/>
    <col min="8966" max="8968" width="17.28515625" style="78" customWidth="1"/>
    <col min="8969" max="9217" width="17.28515625" style="78"/>
    <col min="9218" max="9218" width="4.28515625" style="78" customWidth="1"/>
    <col min="9219" max="9219" width="40.5703125" style="78" customWidth="1"/>
    <col min="9220" max="9220" width="25" style="78" customWidth="1"/>
    <col min="9221" max="9221" width="21.85546875" style="78" customWidth="1"/>
    <col min="9222" max="9224" width="17.28515625" style="78" customWidth="1"/>
    <col min="9225" max="9473" width="17.28515625" style="78"/>
    <col min="9474" max="9474" width="4.28515625" style="78" customWidth="1"/>
    <col min="9475" max="9475" width="40.5703125" style="78" customWidth="1"/>
    <col min="9476" max="9476" width="25" style="78" customWidth="1"/>
    <col min="9477" max="9477" width="21.85546875" style="78" customWidth="1"/>
    <col min="9478" max="9480" width="17.28515625" style="78" customWidth="1"/>
    <col min="9481" max="9729" width="17.28515625" style="78"/>
    <col min="9730" max="9730" width="4.28515625" style="78" customWidth="1"/>
    <col min="9731" max="9731" width="40.5703125" style="78" customWidth="1"/>
    <col min="9732" max="9732" width="25" style="78" customWidth="1"/>
    <col min="9733" max="9733" width="21.85546875" style="78" customWidth="1"/>
    <col min="9734" max="9736" width="17.28515625" style="78" customWidth="1"/>
    <col min="9737" max="9985" width="17.28515625" style="78"/>
    <col min="9986" max="9986" width="4.28515625" style="78" customWidth="1"/>
    <col min="9987" max="9987" width="40.5703125" style="78" customWidth="1"/>
    <col min="9988" max="9988" width="25" style="78" customWidth="1"/>
    <col min="9989" max="9989" width="21.85546875" style="78" customWidth="1"/>
    <col min="9990" max="9992" width="17.28515625" style="78" customWidth="1"/>
    <col min="9993" max="10241" width="17.28515625" style="78"/>
    <col min="10242" max="10242" width="4.28515625" style="78" customWidth="1"/>
    <col min="10243" max="10243" width="40.5703125" style="78" customWidth="1"/>
    <col min="10244" max="10244" width="25" style="78" customWidth="1"/>
    <col min="10245" max="10245" width="21.85546875" style="78" customWidth="1"/>
    <col min="10246" max="10248" width="17.28515625" style="78" customWidth="1"/>
    <col min="10249" max="10497" width="17.28515625" style="78"/>
    <col min="10498" max="10498" width="4.28515625" style="78" customWidth="1"/>
    <col min="10499" max="10499" width="40.5703125" style="78" customWidth="1"/>
    <col min="10500" max="10500" width="25" style="78" customWidth="1"/>
    <col min="10501" max="10501" width="21.85546875" style="78" customWidth="1"/>
    <col min="10502" max="10504" width="17.28515625" style="78" customWidth="1"/>
    <col min="10505" max="10753" width="17.28515625" style="78"/>
    <col min="10754" max="10754" width="4.28515625" style="78" customWidth="1"/>
    <col min="10755" max="10755" width="40.5703125" style="78" customWidth="1"/>
    <col min="10756" max="10756" width="25" style="78" customWidth="1"/>
    <col min="10757" max="10757" width="21.85546875" style="78" customWidth="1"/>
    <col min="10758" max="10760" width="17.28515625" style="78" customWidth="1"/>
    <col min="10761" max="11009" width="17.28515625" style="78"/>
    <col min="11010" max="11010" width="4.28515625" style="78" customWidth="1"/>
    <col min="11011" max="11011" width="40.5703125" style="78" customWidth="1"/>
    <col min="11012" max="11012" width="25" style="78" customWidth="1"/>
    <col min="11013" max="11013" width="21.85546875" style="78" customWidth="1"/>
    <col min="11014" max="11016" width="17.28515625" style="78" customWidth="1"/>
    <col min="11017" max="11265" width="17.28515625" style="78"/>
    <col min="11266" max="11266" width="4.28515625" style="78" customWidth="1"/>
    <col min="11267" max="11267" width="40.5703125" style="78" customWidth="1"/>
    <col min="11268" max="11268" width="25" style="78" customWidth="1"/>
    <col min="11269" max="11269" width="21.85546875" style="78" customWidth="1"/>
    <col min="11270" max="11272" width="17.28515625" style="78" customWidth="1"/>
    <col min="11273" max="11521" width="17.28515625" style="78"/>
    <col min="11522" max="11522" width="4.28515625" style="78" customWidth="1"/>
    <col min="11523" max="11523" width="40.5703125" style="78" customWidth="1"/>
    <col min="11524" max="11524" width="25" style="78" customWidth="1"/>
    <col min="11525" max="11525" width="21.85546875" style="78" customWidth="1"/>
    <col min="11526" max="11528" width="17.28515625" style="78" customWidth="1"/>
    <col min="11529" max="11777" width="17.28515625" style="78"/>
    <col min="11778" max="11778" width="4.28515625" style="78" customWidth="1"/>
    <col min="11779" max="11779" width="40.5703125" style="78" customWidth="1"/>
    <col min="11780" max="11780" width="25" style="78" customWidth="1"/>
    <col min="11781" max="11781" width="21.85546875" style="78" customWidth="1"/>
    <col min="11782" max="11784" width="17.28515625" style="78" customWidth="1"/>
    <col min="11785" max="12033" width="17.28515625" style="78"/>
    <col min="12034" max="12034" width="4.28515625" style="78" customWidth="1"/>
    <col min="12035" max="12035" width="40.5703125" style="78" customWidth="1"/>
    <col min="12036" max="12036" width="25" style="78" customWidth="1"/>
    <col min="12037" max="12037" width="21.85546875" style="78" customWidth="1"/>
    <col min="12038" max="12040" width="17.28515625" style="78" customWidth="1"/>
    <col min="12041" max="12289" width="17.28515625" style="78"/>
    <col min="12290" max="12290" width="4.28515625" style="78" customWidth="1"/>
    <col min="12291" max="12291" width="40.5703125" style="78" customWidth="1"/>
    <col min="12292" max="12292" width="25" style="78" customWidth="1"/>
    <col min="12293" max="12293" width="21.85546875" style="78" customWidth="1"/>
    <col min="12294" max="12296" width="17.28515625" style="78" customWidth="1"/>
    <col min="12297" max="12545" width="17.28515625" style="78"/>
    <col min="12546" max="12546" width="4.28515625" style="78" customWidth="1"/>
    <col min="12547" max="12547" width="40.5703125" style="78" customWidth="1"/>
    <col min="12548" max="12548" width="25" style="78" customWidth="1"/>
    <col min="12549" max="12549" width="21.85546875" style="78" customWidth="1"/>
    <col min="12550" max="12552" width="17.28515625" style="78" customWidth="1"/>
    <col min="12553" max="12801" width="17.28515625" style="78"/>
    <col min="12802" max="12802" width="4.28515625" style="78" customWidth="1"/>
    <col min="12803" max="12803" width="40.5703125" style="78" customWidth="1"/>
    <col min="12804" max="12804" width="25" style="78" customWidth="1"/>
    <col min="12805" max="12805" width="21.85546875" style="78" customWidth="1"/>
    <col min="12806" max="12808" width="17.28515625" style="78" customWidth="1"/>
    <col min="12809" max="13057" width="17.28515625" style="78"/>
    <col min="13058" max="13058" width="4.28515625" style="78" customWidth="1"/>
    <col min="13059" max="13059" width="40.5703125" style="78" customWidth="1"/>
    <col min="13060" max="13060" width="25" style="78" customWidth="1"/>
    <col min="13061" max="13061" width="21.85546875" style="78" customWidth="1"/>
    <col min="13062" max="13064" width="17.28515625" style="78" customWidth="1"/>
    <col min="13065" max="13313" width="17.28515625" style="78"/>
    <col min="13314" max="13314" width="4.28515625" style="78" customWidth="1"/>
    <col min="13315" max="13315" width="40.5703125" style="78" customWidth="1"/>
    <col min="13316" max="13316" width="25" style="78" customWidth="1"/>
    <col min="13317" max="13317" width="21.85546875" style="78" customWidth="1"/>
    <col min="13318" max="13320" width="17.28515625" style="78" customWidth="1"/>
    <col min="13321" max="13569" width="17.28515625" style="78"/>
    <col min="13570" max="13570" width="4.28515625" style="78" customWidth="1"/>
    <col min="13571" max="13571" width="40.5703125" style="78" customWidth="1"/>
    <col min="13572" max="13572" width="25" style="78" customWidth="1"/>
    <col min="13573" max="13573" width="21.85546875" style="78" customWidth="1"/>
    <col min="13574" max="13576" width="17.28515625" style="78" customWidth="1"/>
    <col min="13577" max="13825" width="17.28515625" style="78"/>
    <col min="13826" max="13826" width="4.28515625" style="78" customWidth="1"/>
    <col min="13827" max="13827" width="40.5703125" style="78" customWidth="1"/>
    <col min="13828" max="13828" width="25" style="78" customWidth="1"/>
    <col min="13829" max="13829" width="21.85546875" style="78" customWidth="1"/>
    <col min="13830" max="13832" width="17.28515625" style="78" customWidth="1"/>
    <col min="13833" max="14081" width="17.28515625" style="78"/>
    <col min="14082" max="14082" width="4.28515625" style="78" customWidth="1"/>
    <col min="14083" max="14083" width="40.5703125" style="78" customWidth="1"/>
    <col min="14084" max="14084" width="25" style="78" customWidth="1"/>
    <col min="14085" max="14085" width="21.85546875" style="78" customWidth="1"/>
    <col min="14086" max="14088" width="17.28515625" style="78" customWidth="1"/>
    <col min="14089" max="14337" width="17.28515625" style="78"/>
    <col min="14338" max="14338" width="4.28515625" style="78" customWidth="1"/>
    <col min="14339" max="14339" width="40.5703125" style="78" customWidth="1"/>
    <col min="14340" max="14340" width="25" style="78" customWidth="1"/>
    <col min="14341" max="14341" width="21.85546875" style="78" customWidth="1"/>
    <col min="14342" max="14344" width="17.28515625" style="78" customWidth="1"/>
    <col min="14345" max="14593" width="17.28515625" style="78"/>
    <col min="14594" max="14594" width="4.28515625" style="78" customWidth="1"/>
    <col min="14595" max="14595" width="40.5703125" style="78" customWidth="1"/>
    <col min="14596" max="14596" width="25" style="78" customWidth="1"/>
    <col min="14597" max="14597" width="21.85546875" style="78" customWidth="1"/>
    <col min="14598" max="14600" width="17.28515625" style="78" customWidth="1"/>
    <col min="14601" max="14849" width="17.28515625" style="78"/>
    <col min="14850" max="14850" width="4.28515625" style="78" customWidth="1"/>
    <col min="14851" max="14851" width="40.5703125" style="78" customWidth="1"/>
    <col min="14852" max="14852" width="25" style="78" customWidth="1"/>
    <col min="14853" max="14853" width="21.85546875" style="78" customWidth="1"/>
    <col min="14854" max="14856" width="17.28515625" style="78" customWidth="1"/>
    <col min="14857" max="15105" width="17.28515625" style="78"/>
    <col min="15106" max="15106" width="4.28515625" style="78" customWidth="1"/>
    <col min="15107" max="15107" width="40.5703125" style="78" customWidth="1"/>
    <col min="15108" max="15108" width="25" style="78" customWidth="1"/>
    <col min="15109" max="15109" width="21.85546875" style="78" customWidth="1"/>
    <col min="15110" max="15112" width="17.28515625" style="78" customWidth="1"/>
    <col min="15113" max="15361" width="17.28515625" style="78"/>
    <col min="15362" max="15362" width="4.28515625" style="78" customWidth="1"/>
    <col min="15363" max="15363" width="40.5703125" style="78" customWidth="1"/>
    <col min="15364" max="15364" width="25" style="78" customWidth="1"/>
    <col min="15365" max="15365" width="21.85546875" style="78" customWidth="1"/>
    <col min="15366" max="15368" width="17.28515625" style="78" customWidth="1"/>
    <col min="15369" max="15617" width="17.28515625" style="78"/>
    <col min="15618" max="15618" width="4.28515625" style="78" customWidth="1"/>
    <col min="15619" max="15619" width="40.5703125" style="78" customWidth="1"/>
    <col min="15620" max="15620" width="25" style="78" customWidth="1"/>
    <col min="15621" max="15621" width="21.85546875" style="78" customWidth="1"/>
    <col min="15622" max="15624" width="17.28515625" style="78" customWidth="1"/>
    <col min="15625" max="15873" width="17.28515625" style="78"/>
    <col min="15874" max="15874" width="4.28515625" style="78" customWidth="1"/>
    <col min="15875" max="15875" width="40.5703125" style="78" customWidth="1"/>
    <col min="15876" max="15876" width="25" style="78" customWidth="1"/>
    <col min="15877" max="15877" width="21.85546875" style="78" customWidth="1"/>
    <col min="15878" max="15880" width="17.28515625" style="78" customWidth="1"/>
    <col min="15881" max="16129" width="17.28515625" style="78"/>
    <col min="16130" max="16130" width="4.28515625" style="78" customWidth="1"/>
    <col min="16131" max="16131" width="40.5703125" style="78" customWidth="1"/>
    <col min="16132" max="16132" width="25" style="78" customWidth="1"/>
    <col min="16133" max="16133" width="21.85546875" style="78" customWidth="1"/>
    <col min="16134" max="16136" width="17.28515625" style="78" customWidth="1"/>
    <col min="16137" max="16384" width="17.28515625" style="78"/>
  </cols>
  <sheetData>
    <row r="1" spans="1:12" ht="15.75" customHeight="1">
      <c r="A1" s="74" t="s">
        <v>0</v>
      </c>
      <c r="B1" s="75"/>
      <c r="C1" s="74" t="s">
        <v>2</v>
      </c>
      <c r="D1" s="76"/>
      <c r="E1" s="76"/>
      <c r="F1" s="115"/>
      <c r="G1" s="77"/>
      <c r="H1" s="77"/>
    </row>
    <row r="2" spans="1:12" ht="15.75" customHeight="1">
      <c r="A2" s="74" t="s">
        <v>181</v>
      </c>
      <c r="B2" s="75"/>
      <c r="C2" s="74" t="s">
        <v>182</v>
      </c>
      <c r="D2" s="76"/>
      <c r="E2" s="76"/>
      <c r="F2" s="115"/>
      <c r="G2" s="77"/>
      <c r="H2" s="77"/>
    </row>
    <row r="3" spans="1:12" ht="15.75" customHeight="1">
      <c r="A3" s="79"/>
      <c r="B3" s="80"/>
      <c r="C3" s="81"/>
      <c r="D3" s="76"/>
      <c r="E3" s="76"/>
      <c r="F3" s="115"/>
      <c r="G3" s="77"/>
      <c r="H3" s="77"/>
    </row>
    <row r="4" spans="1:12" s="77" customFormat="1" ht="15" customHeight="1">
      <c r="A4" s="167" t="s">
        <v>283</v>
      </c>
      <c r="B4" s="167"/>
      <c r="C4" s="167"/>
      <c r="D4" s="167"/>
      <c r="E4" s="156"/>
      <c r="F4" s="115"/>
    </row>
    <row r="5" spans="1:12" ht="9" customHeight="1">
      <c r="A5" s="82"/>
      <c r="B5" s="82"/>
      <c r="C5" s="83"/>
      <c r="D5" s="76"/>
      <c r="E5" s="76"/>
      <c r="F5" s="115"/>
      <c r="G5" s="77"/>
      <c r="H5" s="77"/>
    </row>
    <row r="6" spans="1:12" s="86" customFormat="1" ht="34.5" customHeight="1">
      <c r="A6" s="84" t="s">
        <v>3</v>
      </c>
      <c r="B6" s="84" t="s">
        <v>183</v>
      </c>
      <c r="C6" s="124" t="s">
        <v>184</v>
      </c>
      <c r="D6" s="136" t="s">
        <v>185</v>
      </c>
      <c r="E6" s="116" t="s">
        <v>272</v>
      </c>
      <c r="F6" s="116" t="s">
        <v>281</v>
      </c>
      <c r="G6" s="85"/>
      <c r="H6" s="85"/>
    </row>
    <row r="7" spans="1:12" ht="25.5" customHeight="1">
      <c r="A7" s="87" t="s">
        <v>186</v>
      </c>
      <c r="B7" s="88" t="s">
        <v>187</v>
      </c>
      <c r="C7" s="125"/>
      <c r="D7" s="137"/>
      <c r="E7" s="114"/>
      <c r="F7" s="117"/>
      <c r="G7" s="77"/>
      <c r="H7" s="77"/>
      <c r="J7" s="78" t="s">
        <v>8</v>
      </c>
      <c r="K7" s="78">
        <v>19</v>
      </c>
      <c r="L7" s="78" t="s">
        <v>269</v>
      </c>
    </row>
    <row r="8" spans="1:12" ht="21.75" customHeight="1">
      <c r="A8" s="89">
        <v>1</v>
      </c>
      <c r="B8" s="90" t="s">
        <v>188</v>
      </c>
      <c r="C8" s="126" t="s">
        <v>280</v>
      </c>
      <c r="D8" s="138"/>
      <c r="E8" s="114" t="str">
        <f t="shared" ref="E8:E48" si="0">IF(COUNTBLANK(D8)=0," ","x")</f>
        <v>x</v>
      </c>
      <c r="F8" s="118"/>
      <c r="G8" s="77"/>
      <c r="H8" s="77"/>
      <c r="J8" s="78" t="s">
        <v>3</v>
      </c>
      <c r="K8" s="78">
        <v>19</v>
      </c>
      <c r="L8" s="78" t="s">
        <v>180</v>
      </c>
    </row>
    <row r="9" spans="1:12" ht="21.75" customHeight="1">
      <c r="A9" s="168" t="s">
        <v>189</v>
      </c>
      <c r="B9" s="169"/>
      <c r="C9" s="169"/>
      <c r="D9" s="139"/>
      <c r="E9" s="114"/>
      <c r="F9" s="109">
        <v>1</v>
      </c>
      <c r="G9" s="77"/>
      <c r="H9" s="77"/>
      <c r="J9" s="78" t="s">
        <v>270</v>
      </c>
      <c r="K9" s="78">
        <v>10</v>
      </c>
    </row>
    <row r="10" spans="1:12" ht="22.5" customHeight="1">
      <c r="A10" s="87" t="s">
        <v>190</v>
      </c>
      <c r="B10" s="88" t="s">
        <v>191</v>
      </c>
      <c r="C10" s="127"/>
      <c r="D10" s="140"/>
      <c r="E10" s="114"/>
      <c r="F10" s="117"/>
      <c r="G10" s="77"/>
      <c r="H10" s="77"/>
      <c r="J10" s="78" t="s">
        <v>271</v>
      </c>
      <c r="K10" s="78">
        <v>8</v>
      </c>
    </row>
    <row r="11" spans="1:12" ht="25.5" customHeight="1">
      <c r="A11" s="89">
        <v>1</v>
      </c>
      <c r="B11" s="90" t="s">
        <v>192</v>
      </c>
      <c r="C11" s="126" t="s">
        <v>193</v>
      </c>
      <c r="D11" s="139" t="s">
        <v>300</v>
      </c>
      <c r="E11" s="114" t="str">
        <f t="shared" si="0"/>
        <v xml:space="preserve"> </v>
      </c>
      <c r="F11" s="118" t="str">
        <f>IF(COUNTBLANK(D11)=0,"x"," ")</f>
        <v>x</v>
      </c>
      <c r="G11" s="77"/>
      <c r="H11" s="77"/>
      <c r="K11" s="78">
        <f>SUM(K7:K10)</f>
        <v>56</v>
      </c>
      <c r="L11" s="157"/>
    </row>
    <row r="12" spans="1:12" ht="25.5" customHeight="1">
      <c r="A12" s="89">
        <v>2</v>
      </c>
      <c r="B12" s="90" t="s">
        <v>194</v>
      </c>
      <c r="C12" s="126" t="s">
        <v>195</v>
      </c>
      <c r="D12" s="139"/>
      <c r="E12" s="114" t="str">
        <f t="shared" si="0"/>
        <v>x</v>
      </c>
      <c r="F12" s="118" t="str">
        <f t="shared" ref="F12:F48" si="1">IF(COUNTBLANK(D12)=0,"x"," ")</f>
        <v xml:space="preserve"> </v>
      </c>
      <c r="G12" s="77"/>
      <c r="H12" s="77"/>
      <c r="L12" s="157"/>
    </row>
    <row r="13" spans="1:12" ht="25.5" customHeight="1">
      <c r="A13" s="89">
        <v>3</v>
      </c>
      <c r="B13" s="90" t="s">
        <v>196</v>
      </c>
      <c r="C13" s="126" t="s">
        <v>197</v>
      </c>
      <c r="D13" s="139" t="s">
        <v>289</v>
      </c>
      <c r="E13" s="114" t="str">
        <f t="shared" si="0"/>
        <v xml:space="preserve"> </v>
      </c>
      <c r="F13" s="118" t="str">
        <f t="shared" si="1"/>
        <v>x</v>
      </c>
      <c r="G13" s="77"/>
      <c r="H13" s="77"/>
    </row>
    <row r="14" spans="1:12" ht="27.75" customHeight="1">
      <c r="A14" s="89">
        <v>4</v>
      </c>
      <c r="B14" s="90" t="s">
        <v>239</v>
      </c>
      <c r="C14" s="126" t="s">
        <v>198</v>
      </c>
      <c r="D14" s="139"/>
      <c r="E14" s="114" t="str">
        <f t="shared" si="0"/>
        <v>x</v>
      </c>
      <c r="F14" s="118" t="str">
        <f t="shared" si="1"/>
        <v xml:space="preserve"> </v>
      </c>
      <c r="G14" s="77"/>
      <c r="H14" s="77"/>
    </row>
    <row r="15" spans="1:12" ht="25.5" customHeight="1">
      <c r="A15" s="89">
        <v>5</v>
      </c>
      <c r="B15" s="90" t="s">
        <v>199</v>
      </c>
      <c r="C15" s="126" t="s">
        <v>200</v>
      </c>
      <c r="D15" s="139" t="s">
        <v>286</v>
      </c>
      <c r="E15" s="114" t="str">
        <f t="shared" si="0"/>
        <v xml:space="preserve"> </v>
      </c>
      <c r="F15" s="118" t="str">
        <f t="shared" si="1"/>
        <v>x</v>
      </c>
      <c r="G15" s="77"/>
      <c r="H15" s="77"/>
    </row>
    <row r="16" spans="1:12" ht="25.5" customHeight="1">
      <c r="A16" s="89">
        <v>6</v>
      </c>
      <c r="B16" s="90" t="s">
        <v>201</v>
      </c>
      <c r="C16" s="128" t="s">
        <v>202</v>
      </c>
      <c r="D16" s="146" t="s">
        <v>255</v>
      </c>
      <c r="E16" s="114" t="str">
        <f t="shared" si="0"/>
        <v xml:space="preserve"> </v>
      </c>
      <c r="F16" s="118"/>
      <c r="G16" s="77"/>
      <c r="H16" s="77"/>
    </row>
    <row r="17" spans="1:8" ht="25.5" customHeight="1">
      <c r="A17" s="89">
        <v>7</v>
      </c>
      <c r="B17" s="90" t="s">
        <v>268</v>
      </c>
      <c r="C17" s="128" t="s">
        <v>266</v>
      </c>
      <c r="D17" s="154" t="s">
        <v>292</v>
      </c>
      <c r="E17" s="114" t="str">
        <f t="shared" si="0"/>
        <v xml:space="preserve"> </v>
      </c>
      <c r="F17" s="118" t="str">
        <f t="shared" si="1"/>
        <v>x</v>
      </c>
      <c r="G17" s="77"/>
      <c r="H17" s="77"/>
    </row>
    <row r="18" spans="1:8" ht="25.5" customHeight="1">
      <c r="A18" s="89">
        <v>8</v>
      </c>
      <c r="B18" s="90" t="s">
        <v>267</v>
      </c>
      <c r="C18" s="128"/>
      <c r="D18" s="154" t="s">
        <v>292</v>
      </c>
      <c r="E18" s="114" t="str">
        <f t="shared" si="0"/>
        <v xml:space="preserve"> </v>
      </c>
      <c r="F18" s="118" t="s">
        <v>23</v>
      </c>
      <c r="G18" s="77"/>
      <c r="H18" s="77"/>
    </row>
    <row r="19" spans="1:8" ht="25.5" customHeight="1">
      <c r="A19" s="89">
        <v>9</v>
      </c>
      <c r="B19" s="90" t="s">
        <v>203</v>
      </c>
      <c r="C19" s="126" t="s">
        <v>204</v>
      </c>
      <c r="D19" s="149" t="s">
        <v>298</v>
      </c>
      <c r="E19" s="114" t="str">
        <f t="shared" si="0"/>
        <v xml:space="preserve"> </v>
      </c>
      <c r="F19" s="118" t="str">
        <f t="shared" si="1"/>
        <v>x</v>
      </c>
      <c r="G19" s="77"/>
      <c r="H19" s="77"/>
    </row>
    <row r="20" spans="1:8" ht="31.5" customHeight="1">
      <c r="A20" s="89">
        <v>10</v>
      </c>
      <c r="B20" s="93" t="s">
        <v>246</v>
      </c>
      <c r="C20" s="129" t="s">
        <v>238</v>
      </c>
      <c r="D20" s="142" t="s">
        <v>295</v>
      </c>
      <c r="E20" s="114" t="str">
        <f t="shared" si="0"/>
        <v xml:space="preserve"> </v>
      </c>
      <c r="F20" s="118" t="str">
        <f t="shared" si="1"/>
        <v>x</v>
      </c>
      <c r="G20" s="77"/>
      <c r="H20" s="77"/>
    </row>
    <row r="21" spans="1:8" ht="25.5" customHeight="1">
      <c r="A21" s="87" t="s">
        <v>205</v>
      </c>
      <c r="B21" s="88" t="s">
        <v>206</v>
      </c>
      <c r="C21" s="127"/>
      <c r="D21" s="143"/>
      <c r="E21" s="114"/>
      <c r="F21" s="109">
        <f>COUNTIF(F11:F20,"x")</f>
        <v>7</v>
      </c>
      <c r="G21" s="77">
        <f>A20-F21</f>
        <v>3</v>
      </c>
      <c r="H21" s="77" t="s">
        <v>263</v>
      </c>
    </row>
    <row r="22" spans="1:8" ht="34.5" customHeight="1">
      <c r="A22" s="89">
        <v>1</v>
      </c>
      <c r="B22" s="90" t="s">
        <v>282</v>
      </c>
      <c r="C22" s="170" t="s">
        <v>207</v>
      </c>
      <c r="D22" s="139"/>
      <c r="E22" s="114" t="str">
        <f t="shared" si="0"/>
        <v>x</v>
      </c>
      <c r="F22" s="118" t="str">
        <f t="shared" si="1"/>
        <v xml:space="preserve"> </v>
      </c>
      <c r="G22" s="77"/>
      <c r="H22" s="77"/>
    </row>
    <row r="23" spans="1:8" ht="20.25" customHeight="1">
      <c r="A23" s="89">
        <v>2</v>
      </c>
      <c r="B23" s="90" t="s">
        <v>208</v>
      </c>
      <c r="C23" s="171"/>
      <c r="D23" s="139"/>
      <c r="E23" s="114" t="str">
        <f t="shared" si="0"/>
        <v>x</v>
      </c>
      <c r="F23" s="118" t="str">
        <f t="shared" si="1"/>
        <v xml:space="preserve"> </v>
      </c>
      <c r="G23" s="77"/>
      <c r="H23" s="77"/>
    </row>
    <row r="24" spans="1:8" ht="29.25" customHeight="1">
      <c r="A24" s="89">
        <v>3</v>
      </c>
      <c r="B24" s="90" t="s">
        <v>247</v>
      </c>
      <c r="C24" s="126" t="s">
        <v>240</v>
      </c>
      <c r="D24" s="141" t="s">
        <v>299</v>
      </c>
      <c r="E24" s="114" t="str">
        <f t="shared" si="0"/>
        <v xml:space="preserve"> </v>
      </c>
      <c r="F24" s="118" t="str">
        <f t="shared" si="1"/>
        <v>x</v>
      </c>
      <c r="G24" s="77"/>
      <c r="H24" s="77"/>
    </row>
    <row r="25" spans="1:8" ht="25.5" customHeight="1">
      <c r="A25" s="89">
        <v>4</v>
      </c>
      <c r="B25" s="90" t="s">
        <v>248</v>
      </c>
      <c r="C25" s="128" t="s">
        <v>209</v>
      </c>
      <c r="D25" s="139" t="s">
        <v>285</v>
      </c>
      <c r="E25" s="114" t="str">
        <f t="shared" si="0"/>
        <v xml:space="preserve"> </v>
      </c>
      <c r="F25" s="118" t="str">
        <f t="shared" si="1"/>
        <v>x</v>
      </c>
      <c r="G25" s="77"/>
      <c r="H25" s="77"/>
    </row>
    <row r="26" spans="1:8" ht="26.25" customHeight="1">
      <c r="A26" s="89">
        <v>5</v>
      </c>
      <c r="B26" s="90" t="s">
        <v>249</v>
      </c>
      <c r="C26" s="126" t="s">
        <v>212</v>
      </c>
      <c r="D26" s="144" t="s">
        <v>287</v>
      </c>
      <c r="E26" s="114" t="str">
        <f t="shared" si="0"/>
        <v xml:space="preserve"> </v>
      </c>
      <c r="F26" s="118" t="str">
        <f t="shared" si="1"/>
        <v>x</v>
      </c>
      <c r="G26" s="77"/>
      <c r="H26" s="77"/>
    </row>
    <row r="27" spans="1:8" ht="27" customHeight="1">
      <c r="A27" s="89">
        <v>6</v>
      </c>
      <c r="B27" s="90" t="s">
        <v>213</v>
      </c>
      <c r="C27" s="128" t="s">
        <v>214</v>
      </c>
      <c r="D27" s="144" t="s">
        <v>285</v>
      </c>
      <c r="E27" s="114" t="str">
        <f t="shared" si="0"/>
        <v xml:space="preserve"> </v>
      </c>
      <c r="F27" s="118" t="str">
        <f t="shared" si="1"/>
        <v>x</v>
      </c>
      <c r="G27" s="77"/>
      <c r="H27" s="77"/>
    </row>
    <row r="28" spans="1:8" ht="27" customHeight="1">
      <c r="A28" s="89">
        <v>7</v>
      </c>
      <c r="B28" s="90" t="s">
        <v>250</v>
      </c>
      <c r="C28" s="126" t="s">
        <v>215</v>
      </c>
      <c r="D28" s="145" t="s">
        <v>294</v>
      </c>
      <c r="E28" s="114" t="str">
        <f t="shared" si="0"/>
        <v xml:space="preserve"> </v>
      </c>
      <c r="F28" s="118" t="str">
        <f t="shared" si="1"/>
        <v>x</v>
      </c>
      <c r="G28" s="77"/>
      <c r="H28" s="77"/>
    </row>
    <row r="29" spans="1:8" ht="27" customHeight="1">
      <c r="A29" s="89">
        <v>8</v>
      </c>
      <c r="B29" s="90" t="s">
        <v>216</v>
      </c>
      <c r="C29" s="128" t="s">
        <v>217</v>
      </c>
      <c r="D29" s="144" t="s">
        <v>284</v>
      </c>
      <c r="E29" s="114" t="str">
        <f t="shared" si="0"/>
        <v xml:space="preserve"> </v>
      </c>
      <c r="F29" s="118" t="str">
        <f t="shared" si="1"/>
        <v>x</v>
      </c>
      <c r="G29" s="77"/>
      <c r="H29" s="77"/>
    </row>
    <row r="30" spans="1:8" ht="30.75" customHeight="1">
      <c r="A30" s="89">
        <v>9</v>
      </c>
      <c r="B30" s="90" t="s">
        <v>218</v>
      </c>
      <c r="C30" s="128" t="s">
        <v>219</v>
      </c>
      <c r="D30" s="146"/>
      <c r="E30" s="114" t="str">
        <f t="shared" si="0"/>
        <v>x</v>
      </c>
      <c r="F30" s="118" t="str">
        <f t="shared" si="1"/>
        <v xml:space="preserve"> </v>
      </c>
      <c r="G30" s="77"/>
      <c r="H30" s="77"/>
    </row>
    <row r="31" spans="1:8" s="92" customFormat="1" ht="31.5" customHeight="1">
      <c r="A31" s="89">
        <v>10</v>
      </c>
      <c r="B31" s="123" t="s">
        <v>220</v>
      </c>
      <c r="C31" s="130" t="s">
        <v>221</v>
      </c>
      <c r="D31" s="147" t="s">
        <v>290</v>
      </c>
      <c r="E31" s="114" t="str">
        <f t="shared" si="0"/>
        <v xml:space="preserve"> </v>
      </c>
      <c r="F31" s="118" t="str">
        <f t="shared" si="1"/>
        <v>x</v>
      </c>
      <c r="G31" s="91"/>
      <c r="H31" s="91"/>
    </row>
    <row r="32" spans="1:8" ht="26.25" customHeight="1">
      <c r="A32" s="89">
        <v>11</v>
      </c>
      <c r="B32" s="93" t="s">
        <v>222</v>
      </c>
      <c r="C32" s="126" t="s">
        <v>223</v>
      </c>
      <c r="D32" s="148"/>
      <c r="E32" s="114" t="str">
        <f t="shared" si="0"/>
        <v>x</v>
      </c>
      <c r="F32" s="118" t="str">
        <f t="shared" si="1"/>
        <v xml:space="preserve"> </v>
      </c>
      <c r="G32" s="77"/>
      <c r="H32" s="77"/>
    </row>
    <row r="33" spans="1:13" ht="28.5" customHeight="1">
      <c r="A33" s="89">
        <v>12</v>
      </c>
      <c r="B33" s="94" t="s">
        <v>224</v>
      </c>
      <c r="C33" s="95" t="s">
        <v>225</v>
      </c>
      <c r="D33" s="149"/>
      <c r="E33" s="114" t="str">
        <f t="shared" si="0"/>
        <v>x</v>
      </c>
      <c r="F33" s="118" t="str">
        <f t="shared" si="1"/>
        <v xml:space="preserve"> </v>
      </c>
      <c r="G33" s="77"/>
      <c r="H33" s="77"/>
    </row>
    <row r="34" spans="1:13" ht="21" customHeight="1">
      <c r="A34" s="89">
        <v>13</v>
      </c>
      <c r="B34" s="96" t="s">
        <v>243</v>
      </c>
      <c r="C34" s="172" t="s">
        <v>226</v>
      </c>
      <c r="D34" s="149" t="s">
        <v>297</v>
      </c>
      <c r="E34" s="114" t="str">
        <f t="shared" si="0"/>
        <v xml:space="preserve"> </v>
      </c>
      <c r="F34" s="118" t="str">
        <f t="shared" si="1"/>
        <v>x</v>
      </c>
      <c r="G34" s="77"/>
      <c r="H34" s="77"/>
    </row>
    <row r="35" spans="1:13" ht="21.75" customHeight="1">
      <c r="A35" s="89">
        <v>14</v>
      </c>
      <c r="B35" s="97" t="s">
        <v>244</v>
      </c>
      <c r="C35" s="173"/>
      <c r="D35" s="149"/>
      <c r="E35" s="114" t="str">
        <f t="shared" si="0"/>
        <v>x</v>
      </c>
      <c r="F35" s="118" t="s">
        <v>23</v>
      </c>
      <c r="G35" s="77"/>
      <c r="H35" s="77"/>
    </row>
    <row r="36" spans="1:13" ht="30.75" customHeight="1">
      <c r="A36" s="89">
        <v>15</v>
      </c>
      <c r="B36" s="97" t="s">
        <v>245</v>
      </c>
      <c r="C36" s="131" t="s">
        <v>254</v>
      </c>
      <c r="D36" s="150" t="s">
        <v>301</v>
      </c>
      <c r="E36" s="114" t="str">
        <f t="shared" si="0"/>
        <v xml:space="preserve"> </v>
      </c>
      <c r="F36" s="118" t="str">
        <f t="shared" si="1"/>
        <v>x</v>
      </c>
      <c r="G36" s="77"/>
      <c r="H36" s="77"/>
      <c r="M36" s="165"/>
    </row>
    <row r="37" spans="1:13" ht="25.5" customHeight="1">
      <c r="A37" s="89">
        <v>16</v>
      </c>
      <c r="B37" s="98" t="s">
        <v>229</v>
      </c>
      <c r="C37" s="132" t="s">
        <v>242</v>
      </c>
      <c r="D37" s="151" t="s">
        <v>288</v>
      </c>
      <c r="E37" s="114" t="str">
        <f t="shared" si="0"/>
        <v xml:space="preserve"> </v>
      </c>
      <c r="F37" s="118" t="str">
        <f t="shared" si="1"/>
        <v>x</v>
      </c>
      <c r="G37" s="77"/>
      <c r="H37" s="77"/>
    </row>
    <row r="38" spans="1:13" ht="31.5" customHeight="1">
      <c r="A38" s="89">
        <v>17</v>
      </c>
      <c r="B38" s="99" t="s">
        <v>251</v>
      </c>
      <c r="C38" s="133" t="s">
        <v>252</v>
      </c>
      <c r="D38" s="149" t="s">
        <v>291</v>
      </c>
      <c r="E38" s="114" t="str">
        <f t="shared" si="0"/>
        <v xml:space="preserve"> </v>
      </c>
      <c r="F38" s="118" t="str">
        <f t="shared" si="1"/>
        <v>x</v>
      </c>
      <c r="G38" s="77"/>
      <c r="H38" s="77"/>
    </row>
    <row r="39" spans="1:13" ht="31.5" customHeight="1">
      <c r="A39" s="89">
        <v>18</v>
      </c>
      <c r="B39" s="99" t="s">
        <v>256</v>
      </c>
      <c r="C39" s="133" t="s">
        <v>257</v>
      </c>
      <c r="D39" s="152"/>
      <c r="E39" s="114" t="str">
        <f t="shared" si="0"/>
        <v>x</v>
      </c>
      <c r="F39" s="118" t="str">
        <f t="shared" si="1"/>
        <v xml:space="preserve"> </v>
      </c>
      <c r="G39" s="77"/>
      <c r="H39" s="77"/>
    </row>
    <row r="40" spans="1:13" ht="25.5" customHeight="1">
      <c r="A40" s="87" t="s">
        <v>230</v>
      </c>
      <c r="B40" s="88" t="s">
        <v>231</v>
      </c>
      <c r="C40" s="134"/>
      <c r="D40" s="153"/>
      <c r="E40" s="114"/>
      <c r="F40" s="109">
        <f>COUNTIF(F22:F39,"x")</f>
        <v>12</v>
      </c>
      <c r="G40" s="77">
        <f>A39-F40</f>
        <v>6</v>
      </c>
      <c r="H40" s="77"/>
    </row>
    <row r="41" spans="1:13" ht="36.75" customHeight="1">
      <c r="A41" s="89">
        <v>1</v>
      </c>
      <c r="B41" s="98" t="s">
        <v>227</v>
      </c>
      <c r="C41" s="135" t="s">
        <v>228</v>
      </c>
      <c r="D41" s="154"/>
      <c r="E41" s="114" t="str">
        <f t="shared" si="0"/>
        <v>x</v>
      </c>
      <c r="F41" s="118" t="str">
        <f t="shared" si="1"/>
        <v xml:space="preserve"> </v>
      </c>
      <c r="G41" s="77"/>
      <c r="H41" s="77"/>
    </row>
    <row r="42" spans="1:13" ht="25.5" customHeight="1">
      <c r="A42" s="89">
        <v>2</v>
      </c>
      <c r="B42" s="90" t="s">
        <v>210</v>
      </c>
      <c r="C42" s="126" t="s">
        <v>211</v>
      </c>
      <c r="D42" s="139"/>
      <c r="E42" s="114" t="str">
        <f t="shared" si="0"/>
        <v>x</v>
      </c>
      <c r="F42" s="118" t="str">
        <f t="shared" si="1"/>
        <v xml:space="preserve"> </v>
      </c>
      <c r="G42" s="77"/>
      <c r="H42" s="77"/>
    </row>
    <row r="43" spans="1:13" ht="25.5" customHeight="1">
      <c r="A43" s="89">
        <v>3</v>
      </c>
      <c r="B43" s="90" t="s">
        <v>232</v>
      </c>
      <c r="C43" s="128" t="s">
        <v>233</v>
      </c>
      <c r="D43" s="141" t="s">
        <v>255</v>
      </c>
      <c r="E43" s="114" t="str">
        <f t="shared" si="0"/>
        <v xml:space="preserve"> </v>
      </c>
      <c r="F43" s="118"/>
      <c r="G43" s="77"/>
      <c r="H43" s="77"/>
    </row>
    <row r="44" spans="1:13" ht="25.5" customHeight="1">
      <c r="A44" s="89">
        <v>4</v>
      </c>
      <c r="B44" s="90" t="s">
        <v>234</v>
      </c>
      <c r="C44" s="128" t="s">
        <v>235</v>
      </c>
      <c r="D44" s="141"/>
      <c r="E44" s="114" t="str">
        <f t="shared" si="0"/>
        <v>x</v>
      </c>
      <c r="F44" s="118" t="str">
        <f t="shared" si="1"/>
        <v xml:space="preserve"> </v>
      </c>
      <c r="G44" s="77"/>
      <c r="H44" s="77"/>
    </row>
    <row r="45" spans="1:13" ht="25.5" customHeight="1">
      <c r="A45" s="89">
        <v>5</v>
      </c>
      <c r="B45" s="90" t="s">
        <v>261</v>
      </c>
      <c r="C45" s="126" t="s">
        <v>241</v>
      </c>
      <c r="D45" s="139" t="s">
        <v>296</v>
      </c>
      <c r="E45" s="114" t="str">
        <f t="shared" si="0"/>
        <v xml:space="preserve"> </v>
      </c>
      <c r="F45" s="118" t="str">
        <f t="shared" si="1"/>
        <v>x</v>
      </c>
      <c r="G45" s="77"/>
      <c r="H45" s="77"/>
    </row>
    <row r="46" spans="1:13" ht="25.5" customHeight="1">
      <c r="A46" s="89">
        <v>6</v>
      </c>
      <c r="B46" s="90" t="s">
        <v>260</v>
      </c>
      <c r="C46" s="128" t="s">
        <v>236</v>
      </c>
      <c r="D46" s="150" t="s">
        <v>301</v>
      </c>
      <c r="E46" s="114" t="str">
        <f t="shared" si="0"/>
        <v xml:space="preserve"> </v>
      </c>
      <c r="F46" s="118" t="str">
        <f t="shared" si="1"/>
        <v>x</v>
      </c>
      <c r="G46" s="77"/>
      <c r="H46" s="77"/>
    </row>
    <row r="47" spans="1:13" ht="25.5" customHeight="1">
      <c r="A47" s="89">
        <v>7</v>
      </c>
      <c r="B47" s="90" t="s">
        <v>258</v>
      </c>
      <c r="C47" s="128" t="s">
        <v>259</v>
      </c>
      <c r="D47" s="150" t="s">
        <v>301</v>
      </c>
      <c r="E47" s="114" t="str">
        <f t="shared" si="0"/>
        <v xml:space="preserve"> </v>
      </c>
      <c r="F47" s="118" t="str">
        <f t="shared" si="1"/>
        <v>x</v>
      </c>
      <c r="G47" s="77"/>
      <c r="H47" s="77"/>
    </row>
    <row r="48" spans="1:13" ht="25.5" customHeight="1">
      <c r="A48" s="89">
        <v>8</v>
      </c>
      <c r="B48" s="90" t="s">
        <v>237</v>
      </c>
      <c r="C48" s="128" t="s">
        <v>253</v>
      </c>
      <c r="D48" s="155" t="s">
        <v>293</v>
      </c>
      <c r="E48" s="114" t="str">
        <f t="shared" si="0"/>
        <v xml:space="preserve"> </v>
      </c>
      <c r="F48" s="118" t="str">
        <f t="shared" si="1"/>
        <v>x</v>
      </c>
      <c r="G48" s="120">
        <f>A48-F49</f>
        <v>4</v>
      </c>
      <c r="H48" s="121" t="s">
        <v>264</v>
      </c>
    </row>
    <row r="49" spans="1:10" ht="30" customHeight="1">
      <c r="A49" s="100"/>
      <c r="B49" s="101"/>
      <c r="C49" s="102" t="s">
        <v>304</v>
      </c>
      <c r="D49" s="76"/>
      <c r="E49" s="109">
        <f>COUNTIF(E10:E48,"x")</f>
        <v>12</v>
      </c>
      <c r="F49" s="109">
        <f>COUNTIF(F41:F48,"x")</f>
        <v>4</v>
      </c>
      <c r="G49" s="158">
        <f>SUM(G7:G48)</f>
        <v>13</v>
      </c>
      <c r="H49" s="158" t="s">
        <v>265</v>
      </c>
    </row>
    <row r="50" spans="1:10" ht="27.75" customHeight="1">
      <c r="A50" s="100"/>
      <c r="B50" s="101"/>
      <c r="C50" s="103" t="s">
        <v>302</v>
      </c>
      <c r="D50" s="76"/>
      <c r="E50" s="76"/>
      <c r="F50" s="115"/>
      <c r="G50" s="122" t="s">
        <v>277</v>
      </c>
      <c r="H50" s="122" t="s">
        <v>278</v>
      </c>
      <c r="I50" s="122" t="s">
        <v>274</v>
      </c>
      <c r="J50" s="122" t="s">
        <v>275</v>
      </c>
    </row>
    <row r="51" spans="1:10" ht="57" customHeight="1">
      <c r="A51" s="100"/>
      <c r="B51" s="101"/>
      <c r="C51" s="103" t="s">
        <v>303</v>
      </c>
      <c r="D51" s="76"/>
      <c r="E51" s="76"/>
      <c r="F51" s="115"/>
      <c r="G51" s="122" t="s">
        <v>273</v>
      </c>
      <c r="H51" s="122">
        <v>19</v>
      </c>
      <c r="I51" s="159">
        <v>16</v>
      </c>
      <c r="J51" s="122">
        <f>H51-I51</f>
        <v>3</v>
      </c>
    </row>
    <row r="52" spans="1:10" ht="15" customHeight="1">
      <c r="G52" s="122" t="s">
        <v>276</v>
      </c>
      <c r="H52" s="122">
        <v>37</v>
      </c>
      <c r="I52" s="122">
        <f>H52-J52</f>
        <v>24</v>
      </c>
      <c r="J52" s="122">
        <v>13</v>
      </c>
    </row>
    <row r="53" spans="1:10" ht="15" customHeight="1">
      <c r="G53" s="160" t="s">
        <v>279</v>
      </c>
      <c r="H53" s="160">
        <f>H51+H52</f>
        <v>56</v>
      </c>
      <c r="I53" s="160">
        <f t="shared" ref="I53:J53" si="2">I51+I52</f>
        <v>40</v>
      </c>
      <c r="J53" s="160">
        <f t="shared" si="2"/>
        <v>16</v>
      </c>
    </row>
    <row r="57" spans="1:10" ht="15" hidden="1" customHeight="1">
      <c r="B57" s="105" t="s">
        <v>262</v>
      </c>
    </row>
    <row r="58" spans="1:10" ht="15" hidden="1" customHeight="1">
      <c r="B58" s="105">
        <v>55</v>
      </c>
    </row>
  </sheetData>
  <mergeCells count="4">
    <mergeCell ref="A4:D4"/>
    <mergeCell ref="A9:C9"/>
    <mergeCell ref="C22:C23"/>
    <mergeCell ref="C34:C35"/>
  </mergeCells>
  <hyperlinks>
    <hyperlink ref="D177" r:id="rId1" display="T.BM"/>
    <hyperlink ref="D180" r:id="rId2" display="GV"/>
    <hyperlink ref="D357" r:id="rId3" display="T.BM"/>
    <hyperlink ref="D368" r:id="rId4" display="T.BM"/>
    <hyperlink ref="D191" r:id="rId5" display="T.CM"/>
  </hyperlinks>
  <pageMargins left="0.8" right="0.2" top="0.25" bottom="0.25" header="0.3" footer="0.3"/>
  <pageSetup paperSize="9" orientation="portrait" r:id="rId6"/>
  <rowBreaks count="1" manualBreakCount="1">
    <brk id="33" max="16383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G1"/>
  <sheetViews>
    <sheetView zoomScale="70" zoomScaleNormal="70" workbookViewId="0">
      <pane xSplit="6" ySplit="1" topLeftCell="G2" activePane="bottomRight" state="frozen"/>
      <selection activeCell="A3" sqref="A3"/>
      <selection pane="topRight" activeCell="GT3" sqref="GT3"/>
      <selection pane="bottomLeft" activeCell="A12" sqref="A12"/>
      <selection pane="bottomRight" sqref="A1:XFD1048576"/>
    </sheetView>
  </sheetViews>
  <sheetFormatPr defaultColWidth="9.85546875" defaultRowHeight="15" customHeight="1"/>
  <cols>
    <col min="1" max="1" width="9.85546875" style="60"/>
    <col min="2" max="2" width="9.85546875" style="59"/>
    <col min="3" max="3" width="9.85546875" style="162"/>
    <col min="4" max="4" width="9.85546875" style="61"/>
    <col min="5" max="5" width="9.85546875" style="64"/>
    <col min="6" max="6" width="9.85546875" style="62"/>
    <col min="7" max="7" width="9.85546875" style="67"/>
    <col min="8" max="8" width="9.85546875" style="72"/>
    <col min="9" max="9" width="9.85546875" style="63"/>
    <col min="10" max="29" width="9.85546875" style="113"/>
    <col min="30" max="30" width="9.85546875" style="108"/>
    <col min="31" max="31" width="9.85546875" style="73"/>
    <col min="32" max="32" width="9.85546875" style="111"/>
    <col min="33" max="33" width="9.85546875" style="63"/>
    <col min="34" max="37" width="9.85546875" style="70"/>
    <col min="38" max="38" width="9.85546875" style="112"/>
    <col min="39" max="39" width="9.85546875" style="70"/>
    <col min="40" max="44" width="9.85546875" style="69"/>
    <col min="45" max="45" width="9.85546875" style="166"/>
    <col min="46" max="46" width="9.85546875" style="110"/>
    <col min="47" max="49" width="9.85546875" style="69"/>
    <col min="50" max="50" width="9.85546875" style="65"/>
    <col min="51" max="51" width="9.85546875" style="66"/>
    <col min="52" max="52" width="9.85546875" style="163"/>
    <col min="53" max="53" width="9.85546875" style="161"/>
    <col min="54" max="54" width="9.85546875" style="71"/>
    <col min="55" max="55" width="9.85546875" style="164"/>
    <col min="56" max="58" width="9.85546875" style="69"/>
    <col min="59" max="59" width="9.85546875" style="65"/>
    <col min="60" max="16384" width="9.85546875" style="68"/>
  </cols>
  <sheetData/>
  <sortState ref="A871:CZ880">
    <sortCondition ref="C871:C880"/>
  </sortState>
  <pageMargins left="0" right="0" top="0" bottom="0" header="0.31496062992126" footer="0.31496062992126"/>
  <pageSetup paperSize="9" scale="7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/>
  </sheetViews>
  <sheetFormatPr defaultColWidth="17.28515625" defaultRowHeight="15" customHeight="1"/>
  <cols>
    <col min="1" max="1" width="8" customWidth="1"/>
    <col min="2" max="2" width="11.85546875" customWidth="1"/>
    <col min="3" max="3" width="18" hidden="1" customWidth="1"/>
    <col min="4" max="4" width="28.7109375" hidden="1" customWidth="1"/>
    <col min="5" max="9" width="19.140625" hidden="1" customWidth="1"/>
    <col min="10" max="10" width="21.140625" hidden="1" customWidth="1"/>
    <col min="11" max="15" width="24.42578125" hidden="1" customWidth="1"/>
    <col min="16" max="16" width="0" hidden="1" customWidth="1"/>
    <col min="17" max="18" width="8" customWidth="1"/>
    <col min="19" max="26" width="17.28515625" customWidth="1"/>
    <col min="27" max="35" width="8" customWidth="1"/>
  </cols>
  <sheetData>
    <row r="1" spans="1:26" ht="15.75" customHeight="1">
      <c r="A1" s="174" t="s">
        <v>1</v>
      </c>
      <c r="B1" s="175"/>
      <c r="C1" s="175"/>
      <c r="D1" s="175"/>
      <c r="E1" s="174" t="s">
        <v>2</v>
      </c>
      <c r="F1" s="175"/>
      <c r="G1" s="175"/>
      <c r="H1" s="175"/>
      <c r="I1" s="175"/>
      <c r="J1" s="1"/>
      <c r="K1" s="1"/>
      <c r="L1" s="1"/>
      <c r="M1" s="1"/>
      <c r="N1" s="4"/>
      <c r="O1" s="1"/>
      <c r="P1" s="5"/>
      <c r="Q1" s="6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77" t="s">
        <v>4</v>
      </c>
      <c r="B2" s="175"/>
      <c r="C2" s="175"/>
      <c r="D2" s="175"/>
      <c r="E2" s="177" t="s">
        <v>5</v>
      </c>
      <c r="F2" s="175"/>
      <c r="G2" s="175"/>
      <c r="H2" s="175"/>
      <c r="I2" s="175"/>
      <c r="J2" s="3"/>
      <c r="K2" s="3"/>
      <c r="L2" s="3"/>
      <c r="M2" s="3"/>
      <c r="N2" s="8"/>
      <c r="O2" s="3"/>
      <c r="P2" s="9"/>
      <c r="Q2" s="10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176" t="s">
        <v>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1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 t="s">
        <v>19</v>
      </c>
      <c r="N4" s="13" t="s">
        <v>20</v>
      </c>
      <c r="O4" s="13" t="s">
        <v>21</v>
      </c>
      <c r="P4" s="14" t="s">
        <v>22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 customHeight="1">
      <c r="A5" s="15">
        <v>1</v>
      </c>
      <c r="B5" s="179" t="s">
        <v>24</v>
      </c>
      <c r="C5" s="17" t="s">
        <v>25</v>
      </c>
      <c r="D5" s="18" t="s">
        <v>26</v>
      </c>
      <c r="E5" s="19"/>
      <c r="F5" s="20"/>
      <c r="G5" s="12"/>
      <c r="H5" s="21"/>
      <c r="I5" s="12"/>
      <c r="J5" s="21"/>
      <c r="K5" s="12"/>
      <c r="L5" s="21"/>
      <c r="M5" s="12"/>
      <c r="N5" s="21"/>
      <c r="O5" s="22"/>
      <c r="P5" s="2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customHeight="1">
      <c r="A6" s="15">
        <v>2</v>
      </c>
      <c r="B6" s="175"/>
      <c r="C6" s="17" t="s">
        <v>27</v>
      </c>
      <c r="D6" s="18" t="s">
        <v>28</v>
      </c>
      <c r="E6" s="12"/>
      <c r="F6" s="12"/>
      <c r="G6" s="12"/>
      <c r="H6" s="12"/>
      <c r="I6" s="12"/>
      <c r="J6" s="12"/>
      <c r="K6" s="25"/>
      <c r="L6" s="12"/>
      <c r="M6" s="12"/>
      <c r="N6" s="12"/>
      <c r="O6" s="12"/>
      <c r="P6" s="26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>
      <c r="A7" s="15">
        <v>3</v>
      </c>
      <c r="B7" s="175"/>
      <c r="C7" s="17" t="s">
        <v>29</v>
      </c>
      <c r="D7" s="18" t="s">
        <v>30</v>
      </c>
      <c r="E7" s="12"/>
      <c r="F7" s="12"/>
      <c r="G7" s="12"/>
      <c r="H7" s="12"/>
      <c r="I7" s="12"/>
      <c r="J7" s="12"/>
      <c r="K7" s="25"/>
      <c r="L7" s="12"/>
      <c r="M7" s="12"/>
      <c r="N7" s="12"/>
      <c r="O7" s="12"/>
      <c r="P7" s="26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customHeight="1">
      <c r="A8" s="15">
        <v>4</v>
      </c>
      <c r="B8" s="179" t="s">
        <v>31</v>
      </c>
      <c r="C8" s="17" t="s">
        <v>32</v>
      </c>
      <c r="D8" s="18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26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" customHeight="1">
      <c r="A9" s="15">
        <v>5</v>
      </c>
      <c r="B9" s="175"/>
      <c r="C9" s="17" t="s">
        <v>34</v>
      </c>
      <c r="D9" s="18" t="s">
        <v>35</v>
      </c>
      <c r="E9" s="27"/>
      <c r="F9" s="19"/>
      <c r="G9" s="19"/>
      <c r="H9" s="19"/>
      <c r="I9" s="19"/>
      <c r="J9" s="19"/>
      <c r="K9" s="19"/>
      <c r="L9" s="19"/>
      <c r="M9" s="19"/>
      <c r="N9" s="19"/>
      <c r="O9" s="19"/>
      <c r="P9" s="2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5" customHeight="1">
      <c r="A10" s="15">
        <v>6</v>
      </c>
      <c r="B10" s="175"/>
      <c r="C10" s="17" t="s">
        <v>36</v>
      </c>
      <c r="D10" s="18" t="s">
        <v>37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5" customHeight="1">
      <c r="A11" s="15">
        <v>7</v>
      </c>
      <c r="B11" s="175"/>
      <c r="C11" s="17" t="s">
        <v>38</v>
      </c>
      <c r="D11" s="18" t="s">
        <v>39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customHeight="1">
      <c r="A12" s="15">
        <v>8</v>
      </c>
      <c r="B12" s="179" t="s">
        <v>40</v>
      </c>
      <c r="C12" s="17" t="s">
        <v>41</v>
      </c>
      <c r="D12" s="18" t="s">
        <v>42</v>
      </c>
      <c r="E12" s="12"/>
      <c r="F12" s="19"/>
      <c r="G12" s="12"/>
      <c r="H12" s="19"/>
      <c r="I12" s="19"/>
      <c r="J12" s="19"/>
      <c r="K12" s="19"/>
      <c r="L12" s="19"/>
      <c r="M12" s="19"/>
      <c r="N12" s="19"/>
      <c r="O12" s="19"/>
      <c r="P12" s="2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5" customHeight="1">
      <c r="A13" s="15"/>
      <c r="B13" s="175"/>
      <c r="C13" s="17" t="s">
        <v>43</v>
      </c>
      <c r="D13" s="18" t="s">
        <v>44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 customHeight="1">
      <c r="A14" s="15">
        <v>9</v>
      </c>
      <c r="B14" s="175"/>
      <c r="C14" s="17" t="s">
        <v>45</v>
      </c>
      <c r="D14" s="18" t="s">
        <v>46</v>
      </c>
      <c r="E14" s="12"/>
      <c r="F14" s="12"/>
      <c r="G14" s="12"/>
      <c r="H14" s="25"/>
      <c r="I14" s="25"/>
      <c r="J14" s="12"/>
      <c r="K14" s="25"/>
      <c r="L14" s="12"/>
      <c r="M14" s="28"/>
      <c r="N14" s="28"/>
      <c r="O14" s="19"/>
      <c r="P14" s="2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>
      <c r="A15" s="15">
        <v>10</v>
      </c>
      <c r="B15" s="179" t="s">
        <v>47</v>
      </c>
      <c r="C15" s="17" t="s">
        <v>48</v>
      </c>
      <c r="D15" s="18" t="s">
        <v>49</v>
      </c>
      <c r="E15" s="19"/>
      <c r="F15" s="20"/>
      <c r="G15" s="12"/>
      <c r="H15" s="21"/>
      <c r="I15" s="12"/>
      <c r="J15" s="21"/>
      <c r="K15" s="25"/>
      <c r="L15" s="20"/>
      <c r="M15" s="12"/>
      <c r="N15" s="12"/>
      <c r="O15" s="20"/>
      <c r="P15" s="2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" customHeight="1">
      <c r="A16" s="15">
        <v>11</v>
      </c>
      <c r="B16" s="175"/>
      <c r="C16" s="17" t="s">
        <v>50</v>
      </c>
      <c r="D16" s="18" t="s">
        <v>51</v>
      </c>
      <c r="E16" s="12"/>
      <c r="F16" s="29"/>
      <c r="G16" s="12"/>
      <c r="H16" s="30"/>
      <c r="I16" s="12"/>
      <c r="J16" s="30"/>
      <c r="K16" s="25"/>
      <c r="L16" s="29"/>
      <c r="M16" s="12"/>
      <c r="N16" s="30"/>
      <c r="O16" s="12"/>
      <c r="P16" s="2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 customHeight="1">
      <c r="A17" s="15"/>
      <c r="B17" s="175"/>
      <c r="C17" s="17" t="s">
        <v>52</v>
      </c>
      <c r="D17" s="18" t="s">
        <v>53</v>
      </c>
      <c r="E17" s="12"/>
      <c r="F17" s="12"/>
      <c r="G17" s="12"/>
      <c r="H17" s="12"/>
      <c r="I17" s="12"/>
      <c r="J17" s="12"/>
      <c r="K17" s="25"/>
      <c r="L17" s="12"/>
      <c r="M17" s="12"/>
      <c r="N17" s="12"/>
      <c r="O17" s="12"/>
      <c r="P17" s="2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5" customHeight="1">
      <c r="A18" s="15">
        <v>12</v>
      </c>
      <c r="B18" s="175"/>
      <c r="C18" s="17" t="s">
        <v>54</v>
      </c>
      <c r="D18" s="18" t="s">
        <v>55</v>
      </c>
      <c r="E18" s="12"/>
      <c r="F18" s="29"/>
      <c r="G18" s="12"/>
      <c r="H18" s="12"/>
      <c r="I18" s="12"/>
      <c r="J18" s="12"/>
      <c r="K18" s="12"/>
      <c r="L18" s="30"/>
      <c r="M18" s="12"/>
      <c r="N18" s="12"/>
      <c r="O18" s="12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5" customHeight="1">
      <c r="A19" s="15">
        <v>13</v>
      </c>
      <c r="B19" s="175"/>
      <c r="C19" s="17" t="s">
        <v>56</v>
      </c>
      <c r="D19" s="18" t="s">
        <v>57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5" customHeight="1">
      <c r="A20" s="15">
        <v>14</v>
      </c>
      <c r="B20" s="175"/>
      <c r="C20" s="17" t="s">
        <v>58</v>
      </c>
      <c r="D20" s="18" t="s">
        <v>59</v>
      </c>
      <c r="E20" s="24"/>
      <c r="F20" s="24"/>
      <c r="G20" s="24"/>
      <c r="H20" s="31"/>
      <c r="I20" s="31"/>
      <c r="J20" s="24"/>
      <c r="K20" s="31"/>
      <c r="L20" s="31"/>
      <c r="M20" s="25"/>
      <c r="N20" s="25"/>
      <c r="O20" s="25"/>
      <c r="P20" s="2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>
      <c r="A21" s="13" t="s">
        <v>60</v>
      </c>
      <c r="B21" s="13" t="s">
        <v>61</v>
      </c>
      <c r="C21" s="32" t="s">
        <v>62</v>
      </c>
      <c r="D21" s="33" t="s">
        <v>63</v>
      </c>
      <c r="E21" s="13" t="s">
        <v>64</v>
      </c>
      <c r="F21" s="13" t="s">
        <v>65</v>
      </c>
      <c r="G21" s="13" t="s">
        <v>66</v>
      </c>
      <c r="H21" s="13" t="s">
        <v>67</v>
      </c>
      <c r="I21" s="13" t="s">
        <v>68</v>
      </c>
      <c r="J21" s="34" t="s">
        <v>69</v>
      </c>
      <c r="K21" s="13" t="s">
        <v>70</v>
      </c>
      <c r="L21" s="13" t="s">
        <v>71</v>
      </c>
      <c r="M21" s="13" t="s">
        <v>72</v>
      </c>
      <c r="N21" s="13" t="s">
        <v>73</v>
      </c>
      <c r="O21" s="13" t="s">
        <v>74</v>
      </c>
      <c r="P21" s="3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3.5" customHeight="1">
      <c r="A22" s="15">
        <v>16</v>
      </c>
      <c r="B22" s="179" t="s">
        <v>75</v>
      </c>
      <c r="C22" s="17" t="s">
        <v>76</v>
      </c>
      <c r="D22" s="18" t="s">
        <v>77</v>
      </c>
      <c r="E22" s="12"/>
      <c r="F22" s="20"/>
      <c r="G22" s="12"/>
      <c r="H22" s="12"/>
      <c r="I22" s="12"/>
      <c r="J22" s="21"/>
      <c r="K22" s="12"/>
      <c r="L22" s="21"/>
      <c r="M22" s="12"/>
      <c r="N22" s="12"/>
      <c r="O22" s="36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3.5" customHeight="1">
      <c r="A23" s="15">
        <v>17</v>
      </c>
      <c r="B23" s="175"/>
      <c r="C23" s="17" t="s">
        <v>78</v>
      </c>
      <c r="D23" s="18" t="s">
        <v>79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3.5" customHeight="1">
      <c r="A24" s="15">
        <v>18</v>
      </c>
      <c r="B24" s="175"/>
      <c r="C24" s="17" t="s">
        <v>80</v>
      </c>
      <c r="D24" s="18" t="s">
        <v>81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3.5" customHeight="1">
      <c r="A25" s="15">
        <v>20</v>
      </c>
      <c r="B25" s="16" t="s">
        <v>82</v>
      </c>
      <c r="C25" s="17" t="s">
        <v>83</v>
      </c>
      <c r="D25" s="18" t="s">
        <v>84</v>
      </c>
      <c r="E25" s="3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6"/>
      <c r="Q25" s="38"/>
      <c r="R25" s="38"/>
      <c r="S25" s="2"/>
      <c r="T25" s="2"/>
      <c r="U25" s="2"/>
      <c r="V25" s="2"/>
      <c r="W25" s="2"/>
      <c r="X25" s="2"/>
      <c r="Y25" s="2"/>
      <c r="Z25" s="2"/>
    </row>
    <row r="26" spans="1:26" ht="43.5" customHeight="1">
      <c r="A26" s="15">
        <v>21</v>
      </c>
      <c r="B26" s="179" t="s">
        <v>85</v>
      </c>
      <c r="C26" s="17" t="s">
        <v>86</v>
      </c>
      <c r="D26" s="18" t="s">
        <v>87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1.25" customHeight="1">
      <c r="A27" s="15">
        <v>22</v>
      </c>
      <c r="B27" s="175"/>
      <c r="C27" s="17" t="s">
        <v>88</v>
      </c>
      <c r="D27" s="18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>
      <c r="A28" s="15">
        <v>23</v>
      </c>
      <c r="B28" s="175"/>
      <c r="C28" s="17" t="s">
        <v>90</v>
      </c>
      <c r="D28" s="18" t="s">
        <v>91</v>
      </c>
      <c r="E28" s="182"/>
      <c r="F28" s="182"/>
      <c r="G28" s="182"/>
      <c r="H28" s="184"/>
      <c r="I28" s="184"/>
      <c r="J28" s="181"/>
      <c r="K28" s="182"/>
      <c r="L28" s="39"/>
      <c r="M28" s="181"/>
      <c r="N28" s="28"/>
      <c r="O28" s="180"/>
      <c r="P28" s="183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3.5" customHeight="1">
      <c r="A29" s="15">
        <v>24</v>
      </c>
      <c r="B29" s="175"/>
      <c r="C29" s="17" t="s">
        <v>92</v>
      </c>
      <c r="D29" s="18" t="s">
        <v>93</v>
      </c>
      <c r="E29" s="175"/>
      <c r="F29" s="175"/>
      <c r="G29" s="175"/>
      <c r="H29" s="175"/>
      <c r="I29" s="175"/>
      <c r="J29" s="175"/>
      <c r="K29" s="175"/>
      <c r="L29" s="20"/>
      <c r="M29" s="175"/>
      <c r="N29" s="20"/>
      <c r="O29" s="175"/>
      <c r="P29" s="17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3.5" customHeight="1">
      <c r="A30" s="15">
        <v>25</v>
      </c>
      <c r="B30" s="179" t="s">
        <v>94</v>
      </c>
      <c r="C30" s="17" t="s">
        <v>95</v>
      </c>
      <c r="D30" s="18" t="s">
        <v>96</v>
      </c>
      <c r="E30" s="12"/>
      <c r="F30" s="29"/>
      <c r="G30" s="12"/>
      <c r="H30" s="21"/>
      <c r="I30" s="12"/>
      <c r="J30" s="21"/>
      <c r="K30" s="12"/>
      <c r="L30" s="20"/>
      <c r="M30" s="12"/>
      <c r="N30" s="21"/>
      <c r="O30" s="12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3.5" customHeight="1">
      <c r="A31" s="15">
        <v>26</v>
      </c>
      <c r="B31" s="175"/>
      <c r="C31" s="17" t="s">
        <v>97</v>
      </c>
      <c r="D31" s="18" t="s">
        <v>98</v>
      </c>
      <c r="E31" s="12"/>
      <c r="F31" s="12"/>
      <c r="G31" s="20"/>
      <c r="H31" s="12"/>
      <c r="I31" s="12"/>
      <c r="J31" s="12"/>
      <c r="K31" s="40"/>
      <c r="L31" s="20"/>
      <c r="M31" s="19"/>
      <c r="N31" s="21"/>
      <c r="O31" s="12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3.5" customHeight="1">
      <c r="A32" s="15">
        <v>27</v>
      </c>
      <c r="B32" s="175"/>
      <c r="C32" s="17" t="s">
        <v>99</v>
      </c>
      <c r="D32" s="18" t="s">
        <v>100</v>
      </c>
      <c r="E32" s="19"/>
      <c r="F32" s="20"/>
      <c r="G32" s="12"/>
      <c r="H32" s="12"/>
      <c r="I32" s="12"/>
      <c r="J32" s="12"/>
      <c r="K32" s="40"/>
      <c r="L32" s="20"/>
      <c r="M32" s="19"/>
      <c r="N32" s="21"/>
      <c r="O32" s="41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3.5" customHeight="1">
      <c r="A33" s="15">
        <v>28</v>
      </c>
      <c r="B33" s="175"/>
      <c r="C33" s="17" t="s">
        <v>101</v>
      </c>
      <c r="D33" s="18" t="s">
        <v>102</v>
      </c>
      <c r="E33" s="12"/>
      <c r="F33" s="29"/>
      <c r="G33" s="12"/>
      <c r="H33" s="12"/>
      <c r="I33" s="12"/>
      <c r="J33" s="12"/>
      <c r="K33" s="40"/>
      <c r="L33" s="29"/>
      <c r="M33" s="12"/>
      <c r="N33" s="30"/>
      <c r="O33" s="12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3.5" customHeight="1">
      <c r="A34" s="15">
        <v>29</v>
      </c>
      <c r="B34" s="179" t="s">
        <v>103</v>
      </c>
      <c r="C34" s="17" t="s">
        <v>104</v>
      </c>
      <c r="D34" s="18" t="s">
        <v>105</v>
      </c>
      <c r="E34" s="12"/>
      <c r="F34" s="12"/>
      <c r="G34" s="42"/>
      <c r="H34" s="42"/>
      <c r="I34" s="42"/>
      <c r="J34" s="42"/>
      <c r="K34" s="12"/>
      <c r="L34" s="42"/>
      <c r="M34" s="42"/>
      <c r="N34" s="42"/>
      <c r="O34" s="42"/>
      <c r="P34" s="2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3.5" customHeight="1">
      <c r="A35" s="15">
        <v>30</v>
      </c>
      <c r="B35" s="175"/>
      <c r="C35" s="17" t="s">
        <v>106</v>
      </c>
      <c r="D35" s="18" t="s">
        <v>107</v>
      </c>
      <c r="E35" s="25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2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3.5" customHeight="1">
      <c r="A36" s="15">
        <v>31</v>
      </c>
      <c r="B36" s="175"/>
      <c r="C36" s="17" t="s">
        <v>108</v>
      </c>
      <c r="D36" s="18" t="s">
        <v>109</v>
      </c>
      <c r="E36" s="19"/>
      <c r="F36" s="19"/>
      <c r="G36" s="19"/>
      <c r="H36" s="19"/>
      <c r="I36" s="19"/>
      <c r="J36" s="19"/>
      <c r="K36" s="12"/>
      <c r="L36" s="19"/>
      <c r="M36" s="19"/>
      <c r="N36" s="42"/>
      <c r="O36" s="19"/>
      <c r="P36" s="2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3.5" customHeight="1">
      <c r="A37" s="15"/>
      <c r="B37" s="16"/>
      <c r="C37" s="17" t="s">
        <v>110</v>
      </c>
      <c r="D37" s="18" t="s">
        <v>111</v>
      </c>
      <c r="E37" s="19"/>
      <c r="F37" s="19"/>
      <c r="G37" s="19"/>
      <c r="H37" s="19"/>
      <c r="I37" s="42"/>
      <c r="J37" s="12"/>
      <c r="K37" s="25"/>
      <c r="L37" s="25"/>
      <c r="M37" s="42"/>
      <c r="N37" s="25"/>
      <c r="O37" s="25"/>
      <c r="P37" s="2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3.5" customHeight="1">
      <c r="A38" s="13" t="s">
        <v>112</v>
      </c>
      <c r="B38" s="13" t="s">
        <v>113</v>
      </c>
      <c r="C38" s="32" t="s">
        <v>114</v>
      </c>
      <c r="D38" s="33" t="s">
        <v>115</v>
      </c>
      <c r="E38" s="13" t="s">
        <v>116</v>
      </c>
      <c r="F38" s="13" t="s">
        <v>117</v>
      </c>
      <c r="G38" s="13" t="s">
        <v>118</v>
      </c>
      <c r="H38" s="13" t="s">
        <v>119</v>
      </c>
      <c r="I38" s="13" t="s">
        <v>120</v>
      </c>
      <c r="J38" s="13" t="s">
        <v>121</v>
      </c>
      <c r="K38" s="13" t="s">
        <v>122</v>
      </c>
      <c r="L38" s="13" t="s">
        <v>123</v>
      </c>
      <c r="M38" s="13" t="s">
        <v>124</v>
      </c>
      <c r="N38" s="13" t="s">
        <v>125</v>
      </c>
      <c r="O38" s="13" t="s">
        <v>126</v>
      </c>
      <c r="P38" s="3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3.5" customHeight="1">
      <c r="A39" s="15">
        <v>32</v>
      </c>
      <c r="B39" s="179" t="s">
        <v>127</v>
      </c>
      <c r="C39" s="17" t="s">
        <v>128</v>
      </c>
      <c r="D39" s="18" t="s">
        <v>129</v>
      </c>
      <c r="E39" s="19"/>
      <c r="F39" s="19"/>
      <c r="G39" s="19"/>
      <c r="H39" s="19"/>
      <c r="I39" s="19"/>
      <c r="J39" s="43"/>
      <c r="K39" s="44"/>
      <c r="L39" s="19"/>
      <c r="M39" s="19"/>
      <c r="N39" s="19"/>
      <c r="O39" s="19"/>
      <c r="P39" s="45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3.5" customHeight="1">
      <c r="A40" s="15">
        <v>33</v>
      </c>
      <c r="B40" s="175"/>
      <c r="C40" s="17" t="s">
        <v>130</v>
      </c>
      <c r="D40" s="18" t="s">
        <v>131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4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3.5" customHeight="1">
      <c r="A41" s="15">
        <v>34</v>
      </c>
      <c r="B41" s="175"/>
      <c r="C41" s="17" t="s">
        <v>132</v>
      </c>
      <c r="D41" s="18" t="s">
        <v>133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4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3.5" customHeight="1">
      <c r="A42" s="15">
        <v>35</v>
      </c>
      <c r="B42" s="179" t="s">
        <v>134</v>
      </c>
      <c r="C42" s="17" t="s">
        <v>135</v>
      </c>
      <c r="D42" s="18" t="s">
        <v>136</v>
      </c>
      <c r="E42" s="19"/>
      <c r="F42" s="19"/>
      <c r="G42" s="20"/>
      <c r="H42" s="12"/>
      <c r="I42" s="12"/>
      <c r="J42" s="12"/>
      <c r="K42" s="37"/>
      <c r="L42" s="20"/>
      <c r="M42" s="29"/>
      <c r="N42" s="12"/>
      <c r="O42" s="41"/>
      <c r="P42" s="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3.5" customHeight="1">
      <c r="A43" s="15">
        <v>36</v>
      </c>
      <c r="B43" s="175"/>
      <c r="C43" s="17" t="s">
        <v>137</v>
      </c>
      <c r="D43" s="18" t="s">
        <v>138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45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3.5" customHeight="1">
      <c r="A44" s="15">
        <v>37</v>
      </c>
      <c r="B44" s="16" t="s">
        <v>139</v>
      </c>
      <c r="C44" s="17" t="s">
        <v>140</v>
      </c>
      <c r="D44" s="18" t="s">
        <v>141</v>
      </c>
      <c r="E44" s="19"/>
      <c r="F44" s="19"/>
      <c r="G44" s="19"/>
      <c r="H44" s="19"/>
      <c r="I44" s="19"/>
      <c r="J44" s="12"/>
      <c r="K44" s="12"/>
      <c r="L44" s="12"/>
      <c r="M44" s="12"/>
      <c r="N44" s="12"/>
      <c r="O44" s="12"/>
      <c r="P44" s="4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3" customHeight="1">
      <c r="A45" s="15">
        <v>38</v>
      </c>
      <c r="B45" s="179" t="s">
        <v>142</v>
      </c>
      <c r="C45" s="17" t="s">
        <v>143</v>
      </c>
      <c r="D45" s="18" t="s">
        <v>144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2"/>
      <c r="P45" s="4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3.5" customHeight="1">
      <c r="A46" s="15">
        <v>39</v>
      </c>
      <c r="B46" s="175"/>
      <c r="C46" s="17" t="s">
        <v>145</v>
      </c>
      <c r="D46" s="18" t="s">
        <v>146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4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3.5" customHeight="1">
      <c r="A47" s="15">
        <v>40</v>
      </c>
      <c r="B47" s="175"/>
      <c r="C47" s="17" t="s">
        <v>147</v>
      </c>
      <c r="D47" s="18" t="s">
        <v>148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4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3.5" customHeight="1">
      <c r="A48" s="15">
        <v>41</v>
      </c>
      <c r="B48" s="46" t="s">
        <v>149</v>
      </c>
      <c r="C48" s="17" t="s">
        <v>150</v>
      </c>
      <c r="D48" s="18" t="s">
        <v>151</v>
      </c>
      <c r="E48" s="25"/>
      <c r="F48" s="19"/>
      <c r="G48" s="19"/>
      <c r="H48" s="25"/>
      <c r="I48" s="25"/>
      <c r="J48" s="19"/>
      <c r="K48" s="19"/>
      <c r="L48" s="19"/>
      <c r="M48" s="19"/>
      <c r="N48" s="19"/>
      <c r="O48" s="19"/>
      <c r="P48" s="2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3.5" customHeight="1">
      <c r="A49" s="15">
        <v>42</v>
      </c>
      <c r="B49" s="46" t="s">
        <v>152</v>
      </c>
      <c r="C49" s="17" t="s">
        <v>153</v>
      </c>
      <c r="D49" s="18" t="s">
        <v>154</v>
      </c>
      <c r="E49" s="12"/>
      <c r="F49" s="12"/>
      <c r="G49" s="12"/>
      <c r="H49" s="12"/>
      <c r="I49" s="12"/>
      <c r="J49" s="25"/>
      <c r="K49" s="12"/>
      <c r="L49" s="12"/>
      <c r="M49" s="12"/>
      <c r="N49" s="12"/>
      <c r="O49" s="12"/>
      <c r="P49" s="2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3.5" customHeight="1">
      <c r="A50" s="15">
        <v>43</v>
      </c>
      <c r="B50" s="178" t="s">
        <v>155</v>
      </c>
      <c r="C50" s="17" t="s">
        <v>156</v>
      </c>
      <c r="D50" s="18" t="s">
        <v>157</v>
      </c>
      <c r="E50" s="25"/>
      <c r="F50" s="185"/>
      <c r="G50" s="25"/>
      <c r="H50" s="12"/>
      <c r="I50" s="48"/>
      <c r="J50" s="25"/>
      <c r="K50" s="48"/>
      <c r="L50" s="12"/>
      <c r="M50" s="48"/>
      <c r="N50" s="48"/>
      <c r="O50" s="48"/>
      <c r="P50" s="2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3.5" customHeight="1">
      <c r="A51" s="15">
        <v>44</v>
      </c>
      <c r="B51" s="175"/>
      <c r="C51" s="17" t="s">
        <v>158</v>
      </c>
      <c r="D51" s="18" t="s">
        <v>159</v>
      </c>
      <c r="E51" s="25"/>
      <c r="F51" s="175"/>
      <c r="G51" s="25"/>
      <c r="H51" s="48"/>
      <c r="I51" s="25"/>
      <c r="J51" s="25"/>
      <c r="K51" s="12"/>
      <c r="L51" s="12"/>
      <c r="M51" s="12"/>
      <c r="N51" s="12"/>
      <c r="O51" s="12"/>
      <c r="P51" s="2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3.5" customHeight="1">
      <c r="A52" s="15">
        <v>45</v>
      </c>
      <c r="B52" s="175"/>
      <c r="C52" s="17" t="s">
        <v>160</v>
      </c>
      <c r="D52" s="18" t="s">
        <v>161</v>
      </c>
      <c r="E52" s="25"/>
      <c r="F52" s="175"/>
      <c r="G52" s="25"/>
      <c r="H52" s="25"/>
      <c r="I52" s="25"/>
      <c r="J52" s="25"/>
      <c r="K52" s="12"/>
      <c r="L52" s="19"/>
      <c r="M52" s="19"/>
      <c r="N52" s="19"/>
      <c r="O52" s="19"/>
      <c r="P52" s="2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3.5" customHeight="1">
      <c r="A53" s="15">
        <v>46</v>
      </c>
      <c r="B53" s="175"/>
      <c r="C53" s="17" t="s">
        <v>162</v>
      </c>
      <c r="D53" s="18" t="s">
        <v>163</v>
      </c>
      <c r="E53" s="25"/>
      <c r="F53" s="175"/>
      <c r="G53" s="25"/>
      <c r="H53" s="12"/>
      <c r="I53" s="25"/>
      <c r="J53" s="25"/>
      <c r="K53" s="48"/>
      <c r="L53" s="12"/>
      <c r="M53" s="12"/>
      <c r="N53" s="12"/>
      <c r="O53" s="12"/>
      <c r="P53" s="2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3.5" customHeight="1">
      <c r="A54" s="15">
        <v>47</v>
      </c>
      <c r="B54" s="175"/>
      <c r="C54" s="17" t="s">
        <v>164</v>
      </c>
      <c r="D54" s="18" t="s">
        <v>165</v>
      </c>
      <c r="E54" s="25"/>
      <c r="F54" s="175"/>
      <c r="G54" s="48"/>
      <c r="H54" s="48"/>
      <c r="I54" s="48"/>
      <c r="J54" s="48"/>
      <c r="K54" s="12"/>
      <c r="L54" s="48"/>
      <c r="M54" s="12"/>
      <c r="N54" s="48"/>
      <c r="O54" s="49"/>
      <c r="P54" s="2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3.5" customHeight="1">
      <c r="A55" s="15"/>
      <c r="B55" s="175"/>
      <c r="C55" s="17" t="s">
        <v>166</v>
      </c>
      <c r="D55" s="18" t="s">
        <v>167</v>
      </c>
      <c r="E55" s="25"/>
      <c r="F55" s="175"/>
      <c r="G55" s="25"/>
      <c r="H55" s="25"/>
      <c r="I55" s="25"/>
      <c r="J55" s="25"/>
      <c r="K55" s="48"/>
      <c r="L55" s="12"/>
      <c r="M55" s="48"/>
      <c r="N55" s="12"/>
      <c r="O55" s="48"/>
      <c r="P55" s="2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3.5" customHeight="1">
      <c r="A56" s="15">
        <v>44</v>
      </c>
      <c r="B56" s="178" t="s">
        <v>168</v>
      </c>
      <c r="C56" s="50" t="s">
        <v>169</v>
      </c>
      <c r="D56" s="18" t="s">
        <v>170</v>
      </c>
      <c r="E56" s="47"/>
      <c r="F56" s="20"/>
      <c r="G56" s="12"/>
      <c r="H56" s="12"/>
      <c r="I56" s="12"/>
      <c r="J56" s="42"/>
      <c r="K56" s="12"/>
      <c r="L56" s="42"/>
      <c r="M56" s="42"/>
      <c r="N56" s="42"/>
      <c r="O56" s="42"/>
      <c r="P56" s="2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3.5" customHeight="1">
      <c r="A57" s="15">
        <v>45</v>
      </c>
      <c r="B57" s="175"/>
      <c r="C57" s="50" t="s">
        <v>171</v>
      </c>
      <c r="D57" s="18" t="s">
        <v>172</v>
      </c>
      <c r="E57" s="12"/>
      <c r="F57" s="42"/>
      <c r="G57" s="12"/>
      <c r="H57" s="42"/>
      <c r="I57" s="12"/>
      <c r="J57" s="42"/>
      <c r="K57" s="42"/>
      <c r="L57" s="42"/>
      <c r="M57" s="42"/>
      <c r="N57" s="42"/>
      <c r="O57" s="51"/>
      <c r="P57" s="2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3.5" customHeight="1">
      <c r="A58" s="15">
        <v>46</v>
      </c>
      <c r="B58" s="175"/>
      <c r="C58" s="50" t="s">
        <v>173</v>
      </c>
      <c r="D58" s="52" t="s">
        <v>174</v>
      </c>
      <c r="E58" s="43"/>
      <c r="F58" s="53"/>
      <c r="G58" s="42"/>
      <c r="H58" s="42"/>
      <c r="I58" s="42"/>
      <c r="J58" s="42"/>
      <c r="K58" s="12"/>
      <c r="L58" s="42"/>
      <c r="M58" s="42"/>
      <c r="N58" s="42"/>
      <c r="O58" s="12"/>
      <c r="P58" s="2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3.5" customHeight="1">
      <c r="A59" s="15">
        <v>47</v>
      </c>
      <c r="B59" s="175"/>
      <c r="C59" s="50" t="s">
        <v>175</v>
      </c>
      <c r="D59" s="54" t="s">
        <v>176</v>
      </c>
      <c r="E59" s="55"/>
      <c r="F59" s="56"/>
      <c r="G59" s="12"/>
      <c r="H59" s="12"/>
      <c r="I59" s="12"/>
      <c r="J59" s="24"/>
      <c r="K59" s="57"/>
      <c r="L59" s="56"/>
      <c r="M59" s="42"/>
      <c r="N59" s="42"/>
      <c r="O59" s="51"/>
      <c r="P59" s="2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3.5" customHeight="1">
      <c r="A60" s="15">
        <v>48</v>
      </c>
      <c r="B60" s="16" t="s">
        <v>177</v>
      </c>
      <c r="C60" s="50" t="s">
        <v>178</v>
      </c>
      <c r="D60" s="18" t="s">
        <v>179</v>
      </c>
      <c r="E60" s="47"/>
      <c r="F60" s="47"/>
      <c r="G60" s="47"/>
      <c r="H60" s="47"/>
      <c r="I60" s="47"/>
      <c r="J60" s="12"/>
      <c r="K60" s="12"/>
      <c r="L60" s="12"/>
      <c r="M60" s="58"/>
      <c r="N60" s="42"/>
      <c r="O60" s="47"/>
      <c r="P60" s="26"/>
      <c r="Q60" s="2"/>
      <c r="R60" s="2"/>
      <c r="S60" s="2"/>
      <c r="T60" s="2"/>
      <c r="U60" s="2"/>
      <c r="V60" s="2"/>
      <c r="W60" s="2"/>
      <c r="X60" s="2"/>
      <c r="Y60" s="2"/>
      <c r="Z60" s="2"/>
    </row>
  </sheetData>
  <mergeCells count="29">
    <mergeCell ref="I28:I29"/>
    <mergeCell ref="B56:B59"/>
    <mergeCell ref="B45:B47"/>
    <mergeCell ref="B42:B43"/>
    <mergeCell ref="H28:H29"/>
    <mergeCell ref="G28:G29"/>
    <mergeCell ref="F50:F55"/>
    <mergeCell ref="F28:F29"/>
    <mergeCell ref="E28:E29"/>
    <mergeCell ref="B30:B33"/>
    <mergeCell ref="B39:B41"/>
    <mergeCell ref="B34:B36"/>
    <mergeCell ref="B26:B29"/>
    <mergeCell ref="A1:D1"/>
    <mergeCell ref="E1:I1"/>
    <mergeCell ref="A3:P3"/>
    <mergeCell ref="E2:I2"/>
    <mergeCell ref="B50:B55"/>
    <mergeCell ref="B22:B24"/>
    <mergeCell ref="B15:B20"/>
    <mergeCell ref="B12:B14"/>
    <mergeCell ref="B5:B7"/>
    <mergeCell ref="B8:B11"/>
    <mergeCell ref="A2:D2"/>
    <mergeCell ref="O28:O29"/>
    <mergeCell ref="M28:M29"/>
    <mergeCell ref="K28:K29"/>
    <mergeCell ref="J28:J29"/>
    <mergeCell ref="P28:P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 Hop SGB Thang 5.2018</vt:lpstr>
      <vt:lpstr>1</vt:lpstr>
      <vt:lpstr>HỌP TBM</vt:lpstr>
      <vt:lpstr>'2. Hop SGB Thang 5.2018'!Print_Titles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2018-03-07T07:02:30Z</cp:lastPrinted>
  <dcterms:created xsi:type="dcterms:W3CDTF">2014-12-22T00:23:58Z</dcterms:created>
  <dcterms:modified xsi:type="dcterms:W3CDTF">2018-06-14T09:47:36Z</dcterms:modified>
</cp:coreProperties>
</file>