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40" tabRatio="760"/>
  </bookViews>
  <sheets>
    <sheet name="1. SHCM Thang 5.2018" sheetId="62" r:id="rId1"/>
    <sheet name="2" sheetId="81" r:id="rId2"/>
    <sheet name="HỌP TBM" sheetId="4" state="hidden" r:id="rId3"/>
  </sheets>
  <definedNames>
    <definedName name="_xlnm._FilterDatabase" localSheetId="0" hidden="1">'1. SHCM Thang 5.2018'!$A$12:$D$89</definedName>
    <definedName name="_xlnm.Print_Titles" localSheetId="0">'1. SHCM Thang 5.2018'!$A:$D,'1. SHCM Thang 5.2018'!$7:$9</definedName>
    <definedName name="_xlnm.Print_Titles" localSheetId="1">'2'!#REF!</definedName>
  </definedNames>
  <calcPr calcId="152511" iterate="1"/>
  <fileRecoveryPr autoRecover="0"/>
</workbook>
</file>

<file path=xl/calcChain.xml><?xml version="1.0" encoding="utf-8"?>
<calcChain xmlns="http://schemas.openxmlformats.org/spreadsheetml/2006/main">
  <c r="M25" i="62" l="1"/>
  <c r="L25" i="62"/>
  <c r="K25" i="62"/>
  <c r="J25" i="62"/>
  <c r="F25" i="62"/>
  <c r="G25" i="62" s="1"/>
  <c r="N25" i="62" l="1"/>
  <c r="M112" i="62"/>
  <c r="L112" i="62"/>
  <c r="K112" i="62"/>
  <c r="J112" i="62"/>
  <c r="F112" i="62"/>
  <c r="G112" i="62" s="1"/>
  <c r="N111" i="62"/>
  <c r="P111" i="62" s="1"/>
  <c r="L111" i="62"/>
  <c r="K111" i="62"/>
  <c r="J111" i="62"/>
  <c r="F111" i="62"/>
  <c r="G111" i="62" s="1"/>
  <c r="M110" i="62"/>
  <c r="L110" i="62"/>
  <c r="K110" i="62"/>
  <c r="J110" i="62"/>
  <c r="F110" i="62"/>
  <c r="G110" i="62" s="1"/>
  <c r="M109" i="62"/>
  <c r="L109" i="62"/>
  <c r="K109" i="62"/>
  <c r="J109" i="62"/>
  <c r="F109" i="62"/>
  <c r="G109" i="62" s="1"/>
  <c r="M108" i="62"/>
  <c r="L108" i="62"/>
  <c r="K108" i="62"/>
  <c r="J108" i="62"/>
  <c r="F108" i="62"/>
  <c r="G108" i="62" s="1"/>
  <c r="N107" i="62"/>
  <c r="Q107" i="62" s="1"/>
  <c r="L107" i="62"/>
  <c r="K107" i="62"/>
  <c r="J107" i="62"/>
  <c r="F107" i="62"/>
  <c r="G107" i="62" s="1"/>
  <c r="N106" i="62"/>
  <c r="Q106" i="62" s="1"/>
  <c r="L106" i="62"/>
  <c r="K106" i="62"/>
  <c r="J106" i="62"/>
  <c r="F106" i="62"/>
  <c r="G106" i="62" s="1"/>
  <c r="M105" i="62"/>
  <c r="L105" i="62"/>
  <c r="K105" i="62"/>
  <c r="J105" i="62"/>
  <c r="F105" i="62"/>
  <c r="G105" i="62" s="1"/>
  <c r="M104" i="62"/>
  <c r="L104" i="62"/>
  <c r="K104" i="62"/>
  <c r="J104" i="62"/>
  <c r="F104" i="62"/>
  <c r="G104" i="62" s="1"/>
  <c r="N103" i="62"/>
  <c r="P103" i="62" s="1"/>
  <c r="M103" i="62"/>
  <c r="L103" i="62"/>
  <c r="K103" i="62"/>
  <c r="J103" i="62"/>
  <c r="F103" i="62"/>
  <c r="G103" i="62" s="1"/>
  <c r="N102" i="62"/>
  <c r="P102" i="62" s="1"/>
  <c r="L102" i="62"/>
  <c r="K102" i="62"/>
  <c r="J102" i="62"/>
  <c r="F102" i="62"/>
  <c r="G102" i="62" s="1"/>
  <c r="M101" i="62"/>
  <c r="L101" i="62"/>
  <c r="K101" i="62"/>
  <c r="J101" i="62"/>
  <c r="F101" i="62"/>
  <c r="G101" i="62" s="1"/>
  <c r="M100" i="62"/>
  <c r="L100" i="62"/>
  <c r="K100" i="62"/>
  <c r="J100" i="62"/>
  <c r="F100" i="62"/>
  <c r="G100" i="62" s="1"/>
  <c r="N99" i="62"/>
  <c r="P99" i="62" s="1"/>
  <c r="L99" i="62"/>
  <c r="K99" i="62"/>
  <c r="J99" i="62"/>
  <c r="F99" i="62"/>
  <c r="G99" i="62" s="1"/>
  <c r="N98" i="62"/>
  <c r="P98" i="62" s="1"/>
  <c r="L98" i="62"/>
  <c r="K98" i="62"/>
  <c r="J98" i="62"/>
  <c r="F98" i="62"/>
  <c r="G98" i="62" s="1"/>
  <c r="N97" i="62"/>
  <c r="P97" i="62" s="1"/>
  <c r="L97" i="62"/>
  <c r="K97" i="62"/>
  <c r="J97" i="62"/>
  <c r="F97" i="62"/>
  <c r="G97" i="62" s="1"/>
  <c r="N96" i="62"/>
  <c r="P96" i="62" s="1"/>
  <c r="L96" i="62"/>
  <c r="K96" i="62"/>
  <c r="J96" i="62"/>
  <c r="F96" i="62"/>
  <c r="G96" i="62" s="1"/>
  <c r="N95" i="62"/>
  <c r="P95" i="62" s="1"/>
  <c r="L95" i="62"/>
  <c r="K95" i="62"/>
  <c r="J95" i="62"/>
  <c r="F95" i="62"/>
  <c r="G95" i="62" s="1"/>
  <c r="N94" i="62"/>
  <c r="P94" i="62" s="1"/>
  <c r="L94" i="62"/>
  <c r="K94" i="62"/>
  <c r="J94" i="62"/>
  <c r="F94" i="62"/>
  <c r="G94" i="62" s="1"/>
  <c r="N93" i="62"/>
  <c r="P93" i="62" s="1"/>
  <c r="L93" i="62"/>
  <c r="K93" i="62"/>
  <c r="J93" i="62"/>
  <c r="F93" i="62"/>
  <c r="G93" i="62" s="1"/>
  <c r="N92" i="62"/>
  <c r="P92" i="62" s="1"/>
  <c r="L92" i="62"/>
  <c r="K92" i="62"/>
  <c r="J92" i="62"/>
  <c r="F92" i="62"/>
  <c r="G92" i="62" s="1"/>
  <c r="N91" i="62"/>
  <c r="P91" i="62" s="1"/>
  <c r="L91" i="62"/>
  <c r="K91" i="62"/>
  <c r="J91" i="62"/>
  <c r="F91" i="62"/>
  <c r="G91" i="62" s="1"/>
  <c r="N90" i="62"/>
  <c r="P90" i="62" s="1"/>
  <c r="L90" i="62"/>
  <c r="K90" i="62"/>
  <c r="J90" i="62"/>
  <c r="F90" i="62"/>
  <c r="G90" i="62" s="1"/>
  <c r="N89" i="62"/>
  <c r="P89" i="62" s="1"/>
  <c r="L89" i="62"/>
  <c r="K89" i="62"/>
  <c r="J89" i="62"/>
  <c r="F89" i="62"/>
  <c r="G89" i="62" s="1"/>
  <c r="N88" i="62"/>
  <c r="P88" i="62" s="1"/>
  <c r="L88" i="62"/>
  <c r="K88" i="62"/>
  <c r="J88" i="62"/>
  <c r="F88" i="62"/>
  <c r="G88" i="62" s="1"/>
  <c r="N87" i="62"/>
  <c r="P87" i="62" s="1"/>
  <c r="L87" i="62"/>
  <c r="K87" i="62"/>
  <c r="J87" i="62"/>
  <c r="F87" i="62"/>
  <c r="G87" i="62" s="1"/>
  <c r="L86" i="62"/>
  <c r="K86" i="62"/>
  <c r="J86" i="62"/>
  <c r="F86" i="62"/>
  <c r="G86" i="62" s="1"/>
  <c r="N85" i="62"/>
  <c r="P85" i="62" s="1"/>
  <c r="L85" i="62"/>
  <c r="K85" i="62"/>
  <c r="J85" i="62"/>
  <c r="F85" i="62"/>
  <c r="G85" i="62" s="1"/>
  <c r="N84" i="62"/>
  <c r="P84" i="62" s="1"/>
  <c r="L84" i="62"/>
  <c r="K84" i="62"/>
  <c r="J84" i="62"/>
  <c r="F84" i="62"/>
  <c r="G84" i="62" s="1"/>
  <c r="N83" i="62"/>
  <c r="P83" i="62" s="1"/>
  <c r="L83" i="62"/>
  <c r="K83" i="62"/>
  <c r="J83" i="62"/>
  <c r="F83" i="62"/>
  <c r="G83" i="62" s="1"/>
  <c r="N82" i="62"/>
  <c r="P82" i="62" s="1"/>
  <c r="L82" i="62"/>
  <c r="K82" i="62"/>
  <c r="J82" i="62"/>
  <c r="F82" i="62"/>
  <c r="G82" i="62" s="1"/>
  <c r="N81" i="62"/>
  <c r="P81" i="62" s="1"/>
  <c r="L81" i="62"/>
  <c r="K81" i="62"/>
  <c r="J81" i="62"/>
  <c r="F81" i="62"/>
  <c r="G81" i="62" s="1"/>
  <c r="M80" i="62"/>
  <c r="L80" i="62"/>
  <c r="K80" i="62"/>
  <c r="J80" i="62"/>
  <c r="F80" i="62"/>
  <c r="G80" i="62" s="1"/>
  <c r="M79" i="62"/>
  <c r="L79" i="62"/>
  <c r="K79" i="62"/>
  <c r="J79" i="62"/>
  <c r="F79" i="62"/>
  <c r="G79" i="62" s="1"/>
  <c r="N78" i="62"/>
  <c r="P78" i="62" s="1"/>
  <c r="L78" i="62"/>
  <c r="K78" i="62"/>
  <c r="J78" i="62"/>
  <c r="F78" i="62"/>
  <c r="G78" i="62" s="1"/>
  <c r="M77" i="62"/>
  <c r="L77" i="62"/>
  <c r="K77" i="62"/>
  <c r="J77" i="62"/>
  <c r="F77" i="62"/>
  <c r="G77" i="62" s="1"/>
  <c r="M76" i="62"/>
  <c r="L76" i="62"/>
  <c r="K76" i="62"/>
  <c r="J76" i="62"/>
  <c r="F76" i="62"/>
  <c r="G76" i="62" s="1"/>
  <c r="M75" i="62"/>
  <c r="L75" i="62"/>
  <c r="K75" i="62"/>
  <c r="J75" i="62"/>
  <c r="F75" i="62"/>
  <c r="G75" i="62" s="1"/>
  <c r="M74" i="62"/>
  <c r="L74" i="62"/>
  <c r="K74" i="62"/>
  <c r="J74" i="62"/>
  <c r="F74" i="62"/>
  <c r="G74" i="62" s="1"/>
  <c r="N73" i="62"/>
  <c r="P73" i="62" s="1"/>
  <c r="L73" i="62"/>
  <c r="K73" i="62"/>
  <c r="J73" i="62"/>
  <c r="F73" i="62"/>
  <c r="G73" i="62" s="1"/>
  <c r="M72" i="62"/>
  <c r="L72" i="62"/>
  <c r="K72" i="62"/>
  <c r="J72" i="62"/>
  <c r="F72" i="62"/>
  <c r="G72" i="62" s="1"/>
  <c r="M71" i="62"/>
  <c r="L71" i="62"/>
  <c r="K71" i="62"/>
  <c r="J71" i="62"/>
  <c r="F71" i="62"/>
  <c r="G71" i="62" s="1"/>
  <c r="M70" i="62"/>
  <c r="L70" i="62"/>
  <c r="K70" i="62"/>
  <c r="J70" i="62"/>
  <c r="F70" i="62"/>
  <c r="G70" i="62" s="1"/>
  <c r="M69" i="62"/>
  <c r="L69" i="62"/>
  <c r="K69" i="62"/>
  <c r="J69" i="62"/>
  <c r="F69" i="62"/>
  <c r="G69" i="62" s="1"/>
  <c r="N68" i="62"/>
  <c r="P68" i="62" s="1"/>
  <c r="L68" i="62"/>
  <c r="K68" i="62"/>
  <c r="J68" i="62"/>
  <c r="F68" i="62"/>
  <c r="G68" i="62" s="1"/>
  <c r="N67" i="62"/>
  <c r="P67" i="62" s="1"/>
  <c r="L67" i="62"/>
  <c r="K67" i="62"/>
  <c r="J67" i="62"/>
  <c r="F67" i="62"/>
  <c r="G67" i="62" s="1"/>
  <c r="M66" i="62"/>
  <c r="L66" i="62"/>
  <c r="K66" i="62"/>
  <c r="J66" i="62"/>
  <c r="F66" i="62"/>
  <c r="G66" i="62" s="1"/>
  <c r="M65" i="62"/>
  <c r="L65" i="62"/>
  <c r="K65" i="62"/>
  <c r="J65" i="62"/>
  <c r="F65" i="62"/>
  <c r="G65" i="62" s="1"/>
  <c r="N64" i="62"/>
  <c r="P64" i="62" s="1"/>
  <c r="L64" i="62"/>
  <c r="K64" i="62"/>
  <c r="J64" i="62"/>
  <c r="F64" i="62"/>
  <c r="G64" i="62" s="1"/>
  <c r="M63" i="62"/>
  <c r="L63" i="62"/>
  <c r="K63" i="62"/>
  <c r="J63" i="62"/>
  <c r="F63" i="62"/>
  <c r="G63" i="62" s="1"/>
  <c r="M62" i="62"/>
  <c r="L62" i="62"/>
  <c r="K62" i="62"/>
  <c r="J62" i="62"/>
  <c r="F62" i="62"/>
  <c r="G62" i="62" s="1"/>
  <c r="M61" i="62"/>
  <c r="L61" i="62"/>
  <c r="K61" i="62"/>
  <c r="J61" i="62"/>
  <c r="F61" i="62"/>
  <c r="G61" i="62" s="1"/>
  <c r="M60" i="62"/>
  <c r="L60" i="62"/>
  <c r="K60" i="62"/>
  <c r="J60" i="62"/>
  <c r="F60" i="62"/>
  <c r="G60" i="62" s="1"/>
  <c r="M59" i="62"/>
  <c r="L59" i="62"/>
  <c r="K59" i="62"/>
  <c r="J59" i="62"/>
  <c r="F59" i="62"/>
  <c r="G59" i="62" s="1"/>
  <c r="N58" i="62"/>
  <c r="P58" i="62" s="1"/>
  <c r="L58" i="62"/>
  <c r="K58" i="62"/>
  <c r="J58" i="62"/>
  <c r="F58" i="62"/>
  <c r="G58" i="62" s="1"/>
  <c r="M57" i="62"/>
  <c r="L57" i="62"/>
  <c r="K57" i="62"/>
  <c r="J57" i="62"/>
  <c r="F57" i="62"/>
  <c r="G57" i="62" s="1"/>
  <c r="M56" i="62"/>
  <c r="L56" i="62"/>
  <c r="K56" i="62"/>
  <c r="J56" i="62"/>
  <c r="F56" i="62"/>
  <c r="G56" i="62" s="1"/>
  <c r="M55" i="62"/>
  <c r="L55" i="62"/>
  <c r="K55" i="62"/>
  <c r="J55" i="62"/>
  <c r="F55" i="62"/>
  <c r="G55" i="62" s="1"/>
  <c r="N54" i="62"/>
  <c r="P54" i="62" s="1"/>
  <c r="L54" i="62"/>
  <c r="K54" i="62"/>
  <c r="J54" i="62"/>
  <c r="F54" i="62"/>
  <c r="G54" i="62" s="1"/>
  <c r="N53" i="62"/>
  <c r="P53" i="62" s="1"/>
  <c r="L53" i="62"/>
  <c r="K53" i="62"/>
  <c r="J53" i="62"/>
  <c r="F53" i="62"/>
  <c r="G53" i="62" s="1"/>
  <c r="M52" i="62"/>
  <c r="L52" i="62"/>
  <c r="K52" i="62"/>
  <c r="J52" i="62"/>
  <c r="F52" i="62"/>
  <c r="G52" i="62" s="1"/>
  <c r="M51" i="62"/>
  <c r="L51" i="62"/>
  <c r="K51" i="62"/>
  <c r="J51" i="62"/>
  <c r="F51" i="62"/>
  <c r="G51" i="62" s="1"/>
  <c r="N50" i="62"/>
  <c r="P50" i="62" s="1"/>
  <c r="L50" i="62"/>
  <c r="K50" i="62"/>
  <c r="J50" i="62"/>
  <c r="F50" i="62"/>
  <c r="G50" i="62" s="1"/>
  <c r="M49" i="62"/>
  <c r="L49" i="62"/>
  <c r="K49" i="62"/>
  <c r="J49" i="62"/>
  <c r="F49" i="62"/>
  <c r="G49" i="62" s="1"/>
  <c r="M48" i="62"/>
  <c r="L48" i="62"/>
  <c r="K48" i="62"/>
  <c r="J48" i="62"/>
  <c r="F48" i="62"/>
  <c r="G48" i="62" s="1"/>
  <c r="N47" i="62"/>
  <c r="Q47" i="62" s="1"/>
  <c r="L47" i="62"/>
  <c r="K47" i="62"/>
  <c r="J47" i="62"/>
  <c r="F47" i="62"/>
  <c r="G47" i="62" s="1"/>
  <c r="N46" i="62"/>
  <c r="P46" i="62" s="1"/>
  <c r="L46" i="62"/>
  <c r="K46" i="62"/>
  <c r="J46" i="62"/>
  <c r="F46" i="62"/>
  <c r="G46" i="62" s="1"/>
  <c r="L45" i="62"/>
  <c r="K45" i="62"/>
  <c r="J45" i="62"/>
  <c r="F45" i="62"/>
  <c r="G45" i="62" s="1"/>
  <c r="M44" i="62"/>
  <c r="L44" i="62"/>
  <c r="K44" i="62"/>
  <c r="J44" i="62"/>
  <c r="F44" i="62"/>
  <c r="G44" i="62" s="1"/>
  <c r="M43" i="62"/>
  <c r="L43" i="62"/>
  <c r="K43" i="62"/>
  <c r="J43" i="62"/>
  <c r="F43" i="62"/>
  <c r="G43" i="62" s="1"/>
  <c r="M42" i="62"/>
  <c r="L42" i="62"/>
  <c r="K42" i="62"/>
  <c r="J42" i="62"/>
  <c r="F42" i="62"/>
  <c r="G42" i="62" s="1"/>
  <c r="N41" i="62"/>
  <c r="P41" i="62" s="1"/>
  <c r="L41" i="62"/>
  <c r="K41" i="62"/>
  <c r="J41" i="62"/>
  <c r="F41" i="62"/>
  <c r="G41" i="62" s="1"/>
  <c r="M40" i="62"/>
  <c r="L40" i="62"/>
  <c r="K40" i="62"/>
  <c r="J40" i="62"/>
  <c r="F40" i="62"/>
  <c r="G40" i="62" s="1"/>
  <c r="N39" i="62"/>
  <c r="P39" i="62" s="1"/>
  <c r="L39" i="62"/>
  <c r="K39" i="62"/>
  <c r="J39" i="62"/>
  <c r="F39" i="62"/>
  <c r="G39" i="62" s="1"/>
  <c r="M38" i="62"/>
  <c r="L38" i="62"/>
  <c r="K38" i="62"/>
  <c r="J38" i="62"/>
  <c r="F38" i="62"/>
  <c r="G38" i="62" s="1"/>
  <c r="M37" i="62"/>
  <c r="L37" i="62"/>
  <c r="K37" i="62"/>
  <c r="J37" i="62"/>
  <c r="F37" i="62"/>
  <c r="G37" i="62" s="1"/>
  <c r="M36" i="62"/>
  <c r="L36" i="62"/>
  <c r="K36" i="62"/>
  <c r="J36" i="62"/>
  <c r="F36" i="62"/>
  <c r="G36" i="62" s="1"/>
  <c r="N35" i="62"/>
  <c r="P35" i="62" s="1"/>
  <c r="L35" i="62"/>
  <c r="K35" i="62"/>
  <c r="J35" i="62"/>
  <c r="F35" i="62"/>
  <c r="G35" i="62" s="1"/>
  <c r="M34" i="62"/>
  <c r="L34" i="62"/>
  <c r="K34" i="62"/>
  <c r="J34" i="62"/>
  <c r="F34" i="62"/>
  <c r="G34" i="62" s="1"/>
  <c r="M33" i="62"/>
  <c r="L33" i="62"/>
  <c r="K33" i="62"/>
  <c r="J33" i="62"/>
  <c r="F33" i="62"/>
  <c r="G33" i="62" s="1"/>
  <c r="N32" i="62"/>
  <c r="P32" i="62" s="1"/>
  <c r="L32" i="62"/>
  <c r="K32" i="62"/>
  <c r="J32" i="62"/>
  <c r="F32" i="62"/>
  <c r="G32" i="62" s="1"/>
  <c r="M31" i="62"/>
  <c r="L31" i="62"/>
  <c r="K31" i="62"/>
  <c r="J31" i="62"/>
  <c r="F31" i="62"/>
  <c r="G31" i="62" s="1"/>
  <c r="M30" i="62"/>
  <c r="L30" i="62"/>
  <c r="K30" i="62"/>
  <c r="J30" i="62"/>
  <c r="F30" i="62"/>
  <c r="G30" i="62" s="1"/>
  <c r="M29" i="62"/>
  <c r="L29" i="62"/>
  <c r="K29" i="62"/>
  <c r="J29" i="62"/>
  <c r="F29" i="62"/>
  <c r="G29" i="62" s="1"/>
  <c r="M28" i="62"/>
  <c r="L28" i="62"/>
  <c r="K28" i="62"/>
  <c r="J28" i="62"/>
  <c r="F28" i="62"/>
  <c r="G28" i="62" s="1"/>
  <c r="M27" i="62"/>
  <c r="L27" i="62"/>
  <c r="K27" i="62"/>
  <c r="J27" i="62"/>
  <c r="F27" i="62"/>
  <c r="G27" i="62" s="1"/>
  <c r="N26" i="62"/>
  <c r="Q26" i="62" s="1"/>
  <c r="L26" i="62"/>
  <c r="K26" i="62"/>
  <c r="J26" i="62"/>
  <c r="F26" i="62"/>
  <c r="G26" i="62" s="1"/>
  <c r="M23" i="62"/>
  <c r="L23" i="62"/>
  <c r="K23" i="62"/>
  <c r="J23" i="62"/>
  <c r="F23" i="62"/>
  <c r="G23" i="62" s="1"/>
  <c r="M22" i="62"/>
  <c r="L22" i="62"/>
  <c r="K22" i="62"/>
  <c r="J22" i="62"/>
  <c r="F22" i="62"/>
  <c r="G22" i="62" s="1"/>
  <c r="N21" i="62"/>
  <c r="P21" i="62" s="1"/>
  <c r="L21" i="62"/>
  <c r="K21" i="62"/>
  <c r="J21" i="62"/>
  <c r="F21" i="62"/>
  <c r="G21" i="62" s="1"/>
  <c r="M20" i="62"/>
  <c r="L20" i="62"/>
  <c r="K20" i="62"/>
  <c r="J20" i="62"/>
  <c r="F20" i="62"/>
  <c r="G20" i="62" s="1"/>
  <c r="M19" i="62"/>
  <c r="L19" i="62"/>
  <c r="K19" i="62"/>
  <c r="J19" i="62"/>
  <c r="F19" i="62"/>
  <c r="G19" i="62" s="1"/>
  <c r="M18" i="62"/>
  <c r="L18" i="62"/>
  <c r="K18" i="62"/>
  <c r="J18" i="62"/>
  <c r="F18" i="62"/>
  <c r="G18" i="62" s="1"/>
  <c r="M17" i="62"/>
  <c r="L17" i="62"/>
  <c r="K17" i="62"/>
  <c r="J17" i="62"/>
  <c r="F17" i="62"/>
  <c r="G17" i="62" s="1"/>
  <c r="N16" i="62"/>
  <c r="Q16" i="62" s="1"/>
  <c r="L16" i="62"/>
  <c r="K16" i="62"/>
  <c r="J16" i="62"/>
  <c r="F16" i="62"/>
  <c r="G16" i="62" s="1"/>
  <c r="M15" i="62"/>
  <c r="L15" i="62"/>
  <c r="K15" i="62"/>
  <c r="J15" i="62"/>
  <c r="F15" i="62"/>
  <c r="G15" i="62" s="1"/>
  <c r="M14" i="62"/>
  <c r="L14" i="62"/>
  <c r="K14" i="62"/>
  <c r="J14" i="62"/>
  <c r="F14" i="62"/>
  <c r="G14" i="62" s="1"/>
  <c r="M13" i="62"/>
  <c r="L13" i="62"/>
  <c r="K13" i="62"/>
  <c r="J13" i="62"/>
  <c r="Q25" i="62" l="1"/>
  <c r="O25" i="62"/>
  <c r="P25" i="62"/>
  <c r="N112" i="62"/>
  <c r="P112" i="62" s="1"/>
  <c r="L113" i="62"/>
  <c r="N36" i="62"/>
  <c r="P36" i="62" s="1"/>
  <c r="N86" i="62"/>
  <c r="Q86" i="62" s="1"/>
  <c r="O92" i="62"/>
  <c r="N20" i="62"/>
  <c r="Q20" i="62" s="1"/>
  <c r="N28" i="62"/>
  <c r="Q28" i="62" s="1"/>
  <c r="O46" i="62"/>
  <c r="O50" i="62"/>
  <c r="N59" i="62"/>
  <c r="P59" i="62" s="1"/>
  <c r="N76" i="62"/>
  <c r="O76" i="62" s="1"/>
  <c r="N14" i="62"/>
  <c r="P14" i="62" s="1"/>
  <c r="N33" i="62"/>
  <c r="P33" i="62" s="1"/>
  <c r="O39" i="62"/>
  <c r="O53" i="62"/>
  <c r="O58" i="62"/>
  <c r="N65" i="62"/>
  <c r="O65" i="62" s="1"/>
  <c r="O67" i="62"/>
  <c r="N75" i="62"/>
  <c r="Q75" i="62" s="1"/>
  <c r="N77" i="62"/>
  <c r="P77" i="62" s="1"/>
  <c r="N100" i="62"/>
  <c r="P100" i="62" s="1"/>
  <c r="O103" i="62"/>
  <c r="O21" i="62"/>
  <c r="O32" i="62"/>
  <c r="Q21" i="62"/>
  <c r="Q32" i="62"/>
  <c r="Q35" i="62"/>
  <c r="Q39" i="62"/>
  <c r="O41" i="62"/>
  <c r="N43" i="62"/>
  <c r="Q43" i="62" s="1"/>
  <c r="Q46" i="62"/>
  <c r="Q50" i="62"/>
  <c r="Q53" i="62"/>
  <c r="N56" i="62"/>
  <c r="Q56" i="62" s="1"/>
  <c r="Q58" i="62"/>
  <c r="O64" i="62"/>
  <c r="O35" i="62"/>
  <c r="Q41" i="62"/>
  <c r="Q64" i="62"/>
  <c r="Q67" i="62"/>
  <c r="O90" i="62"/>
  <c r="Q92" i="62"/>
  <c r="O93" i="62"/>
  <c r="O96" i="62"/>
  <c r="O99" i="62"/>
  <c r="O102" i="62"/>
  <c r="Q103" i="62"/>
  <c r="P107" i="62"/>
  <c r="O107" i="62"/>
  <c r="Q90" i="62"/>
  <c r="Q93" i="62"/>
  <c r="Q96" i="62"/>
  <c r="Q99" i="62"/>
  <c r="Q102" i="62"/>
  <c r="J113" i="62"/>
  <c r="N23" i="62"/>
  <c r="N15" i="62"/>
  <c r="N17" i="62"/>
  <c r="N18" i="62"/>
  <c r="N19" i="62"/>
  <c r="N22" i="62"/>
  <c r="N27" i="62"/>
  <c r="G113" i="62"/>
  <c r="P26" i="62"/>
  <c r="N34" i="62"/>
  <c r="N38" i="62"/>
  <c r="P16" i="62"/>
  <c r="F113" i="62"/>
  <c r="K113" i="62"/>
  <c r="M113" i="62"/>
  <c r="O16" i="62"/>
  <c r="O26" i="62"/>
  <c r="N29" i="62"/>
  <c r="N30" i="62"/>
  <c r="N31" i="62"/>
  <c r="N37" i="62"/>
  <c r="N40" i="62"/>
  <c r="N48" i="62"/>
  <c r="N42" i="62"/>
  <c r="N44" i="62"/>
  <c r="N45" i="62"/>
  <c r="N49" i="62"/>
  <c r="N51" i="62"/>
  <c r="N52" i="62"/>
  <c r="N55" i="62"/>
  <c r="P47" i="62"/>
  <c r="O54" i="62"/>
  <c r="Q54" i="62"/>
  <c r="N57" i="62"/>
  <c r="N61" i="62"/>
  <c r="N66" i="62"/>
  <c r="N69" i="62"/>
  <c r="N74" i="62"/>
  <c r="O47" i="62"/>
  <c r="N60" i="62"/>
  <c r="N62" i="62"/>
  <c r="N63" i="62"/>
  <c r="N70" i="62"/>
  <c r="N71" i="62"/>
  <c r="N72" i="62"/>
  <c r="O68" i="62"/>
  <c r="Q68" i="62"/>
  <c r="O73" i="62"/>
  <c r="Q73" i="62"/>
  <c r="N79" i="62"/>
  <c r="N80" i="62"/>
  <c r="O78" i="62"/>
  <c r="Q78" i="62"/>
  <c r="O81" i="62"/>
  <c r="Q81" i="62"/>
  <c r="O82" i="62"/>
  <c r="Q82" i="62"/>
  <c r="O83" i="62"/>
  <c r="Q83" i="62"/>
  <c r="O84" i="62"/>
  <c r="Q84" i="62"/>
  <c r="O85" i="62"/>
  <c r="Q85" i="62"/>
  <c r="O87" i="62"/>
  <c r="Q87" i="62"/>
  <c r="O88" i="62"/>
  <c r="Q88" i="62"/>
  <c r="O89" i="62"/>
  <c r="Q89" i="62"/>
  <c r="O91" i="62"/>
  <c r="Q91" i="62"/>
  <c r="O94" i="62"/>
  <c r="Q94" i="62"/>
  <c r="O95" i="62"/>
  <c r="Q95" i="62"/>
  <c r="Q97" i="62"/>
  <c r="O97" i="62"/>
  <c r="Q98" i="62"/>
  <c r="O98" i="62"/>
  <c r="N101" i="62"/>
  <c r="N104" i="62"/>
  <c r="N105" i="62"/>
  <c r="P106" i="62"/>
  <c r="O106" i="62"/>
  <c r="N108" i="62"/>
  <c r="N110" i="62"/>
  <c r="N109" i="62"/>
  <c r="Q111" i="62"/>
  <c r="O111" i="62"/>
  <c r="Q112" i="62" l="1"/>
  <c r="P65" i="62"/>
  <c r="O36" i="62"/>
  <c r="Q36" i="62"/>
  <c r="Q14" i="62"/>
  <c r="O100" i="62"/>
  <c r="O75" i="62"/>
  <c r="Q65" i="62"/>
  <c r="P75" i="62"/>
  <c r="Q100" i="62"/>
  <c r="P86" i="62"/>
  <c r="O59" i="62"/>
  <c r="O112" i="62"/>
  <c r="Q77" i="62"/>
  <c r="Q76" i="62"/>
  <c r="O77" i="62"/>
  <c r="Q59" i="62"/>
  <c r="O86" i="62"/>
  <c r="P76" i="62"/>
  <c r="O28" i="62"/>
  <c r="O20" i="62"/>
  <c r="P20" i="62"/>
  <c r="P28" i="62"/>
  <c r="O14" i="62"/>
  <c r="O43" i="62"/>
  <c r="O56" i="62"/>
  <c r="P43" i="62"/>
  <c r="P56" i="62"/>
  <c r="Q33" i="62"/>
  <c r="O33" i="62"/>
  <c r="Q109" i="62"/>
  <c r="O109" i="62"/>
  <c r="P109" i="62"/>
  <c r="P72" i="62"/>
  <c r="Q72" i="62"/>
  <c r="O72" i="62"/>
  <c r="P60" i="62"/>
  <c r="Q60" i="62"/>
  <c r="O60" i="62"/>
  <c r="P66" i="62"/>
  <c r="Q66" i="62"/>
  <c r="O66" i="62"/>
  <c r="P57" i="62"/>
  <c r="Q57" i="62"/>
  <c r="O57" i="62"/>
  <c r="P49" i="62"/>
  <c r="Q49" i="62"/>
  <c r="O49" i="62"/>
  <c r="P42" i="62"/>
  <c r="Q42" i="62"/>
  <c r="O42" i="62"/>
  <c r="P108" i="62"/>
  <c r="Q108" i="62"/>
  <c r="O108" i="62"/>
  <c r="Q105" i="62"/>
  <c r="O105" i="62"/>
  <c r="P105" i="62"/>
  <c r="Q104" i="62"/>
  <c r="O104" i="62"/>
  <c r="P104" i="62"/>
  <c r="P80" i="62"/>
  <c r="Q80" i="62"/>
  <c r="O80" i="62"/>
  <c r="P79" i="62"/>
  <c r="Q79" i="62"/>
  <c r="O79" i="62"/>
  <c r="P74" i="62"/>
  <c r="Q74" i="62"/>
  <c r="O74" i="62"/>
  <c r="P61" i="62"/>
  <c r="Q61" i="62"/>
  <c r="O61" i="62"/>
  <c r="Q52" i="62"/>
  <c r="O52" i="62"/>
  <c r="P52" i="62"/>
  <c r="Q51" i="62"/>
  <c r="O51" i="62"/>
  <c r="P51" i="62"/>
  <c r="P45" i="62"/>
  <c r="Q45" i="62"/>
  <c r="O45" i="62"/>
  <c r="Q44" i="62"/>
  <c r="O44" i="62"/>
  <c r="P44" i="62"/>
  <c r="P40" i="62"/>
  <c r="Q40" i="62"/>
  <c r="O40" i="62"/>
  <c r="P37" i="62"/>
  <c r="Q37" i="62"/>
  <c r="O37" i="62"/>
  <c r="Q30" i="62"/>
  <c r="O30" i="62"/>
  <c r="P30" i="62"/>
  <c r="P29" i="62"/>
  <c r="Q29" i="62"/>
  <c r="O29" i="62"/>
  <c r="Q27" i="62"/>
  <c r="O27" i="62"/>
  <c r="P27" i="62"/>
  <c r="P22" i="62"/>
  <c r="Q22" i="62"/>
  <c r="O22" i="62"/>
  <c r="Q19" i="62"/>
  <c r="O19" i="62"/>
  <c r="P19" i="62"/>
  <c r="Q17" i="62"/>
  <c r="O17" i="62"/>
  <c r="P17" i="62"/>
  <c r="Q23" i="62"/>
  <c r="O23" i="62"/>
  <c r="P23" i="62"/>
  <c r="P110" i="62"/>
  <c r="Q110" i="62"/>
  <c r="O110" i="62"/>
  <c r="P101" i="62"/>
  <c r="Q101" i="62"/>
  <c r="O101" i="62"/>
  <c r="Q71" i="62"/>
  <c r="O71" i="62"/>
  <c r="P71" i="62"/>
  <c r="Q70" i="62"/>
  <c r="O70" i="62"/>
  <c r="P70" i="62"/>
  <c r="P63" i="62"/>
  <c r="Q63" i="62"/>
  <c r="O63" i="62"/>
  <c r="P62" i="62"/>
  <c r="Q62" i="62"/>
  <c r="O62" i="62"/>
  <c r="P69" i="62"/>
  <c r="Q69" i="62"/>
  <c r="O69" i="62"/>
  <c r="P55" i="62"/>
  <c r="Q55" i="62"/>
  <c r="O55" i="62"/>
  <c r="Q48" i="62"/>
  <c r="O48" i="62"/>
  <c r="P48" i="62"/>
  <c r="P31" i="62"/>
  <c r="Q31" i="62"/>
  <c r="O31" i="62"/>
  <c r="Q38" i="62"/>
  <c r="O38" i="62"/>
  <c r="P38" i="62"/>
  <c r="Q34" i="62"/>
  <c r="O34" i="62"/>
  <c r="P34" i="62"/>
  <c r="P18" i="62"/>
  <c r="Q18" i="62"/>
  <c r="O18" i="62"/>
  <c r="P15" i="62"/>
  <c r="Q15" i="62"/>
  <c r="O15" i="62"/>
  <c r="N113" i="62" l="1"/>
  <c r="Q113" i="62"/>
  <c r="O113" i="62"/>
  <c r="P113" i="62"/>
  <c r="C113" i="62" l="1"/>
</calcChain>
</file>

<file path=xl/sharedStrings.xml><?xml version="1.0" encoding="utf-8"?>
<sst xmlns="http://schemas.openxmlformats.org/spreadsheetml/2006/main" count="365" uniqueCount="364">
  <si>
    <t>STT</t>
  </si>
  <si>
    <t>PHÒNG THANH TRA</t>
  </si>
  <si>
    <t>TRƯỜNG ĐẠI HỌC DUY TÂN</t>
  </si>
  <si>
    <t>CỘNG HÒA XÃ HỘI CHỦ NGHĨA VIỆT NAM</t>
  </si>
  <si>
    <t>PHÒNG THANH TRA</t>
  </si>
  <si>
    <t>Độc lập - Tự do - Hạnh phúc</t>
  </si>
  <si>
    <t>1. KHOA KẾ TOÁN</t>
  </si>
  <si>
    <t>THỐNG KÊ CÔNG TÁC SINH HOẠT BỘ MÔN NĂM HỌC 2013 - 2014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</si>
  <si>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</si>
  <si>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</si>
  <si>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</si>
  <si>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</si>
  <si>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</si>
  <si>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</si>
  <si>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</si>
  <si>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</si>
  <si>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</si>
  <si>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</si>
  <si>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</si>
  <si>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</si>
  <si>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</si>
  <si>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</si>
  <si>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</si>
  <si>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</si>
  <si>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Kế Toán</t>
  </si>
  <si>
    <t>Kế toán Tài chính</t>
  </si>
  <si>
    <t>1.ThS.Thái Nữ Hạ Uyên</t>
  </si>
  <si>
    <t>Kiểm toán</t>
  </si>
  <si>
    <t>2. ThS. Nguyễn Thị Khánh Vân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</si>
  <si>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</si>
  <si>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</si>
  <si>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</si>
  <si>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</si>
  <si>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</si>
  <si>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</si>
  <si>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</si>
  <si>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</si>
  <si>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</si>
  <si>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</si>
  <si>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</si>
  <si>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</si>
  <si>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</si>
  <si>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</si>
  <si>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</si>
  <si>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</si>
  <si>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</si>
  <si>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</si>
  <si>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</si>
  <si>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</si>
  <si>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</si>
  <si>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</si>
  <si>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</si>
  <si>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</si>
  <si>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</si>
  <si>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</si>
  <si>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</si>
  <si>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</si>
  <si>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</si>
  <si>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</si>
  <si>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</si>
  <si>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</si>
  <si>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</si>
  <si>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</si>
  <si>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</si>
  <si>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</si>
  <si>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</si>
  <si>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</si>
  <si>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</si>
  <si>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</si>
  <si>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</si>
  <si>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2. KHOA QUẢN TRỊ KINH DOANH</t>
  </si>
  <si>
    <t>Tháng 2</t>
  </si>
  <si>
    <t>Tháng 3</t>
  </si>
  <si>
    <t>Tháng 4</t>
  </si>
  <si>
    <t>Tháng 5</t>
  </si>
  <si>
    <t>Tháng 6</t>
  </si>
  <si>
    <t>XHNV</t>
  </si>
  <si>
    <t>Văn học</t>
  </si>
  <si>
    <t>1. ThS Hoàng Thị Hường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</si>
  <si>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</si>
  <si>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</si>
  <si>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</si>
  <si>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</si>
  <si>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</si>
  <si>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</si>
  <si>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</si>
  <si>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ĐTQT</t>
  </si>
  <si>
    <t>CMU</t>
  </si>
  <si>
    <t>1. ThS Võ Văn Lường</t>
  </si>
  <si>
    <t>PSU</t>
  </si>
  <si>
    <t>2. ThS Nguyễn Lê Giang Thiên</t>
  </si>
  <si>
    <t>CSU Xây dựng</t>
  </si>
  <si>
    <t>3. ThS Trần Văn Đức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</si>
  <si>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</si>
  <si>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</si>
  <si>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</si>
  <si>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</si>
  <si>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</si>
  <si>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</si>
  <si>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</si>
  <si>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Kỹ thuật cơ sở</t>
  </si>
  <si>
    <t>3. ThS Trần Thanh Việt</t>
  </si>
  <si>
    <t>Thực hành</t>
  </si>
  <si>
    <t>4. Thầy Dương Bình An</t>
  </si>
  <si>
    <t>Kiến Trúc</t>
  </si>
  <si>
    <t>Kiến Trúc</t>
  </si>
  <si>
    <t>1. ThS Vũ Thị Thúy Hải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</si>
  <si>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</si>
  <si>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</si>
  <si>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</si>
  <si>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</si>
  <si>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</si>
  <si>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</si>
  <si>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</si>
  <si>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</si>
  <si>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</si>
  <si>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</si>
  <si>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</si>
  <si>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</si>
  <si>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</si>
  <si>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</si>
  <si>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</si>
  <si>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</si>
  <si>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</si>
  <si>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</si>
  <si>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</si>
  <si>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</si>
  <si>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</si>
  <si>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</si>
  <si>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</si>
  <si>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</si>
  <si>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</si>
  <si>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</si>
  <si>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</si>
  <si>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</si>
  <si>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</si>
  <si>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</si>
  <si>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</si>
  <si>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</si>
  <si>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</si>
  <si>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</si>
  <si>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</si>
  <si>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</si>
  <si>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</si>
  <si>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</si>
  <si>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</si>
  <si>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</si>
  <si>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</si>
  <si>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</si>
  <si>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</si>
  <si>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</si>
  <si>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4. KHOA NGOẠI NGỮ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</si>
  <si>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</si>
  <si>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</si>
  <si>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</si>
  <si>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</si>
  <si>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</si>
  <si>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</si>
  <si>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</si>
  <si>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</si>
  <si>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</si>
  <si>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</si>
  <si>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</si>
  <si>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</si>
  <si>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</si>
  <si>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</si>
  <si>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</si>
  <si>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</si>
  <si>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</si>
  <si>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</si>
  <si>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</si>
  <si>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</si>
  <si>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</si>
  <si>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</si>
  <si>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</si>
  <si>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Tin học</t>
  </si>
  <si>
    <t>3. ThS Nguyễn Dũng</t>
  </si>
  <si>
    <t>Ngoại ngữ</t>
  </si>
  <si>
    <t>4. Cô Đoàn Thị Diệu Lan</t>
  </si>
  <si>
    <t>TT GDTC</t>
  </si>
  <si>
    <t>Tổ GDTC</t>
  </si>
  <si>
    <t>Thầy Phùng Anh Quân</t>
  </si>
  <si>
    <t>5. KHOA KH XH&amp;NV</t>
  </si>
  <si>
    <t>CHỨC 
VỤ</t>
  </si>
  <si>
    <t>HỌ VÀ TÊN</t>
  </si>
  <si>
    <t xml:space="preserve">   TRƯỜNG ĐẠI HỌC DUY TÂN</t>
  </si>
  <si>
    <t>TỔNG CỘNG</t>
  </si>
  <si>
    <t>SỐ 
LƯỢNG 
SINH 
VIÊN</t>
  </si>
  <si>
    <t>1.1. BM KẾ TOÁN TÀI CHÍNH</t>
  </si>
  <si>
    <t>1.2. BM KIỂM TOÁN</t>
  </si>
  <si>
    <t>1.3. BM KẾ TOÁN QUẢN TRỊ</t>
  </si>
  <si>
    <t>2.1. BM QTKD TỔNG HỢP</t>
  </si>
  <si>
    <t>5.1. BM VĂN - BÁO CHÍ</t>
  </si>
  <si>
    <t>2.4. BM TÀI CHÍNH-NGÂN HÀNG</t>
  </si>
  <si>
    <t>2.2. BM THƯƠNG MẠI</t>
  </si>
  <si>
    <t>2.3. BM MARKETING</t>
  </si>
  <si>
    <t>3. KHOA DU LỊCH</t>
  </si>
  <si>
    <t>Ghi
chú</t>
  </si>
  <si>
    <t>6. KHOA LUẬT</t>
  </si>
  <si>
    <t>7. KHOA LÝ LUẬN CHÍNH TRỊ</t>
  </si>
  <si>
    <t>7.1. BM. ĐƯỜNG LỐI ĐCSVN-MÁC-LÊNIN</t>
  </si>
  <si>
    <t>8. KHOA ĐÀO TẠO QUỐC TẾ</t>
  </si>
  <si>
    <t>8.1. BM CMU</t>
  </si>
  <si>
    <t>8.2. BM PSU (QUẢN TRỊ KINH DOANH)</t>
  </si>
  <si>
    <t>8.4. BM CSU (XÂY DỰNG &amp; KIẾN TRÚC)</t>
  </si>
  <si>
    <t>9. KHOA XÂY DỰNG</t>
  </si>
  <si>
    <t>9.1. BM KỸ THUẬT CƠ SỞ</t>
  </si>
  <si>
    <t>9.3. BM XÂY DỰNG CẦU ĐƯỜNG</t>
  </si>
  <si>
    <t>10. KHOA KIẾN TRÚC</t>
  </si>
  <si>
    <t>10.1. BM CƠ SỞ KIẾN TRÚC &amp; NỘI THẤT</t>
  </si>
  <si>
    <t>10.2. BM KIẾN TRÚC &amp; QUY HOẠCH</t>
  </si>
  <si>
    <t>10.3. BM  ĐỒ HỌA MÁY TÍNH &amp; MULTIMEDIA</t>
  </si>
  <si>
    <t>11. KHOA CÔNG NGHỆ THÔNG TIN</t>
  </si>
  <si>
    <t>11.1. BM CÔNG NGHỆ PHẦN MỀM</t>
  </si>
  <si>
    <t>11.2. BM CƠ SỞ TIN HỌC &amp; 
HỆ THỐNG THÔNG TIN</t>
  </si>
  <si>
    <t>11.3. BM KỸ THUẬT MẠNG</t>
  </si>
  <si>
    <t xml:space="preserve">12. KHOA ĐIỆN - ĐIỆN TỬ </t>
  </si>
  <si>
    <t>12.1. BM ĐIỆN</t>
  </si>
  <si>
    <t>12.2. BM ĐIỆN TỬ-VIỄN THÔNG</t>
  </si>
  <si>
    <t>12.3. BM HỆ THỐNG SỐ</t>
  </si>
  <si>
    <t>13.  KHOA MÔI TRƯỜNG &amp; CÔNG NGHỆ HÓA</t>
  </si>
  <si>
    <t>13.1. BM QUẢN LÝ TÀI NGUYÊN &amp; MÔI TRƯỜNG</t>
  </si>
  <si>
    <t>13.2. BM CÔNG NGHỆ &amp; KỸ THUẬT MÔI TRƯỜNG</t>
  </si>
  <si>
    <t>13.3. BM CÔNG NGHỆ THỰC PHẨM</t>
  </si>
  <si>
    <t>14. KHOA KHOA HỌC TỰ NHIÊN</t>
  </si>
  <si>
    <t>14.1. BM . TOÁN</t>
  </si>
  <si>
    <t>15. KHOA ĐIỀU DƯỠNG</t>
  </si>
  <si>
    <t>15.1. BM THỰC HÀNH ĐIỀU DƯỠNG</t>
  </si>
  <si>
    <t>15.2. BM ĐIỀU DƯỠNG HỆ NỘI</t>
  </si>
  <si>
    <t>15.4. BM ĐIỀU DƯỠNG CƠ BẢN</t>
  </si>
  <si>
    <t>15.3. BM ĐIỀU DƯỠNG HỆ NGOẠI</t>
  </si>
  <si>
    <t>16.KHOA Y</t>
  </si>
  <si>
    <t>16.1 BM. TIỀN LÂM SÀNG</t>
  </si>
  <si>
    <t>16.2. BM. Y TẾ CÔNG CỘNG</t>
  </si>
  <si>
    <t>16.3. BM. TIẾT CHẾ - DINH DƯỠNG</t>
  </si>
  <si>
    <t>16.4. BM. SINH HỌC PHÂN TỬ - DI TRUYỀN</t>
  </si>
  <si>
    <t>16.5. BM. GIẢI PHẪU</t>
  </si>
  <si>
    <t>16.6. BM. MÔ PHÔI</t>
  </si>
  <si>
    <t>16.7. BM. HUYẾT HỌC TRUYỀN MÁU</t>
  </si>
  <si>
    <t>16.8. BM. SINH LÝ</t>
  </si>
  <si>
    <t>16.9. BM. Y HỌC CỔ TRUYỀN</t>
  </si>
  <si>
    <t>16.10. BM. THẦN KINH-TÂM THẦN</t>
  </si>
  <si>
    <t>16.11. BM. VI SINH - KÝ SINH TRÙNG</t>
  </si>
  <si>
    <t>16.12. BM. NGOẠI</t>
  </si>
  <si>
    <t>16.13. BM. RĂNG HÀM MẶT</t>
  </si>
  <si>
    <t>16.14. BM. NỘI</t>
  </si>
  <si>
    <t>16.15. BM. UNG BƯỚU</t>
  </si>
  <si>
    <t>16.16. BM. NHI</t>
  </si>
  <si>
    <t>16.17. BM. HÓA SINH</t>
  </si>
  <si>
    <t>16.18. BM. GÂY MÊ HỒI SỨC</t>
  </si>
  <si>
    <t>16.19. BM. TAI MŨI HỌNG</t>
  </si>
  <si>
    <t>16.20. BM. CHẨN ĐOÁN HÌNH ẢNH</t>
  </si>
  <si>
    <t>17.  KHOA DƯỢC</t>
  </si>
  <si>
    <t>17.1. BM. DƯỢC LÝ- DƯỢC LÂM SÀNG</t>
  </si>
  <si>
    <t>17.4 BM. THỰC HÀNH DƯỢC KHOA &amp; KỸ NĂNG NGHỀ</t>
  </si>
  <si>
    <t>17.5 BM. DƯỢC LIỆU-DƯỢC CỔ TRUYỀN-THỰC VẬT DƯỢC</t>
  </si>
  <si>
    <t>17.6 BM. HÓA DƯỢC- HÓA LÝ-
HÓA HỮU CƠ</t>
  </si>
  <si>
    <t>17.7 BM. PHÂN TÍCH - KIỂM NGHIỆM - ĐỘC CHẤT</t>
  </si>
  <si>
    <t>17.8 TỔ KỸ THUẬT VIÊN</t>
  </si>
  <si>
    <t>18. KHOA CAO ĐẲNG THỰC HÀNH</t>
  </si>
  <si>
    <t>18.1. BM TIN HỌC</t>
  </si>
  <si>
    <t>19. TRUNG TÂM  GDTC - QP</t>
  </si>
  <si>
    <t>19.1 BM GDTC</t>
  </si>
  <si>
    <t>5.2. BM QUAN HỆ QUỐC TẾ</t>
  </si>
  <si>
    <t>4.2. BM ANH VĂN CHUYÊN NGỮ - LÝ THUYẾT</t>
  </si>
  <si>
    <t>4.1. BM AV CHUYÊN NGỮ - THỰC HÀNH</t>
  </si>
  <si>
    <t>4.3. BM AV TỔNG QUÁT 1 (ĐỌC + VIẾT)</t>
  </si>
  <si>
    <t>4.4. BM AV TỔNG QUÁT 2 (NGHE + NÓI)</t>
  </si>
  <si>
    <t>4.5. BM TIẾNG TRUNG - NHẬT</t>
  </si>
  <si>
    <t xml:space="preserve">                   Độc lập - Tự do - Hạnh phúc</t>
  </si>
  <si>
    <t>12.4. BM ĐIỆN - ĐIỆN TỬ CHUẨN PNU</t>
  </si>
  <si>
    <t>6.1. BM LUẬT KINH TẾ</t>
  </si>
  <si>
    <t>12.5. BM CƠ ĐIỆN TỬ CHUẨN PNU</t>
  </si>
  <si>
    <t>8.5. TỔ CHUYÊN MÔN ANH VĂN CHUYÊN NGÀNH</t>
  </si>
  <si>
    <t>8.6. BM UIU</t>
  </si>
  <si>
    <t>3.2. BM LỮ HÀNH QUỐC TẾ</t>
  </si>
  <si>
    <t>Có dự giờ</t>
  </si>
  <si>
    <t>Tổng số lượt DG</t>
  </si>
  <si>
    <t>BM Họp thiếu giờ</t>
  </si>
  <si>
    <t>BM ko họp</t>
  </si>
  <si>
    <t>BM vượt giờ</t>
  </si>
  <si>
    <t>Ko tham gia bất kỳ h.đ nào</t>
  </si>
  <si>
    <t>6.2. BM TƯ PHÁP</t>
  </si>
  <si>
    <t>6.3. BM LÝ LUẬN, HIẾN PHÁP, HÀNH CHÍNH</t>
  </si>
  <si>
    <t>GV (TK, PK, TBM, PBM, GV) ko tham gia bất kỳ hđ nào</t>
  </si>
  <si>
    <t>GVKN
(GVKN,CBKN) ko tham gia bất kỳ h.đ nào</t>
  </si>
  <si>
    <t>TG
(TG,TGKN,CVKN) ko tham gia bất kỳ h.đ nào</t>
  </si>
  <si>
    <t>Số lượt HBM</t>
  </si>
  <si>
    <t>BM họp đủ giờ</t>
  </si>
  <si>
    <t>14.2. BM. XÁC SUẤT - THỐNG KÊ</t>
  </si>
  <si>
    <t>14.3. BM. VẬT LÝ</t>
  </si>
  <si>
    <t>14.4. BM. HÓA</t>
  </si>
  <si>
    <t>18.2. BM KẾ TOÁN</t>
  </si>
  <si>
    <t>18.3. BM KỸ NĂNG NGHỀ NGHIỆP</t>
  </si>
  <si>
    <t>14h-16h 4/5 206CHK</t>
  </si>
  <si>
    <t>14h30-16h30 3/5 VPK</t>
  </si>
  <si>
    <t>7h30-9h30 5/5 205QT</t>
  </si>
  <si>
    <t>16h-17h30 3/5 710AQT</t>
  </si>
  <si>
    <t>14h-16h 17/5 VPK</t>
  </si>
  <si>
    <t>7h30-9h30 9/5 503QT</t>
  </si>
  <si>
    <t>9h-11h 15/5 503QT</t>
  </si>
  <si>
    <t>14h-16h 7/5 VPK</t>
  </si>
  <si>
    <t>14h-16h 16/5 203QT</t>
  </si>
  <si>
    <t>14h-16h10 11/5 VPK</t>
  </si>
  <si>
    <t>14h-16h 11/5 VPK</t>
  </si>
  <si>
    <t>9h-11h 17/5 VPK</t>
  </si>
  <si>
    <t>8h15-10h15 17/5 214QT</t>
  </si>
  <si>
    <t>14h30-16h30 9/5 137NVL</t>
  </si>
  <si>
    <t>15h-17h 9/5 205QT</t>
  </si>
  <si>
    <t>15h-17h 3/5 205QT</t>
  </si>
  <si>
    <t>9h-11h 17/5 508QT</t>
  </si>
  <si>
    <t>8h 10/5 VPK</t>
  </si>
  <si>
    <t>16h-18 18/5 VPK</t>
  </si>
  <si>
    <t>3.3. BM DU LỊCH PSU</t>
  </si>
  <si>
    <t>3.4. BM BẰNG 2 DU LỊCH</t>
  </si>
  <si>
    <t>7h30-9h30 10/5 VPK</t>
  </si>
  <si>
    <t>3.1. BM KHÁCH SẠN-NHÀ HÀNG</t>
  </si>
  <si>
    <t>17.2 BM. Y CƠ SỞ &amp; BÀO CHẾ-CÔNG NGHIỆP DƯỢC</t>
  </si>
  <si>
    <t>THỐNG KÊ SINH HOẠT BỘ MÔN THÁNG 5/2018</t>
  </si>
  <si>
    <t>THỜI GIAN, ĐỊA ĐIỂM SINH HOẠT
 BỘ MÔN (SHBM)
(Chuyên môn, học thuật)</t>
  </si>
  <si>
    <t>TRƯỞNG PHÒNG THANH TRA</t>
  </si>
  <si>
    <t>TS. TRẦN VĂN HÙNG</t>
  </si>
  <si>
    <r>
      <t xml:space="preserve">8h-10h 9/5 VPK
</t>
    </r>
    <r>
      <rPr>
        <b/>
        <sz val="12"/>
        <color rgb="FFFF0000"/>
        <rFont val="Times New Roman"/>
        <family val="1"/>
      </rPr>
      <t>7h30-9h30 14/5 VPK</t>
    </r>
  </si>
  <si>
    <r>
      <t xml:space="preserve">13h30-15h30 7/5 VPK
</t>
    </r>
    <r>
      <rPr>
        <b/>
        <sz val="12"/>
        <color rgb="FFFF0000"/>
        <rFont val="Times New Roman"/>
        <family val="1"/>
      </rPr>
      <t>13h30-15h30 14/5 VPK</t>
    </r>
  </si>
  <si>
    <r>
      <t xml:space="preserve">7h30-9h30 15/5 802NVL
</t>
    </r>
    <r>
      <rPr>
        <b/>
        <sz val="12"/>
        <color rgb="FFFF0000"/>
        <rFont val="Times New Roman"/>
        <family val="1"/>
      </rPr>
      <t>7h30-9h30 8/5 VPK</t>
    </r>
  </si>
  <si>
    <r>
      <t xml:space="preserve">14h-16h 8/5 VPK
</t>
    </r>
    <r>
      <rPr>
        <b/>
        <sz val="12"/>
        <color rgb="FFFF0000"/>
        <rFont val="Times New Roman"/>
        <family val="1"/>
      </rPr>
      <t>14h-16h 17/5 VPK</t>
    </r>
  </si>
  <si>
    <r>
      <t xml:space="preserve">13h-15h 4/5 VPK
</t>
    </r>
    <r>
      <rPr>
        <b/>
        <sz val="12"/>
        <color rgb="FFFF0000"/>
        <rFont val="Times New Roman"/>
        <family val="1"/>
      </rPr>
      <t>15h-17h 15/5 VPK</t>
    </r>
  </si>
  <si>
    <r>
      <t xml:space="preserve">8h-10h 27/4 VPK
</t>
    </r>
    <r>
      <rPr>
        <b/>
        <sz val="12"/>
        <color rgb="FFFF0000"/>
        <rFont val="Times New Roman"/>
        <family val="1"/>
      </rPr>
      <t>9h-11h 18/5 VPK</t>
    </r>
  </si>
  <si>
    <r>
      <t xml:space="preserve">7h-9h 2/5 VPK
</t>
    </r>
    <r>
      <rPr>
        <b/>
        <sz val="12"/>
        <color rgb="FFFF0000"/>
        <rFont val="Times New Roman"/>
        <family val="1"/>
      </rPr>
      <t>7h-9h 9/5 VPK</t>
    </r>
  </si>
  <si>
    <r>
      <t xml:space="preserve">7h30-9h30 4/5 VPK
</t>
    </r>
    <r>
      <rPr>
        <b/>
        <sz val="12"/>
        <color rgb="FF00B0F0"/>
        <rFont val="Times New Roman"/>
        <family val="1"/>
      </rPr>
      <t>7h30-9h30 18/5 VPK</t>
    </r>
  </si>
  <si>
    <r>
      <t xml:space="preserve">9h-11h 26/4 VPK
</t>
    </r>
    <r>
      <rPr>
        <b/>
        <sz val="12"/>
        <color rgb="FFFF0000"/>
        <rFont val="Times New Roman"/>
        <family val="1"/>
      </rPr>
      <t xml:space="preserve">9h-11h 17/5 VPK
</t>
    </r>
    <r>
      <rPr>
        <b/>
        <sz val="12"/>
        <color rgb="FF0070C0"/>
        <rFont val="Times New Roman"/>
        <family val="1"/>
      </rPr>
      <t>7h30-9h30 10/5 209PT</t>
    </r>
  </si>
  <si>
    <r>
      <t xml:space="preserve">15h-17h 24/4 254NVL
</t>
    </r>
    <r>
      <rPr>
        <b/>
        <sz val="12"/>
        <color rgb="FFFF0000"/>
        <rFont val="Times New Roman"/>
        <family val="1"/>
      </rPr>
      <t>15h-17h 15/5 301NVL</t>
    </r>
  </si>
  <si>
    <r>
      <t xml:space="preserve">7h30-9h30 16/5 303QT
</t>
    </r>
    <r>
      <rPr>
        <b/>
        <sz val="12"/>
        <color rgb="FFFF0000"/>
        <rFont val="Times New Roman"/>
        <family val="1"/>
      </rPr>
      <t>8h30-10h30 5/5 VPK</t>
    </r>
  </si>
  <si>
    <r>
      <t xml:space="preserve">8h30-10h30 4/5 VPK
</t>
    </r>
    <r>
      <rPr>
        <b/>
        <sz val="12"/>
        <color rgb="FFFF0000"/>
        <rFont val="Times New Roman"/>
        <family val="1"/>
      </rPr>
      <t>15h-17h 16/5 VPK</t>
    </r>
  </si>
  <si>
    <r>
      <t xml:space="preserve">14h-16h 2/5 303QT
</t>
    </r>
    <r>
      <rPr>
        <b/>
        <sz val="12"/>
        <color rgb="FFFF0000"/>
        <rFont val="Times New Roman"/>
        <family val="1"/>
      </rPr>
      <t>8h15-10h15 17/5 VPK</t>
    </r>
  </si>
  <si>
    <r>
      <t xml:space="preserve">14h-16h 17/5 VPK
</t>
    </r>
    <r>
      <rPr>
        <b/>
        <sz val="12"/>
        <color rgb="FFFF0000"/>
        <rFont val="Times New Roman"/>
        <family val="1"/>
      </rPr>
      <t>14h-16h 10/5 VPK</t>
    </r>
  </si>
  <si>
    <r>
      <t xml:space="preserve">9h-11h 27/4 VPK
</t>
    </r>
    <r>
      <rPr>
        <b/>
        <sz val="12"/>
        <color rgb="FFFF0000"/>
        <rFont val="Times New Roman"/>
        <family val="1"/>
      </rPr>
      <t xml:space="preserve">15h-17h 20/4 VPK
</t>
    </r>
    <r>
      <rPr>
        <b/>
        <sz val="12"/>
        <color rgb="FF0070C0"/>
        <rFont val="Times New Roman"/>
        <family val="1"/>
      </rPr>
      <t xml:space="preserve">14h-16h 4/5 VPK
</t>
    </r>
    <r>
      <rPr>
        <b/>
        <sz val="12"/>
        <color rgb="FF7030A0"/>
        <rFont val="Times New Roman"/>
        <family val="1"/>
      </rPr>
      <t>8h-10h 16/5 VPK</t>
    </r>
  </si>
  <si>
    <r>
      <t xml:space="preserve">15h-17h 2/5 503PT
</t>
    </r>
    <r>
      <rPr>
        <b/>
        <sz val="12"/>
        <color rgb="FFFF0000"/>
        <rFont val="Times New Roman"/>
        <family val="1"/>
      </rPr>
      <t>15h-17h 17/5 503VPK</t>
    </r>
  </si>
  <si>
    <r>
      <t xml:space="preserve">9h30-11h 11/5 503NVL
</t>
    </r>
    <r>
      <rPr>
        <b/>
        <sz val="12"/>
        <color rgb="FFFF0000"/>
        <rFont val="Times New Roman"/>
        <family val="1"/>
      </rPr>
      <t>15h30-17h 16/5 503PT</t>
    </r>
  </si>
  <si>
    <r>
      <t xml:space="preserve">14h-15h30 3/5 503QT
</t>
    </r>
    <r>
      <rPr>
        <b/>
        <sz val="12"/>
        <color rgb="FFFF0000"/>
        <rFont val="Times New Roman"/>
        <family val="1"/>
      </rPr>
      <t xml:space="preserve">14h30-16h 9/5 503NVL
</t>
    </r>
    <r>
      <rPr>
        <b/>
        <sz val="12"/>
        <color rgb="FF0070C0"/>
        <rFont val="Times New Roman"/>
        <family val="1"/>
      </rPr>
      <t>9h30-11h 18/5 503NVL</t>
    </r>
  </si>
  <si>
    <r>
      <t xml:space="preserve">14h-16h 9/5 VPK
</t>
    </r>
    <r>
      <rPr>
        <b/>
        <sz val="12"/>
        <color rgb="FFFF0000"/>
        <rFont val="Times New Roman"/>
        <family val="1"/>
      </rPr>
      <t>14h-16h30 16/5 514NVL</t>
    </r>
  </si>
  <si>
    <r>
      <t xml:space="preserve">8h-10h 4/5 VPK
</t>
    </r>
    <r>
      <rPr>
        <b/>
        <sz val="12"/>
        <color rgb="FFFF0000"/>
        <rFont val="Times New Roman"/>
        <family val="1"/>
      </rPr>
      <t>8h-10h 11/5 VPK</t>
    </r>
  </si>
  <si>
    <r>
      <t xml:space="preserve">13h30-15h 8/5 VPK
</t>
    </r>
    <r>
      <rPr>
        <b/>
        <sz val="12"/>
        <color rgb="FFFF0000"/>
        <rFont val="Times New Roman"/>
        <family val="1"/>
      </rPr>
      <t xml:space="preserve">13h30-15h30 24/4 VPK
</t>
    </r>
    <r>
      <rPr>
        <b/>
        <sz val="12"/>
        <color rgb="FF0070C0"/>
        <rFont val="Times New Roman"/>
        <family val="1"/>
      </rPr>
      <t>13h30-15h30 15/5 VPK</t>
    </r>
  </si>
  <si>
    <r>
      <t xml:space="preserve">15h-17h 4/5 106BHK
</t>
    </r>
    <r>
      <rPr>
        <b/>
        <sz val="12"/>
        <color rgb="FFFF0000"/>
        <rFont val="Times New Roman"/>
        <family val="1"/>
      </rPr>
      <t>14h-16h 16/5 106BHK</t>
    </r>
  </si>
  <si>
    <r>
      <t xml:space="preserve">8h-10h 11/5 VPK
</t>
    </r>
    <r>
      <rPr>
        <b/>
        <sz val="12"/>
        <color rgb="FFFF0000"/>
        <rFont val="Times New Roman"/>
        <family val="1"/>
      </rPr>
      <t>7h30-9h30 17/5 VPK</t>
    </r>
  </si>
  <si>
    <r>
      <t xml:space="preserve">8h-10h 26/4 504QT
</t>
    </r>
    <r>
      <rPr>
        <b/>
        <sz val="12"/>
        <color rgb="FFFF0000"/>
        <rFont val="Times New Roman"/>
        <family val="1"/>
      </rPr>
      <t>8h-10h 3/5 503QT</t>
    </r>
  </si>
  <si>
    <r>
      <t xml:space="preserve">8h30-10h30 27/4 503QT
</t>
    </r>
    <r>
      <rPr>
        <b/>
        <sz val="12"/>
        <color rgb="FFFF0000"/>
        <rFont val="Times New Roman"/>
        <family val="1"/>
      </rPr>
      <t>8h30-10h30 8/5 503QT</t>
    </r>
  </si>
  <si>
    <r>
      <t xml:space="preserve">7h30-9h30 10/5 309QT
</t>
    </r>
    <r>
      <rPr>
        <b/>
        <sz val="12"/>
        <color rgb="FFFF0000"/>
        <rFont val="Times New Roman"/>
        <family val="1"/>
      </rPr>
      <t xml:space="preserve">13h30-15h30 18/4 309QT
</t>
    </r>
    <r>
      <rPr>
        <b/>
        <sz val="12"/>
        <color rgb="FF0070C0"/>
        <rFont val="Times New Roman"/>
        <family val="1"/>
      </rPr>
      <t>7h30-9h30 17/5 309QT</t>
    </r>
  </si>
  <si>
    <r>
      <t xml:space="preserve">8h-10h 11/5 309QT
</t>
    </r>
    <r>
      <rPr>
        <b/>
        <sz val="12"/>
        <color rgb="FFFF0000"/>
        <rFont val="Times New Roman"/>
        <family val="1"/>
      </rPr>
      <t>7h45-9h45 18/5 309QT</t>
    </r>
  </si>
  <si>
    <r>
      <t xml:space="preserve">7h-9h 18/5 309QT
</t>
    </r>
    <r>
      <rPr>
        <b/>
        <sz val="12"/>
        <color rgb="FFFF0000"/>
        <rFont val="Times New Roman"/>
        <family val="1"/>
      </rPr>
      <t>8h-10h 28/4 309QT</t>
    </r>
  </si>
  <si>
    <r>
      <t xml:space="preserve">8h30-10h30 5/5 VPK
</t>
    </r>
    <r>
      <rPr>
        <b/>
        <sz val="12"/>
        <color rgb="FFFF0000"/>
        <rFont val="Times New Roman"/>
        <family val="1"/>
      </rPr>
      <t>14h30-16h30 10/5 VPK</t>
    </r>
  </si>
  <si>
    <r>
      <t xml:space="preserve">7h15-9h15 4/5 707QT
</t>
    </r>
    <r>
      <rPr>
        <b/>
        <sz val="12"/>
        <color rgb="FFFF0000"/>
        <rFont val="Times New Roman"/>
        <family val="1"/>
      </rPr>
      <t>7h15-9h15 18/5 707QT</t>
    </r>
  </si>
  <si>
    <r>
      <t xml:space="preserve">8h-10h 11/5 VPK
</t>
    </r>
    <r>
      <rPr>
        <b/>
        <sz val="12"/>
        <color rgb="FFFF0000"/>
        <rFont val="Times New Roman"/>
        <family val="1"/>
      </rPr>
      <t>8h-10h 18/5 VPK</t>
    </r>
  </si>
  <si>
    <r>
      <t xml:space="preserve">14h-16h 3/5 707QT
</t>
    </r>
    <r>
      <rPr>
        <b/>
        <sz val="12"/>
        <color rgb="FFFF0000"/>
        <rFont val="Times New Roman"/>
        <family val="1"/>
      </rPr>
      <t>15h30-17h30 17/5 707QT</t>
    </r>
  </si>
  <si>
    <r>
      <t xml:space="preserve">8h-10h 9/5 204QT
</t>
    </r>
    <r>
      <rPr>
        <b/>
        <sz val="12"/>
        <color rgb="FFFF0000"/>
        <rFont val="Times New Roman"/>
        <family val="1"/>
      </rPr>
      <t xml:space="preserve">8h-10h 10/5 204QT
</t>
    </r>
    <r>
      <rPr>
        <b/>
        <sz val="12"/>
        <color rgb="FF0070C0"/>
        <rFont val="Times New Roman"/>
        <family val="1"/>
      </rPr>
      <t xml:space="preserve">14h-16h 18/5 204QT
</t>
    </r>
    <r>
      <rPr>
        <b/>
        <sz val="12"/>
        <color rgb="FF7030A0"/>
        <rFont val="Times New Roman"/>
        <family val="1"/>
      </rPr>
      <t>15h-17h 23/4 204QT</t>
    </r>
  </si>
  <si>
    <r>
      <t xml:space="preserve">15h-17h 19/4 204QT
</t>
    </r>
    <r>
      <rPr>
        <b/>
        <sz val="12"/>
        <color rgb="FFFF0000"/>
        <rFont val="Times New Roman"/>
        <family val="1"/>
      </rPr>
      <t xml:space="preserve">15h-17h 26/4 403QT
</t>
    </r>
    <r>
      <rPr>
        <b/>
        <sz val="12"/>
        <color rgb="FF0070C0"/>
        <rFont val="Times New Roman"/>
        <family val="1"/>
      </rPr>
      <t xml:space="preserve">14h-16h 17/5 204QT
</t>
    </r>
    <r>
      <rPr>
        <b/>
        <sz val="12"/>
        <color rgb="FF7030A0"/>
        <rFont val="Times New Roman"/>
        <family val="1"/>
      </rPr>
      <t>14h30-16h30 10/5 204QT</t>
    </r>
  </si>
  <si>
    <r>
      <t xml:space="preserve">9h-11h 27/4 204QT
</t>
    </r>
    <r>
      <rPr>
        <b/>
        <sz val="12"/>
        <color rgb="FFFF0000"/>
        <rFont val="Times New Roman"/>
        <family val="1"/>
      </rPr>
      <t>13h-15h 16/5 204QT</t>
    </r>
  </si>
  <si>
    <r>
      <t xml:space="preserve">15h-17h 26/4 204QT
</t>
    </r>
    <r>
      <rPr>
        <b/>
        <sz val="12"/>
        <color rgb="FFFF0000"/>
        <rFont val="Times New Roman"/>
        <family val="1"/>
      </rPr>
      <t xml:space="preserve">13h-15h 8/5 VPK
</t>
    </r>
    <r>
      <rPr>
        <b/>
        <sz val="12"/>
        <color rgb="FF0070C0"/>
        <rFont val="Times New Roman"/>
        <family val="1"/>
      </rPr>
      <t xml:space="preserve">15h-17h 14/5 204QT
</t>
    </r>
    <r>
      <rPr>
        <b/>
        <sz val="12"/>
        <color rgb="FF7030A0"/>
        <rFont val="Times New Roman"/>
        <family val="1"/>
      </rPr>
      <t>9h-11h 16/5 204QT</t>
    </r>
  </si>
  <si>
    <r>
      <t xml:space="preserve">8h-10h 9/5 214QT
</t>
    </r>
    <r>
      <rPr>
        <b/>
        <sz val="12"/>
        <color rgb="FFFF0000"/>
        <rFont val="Times New Roman"/>
        <family val="1"/>
      </rPr>
      <t xml:space="preserve">13h-15h 17/5 214QT
</t>
    </r>
    <r>
      <rPr>
        <b/>
        <sz val="12"/>
        <color rgb="FF0070C0"/>
        <rFont val="Times New Roman"/>
        <family val="1"/>
      </rPr>
      <t xml:space="preserve">14h-16h 20/4 
</t>
    </r>
    <r>
      <rPr>
        <b/>
        <sz val="12"/>
        <color theme="9" tint="-0.499984740745262"/>
        <rFont val="Times New Roman"/>
        <family val="1"/>
      </rPr>
      <t>13h30-15h30 3/5 214QT</t>
    </r>
  </si>
  <si>
    <r>
      <t xml:space="preserve">8h-10h 24/4 205QT
</t>
    </r>
    <r>
      <rPr>
        <b/>
        <sz val="12"/>
        <color rgb="FFFF0000"/>
        <rFont val="Times New Roman"/>
        <family val="1"/>
      </rPr>
      <t>14h-16h 17/5 102CHK</t>
    </r>
  </si>
  <si>
    <r>
      <t xml:space="preserve">13h15-15h15 10/5 202CHK
</t>
    </r>
    <r>
      <rPr>
        <b/>
        <sz val="12"/>
        <color rgb="FFFF0000"/>
        <rFont val="Times New Roman"/>
        <family val="1"/>
      </rPr>
      <t xml:space="preserve">8h-10h 27/4 202CHK
</t>
    </r>
    <r>
      <rPr>
        <b/>
        <sz val="12"/>
        <color rgb="FF0070C0"/>
        <rFont val="Times New Roman"/>
        <family val="1"/>
      </rPr>
      <t xml:space="preserve">7h15-9h15 19/4 308QT
</t>
    </r>
    <r>
      <rPr>
        <b/>
        <sz val="12"/>
        <color rgb="FF7030A0"/>
        <rFont val="Times New Roman"/>
        <family val="1"/>
      </rPr>
      <t>7h-9h 3/5 205QT</t>
    </r>
  </si>
  <si>
    <r>
      <t xml:space="preserve">13h30-15h30 10/5 402NVL
</t>
    </r>
    <r>
      <rPr>
        <b/>
        <sz val="12"/>
        <color rgb="FFFF0000"/>
        <rFont val="Times New Roman"/>
        <family val="1"/>
      </rPr>
      <t>8h30-11h 11/5 402NVL</t>
    </r>
  </si>
  <si>
    <r>
      <t xml:space="preserve">13h-15h 21/4 254NVL
</t>
    </r>
    <r>
      <rPr>
        <b/>
        <sz val="12"/>
        <color rgb="FFFF0000"/>
        <rFont val="Times New Roman"/>
        <family val="1"/>
      </rPr>
      <t>15h-17h 17/5 NVL</t>
    </r>
  </si>
  <si>
    <r>
      <t xml:space="preserve">9h-11h 26/4 HKN
</t>
    </r>
    <r>
      <rPr>
        <b/>
        <sz val="12"/>
        <color rgb="FFFF0000"/>
        <rFont val="Times New Roman"/>
        <family val="1"/>
      </rPr>
      <t xml:space="preserve">9h-10h 8/5 HKN
</t>
    </r>
    <r>
      <rPr>
        <b/>
        <sz val="12"/>
        <color rgb="FF0070C0"/>
        <rFont val="Times New Roman"/>
        <family val="1"/>
      </rPr>
      <t>9h-11h 18/5 HKN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</si>
</sst>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sz val="8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sz val="13"/>
      <name val="Times New Roman"/>
      <family val="1"/>
    </font>
    <font>
      <b/>
      <sz val="18"/>
      <name val="Times New Roman"/>
      <family val="1"/>
    </font>
    <font>
      <b/>
      <i/>
      <sz val="13"/>
      <name val="Times New Roman"/>
      <family val="1"/>
    </font>
    <font>
      <b/>
      <sz val="8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0000"/>
      <name val="Times New Roman"/>
      <family val="1"/>
    </font>
    <font>
      <b/>
      <i/>
      <sz val="13"/>
      <color rgb="FFC00000"/>
      <name val="Times New Roman"/>
      <family val="1"/>
    </font>
    <font>
      <i/>
      <sz val="14"/>
      <name val="Times New Roman"/>
      <family val="1"/>
    </font>
    <font>
      <sz val="12"/>
      <color rgb="FFFF0000"/>
      <name val="Times New Roman"/>
      <family val="1"/>
    </font>
    <font>
      <b/>
      <i/>
      <sz val="12"/>
      <color rgb="FFC00000"/>
      <name val="Times New Roman"/>
      <family val="1"/>
    </font>
    <font>
      <b/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sz val="12"/>
      <name val="Arial"/>
      <family val="2"/>
    </font>
    <font>
      <b/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9" tint="-0.499984740745262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33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FFFF99"/>
      </patternFill>
    </fill>
    <fill>
      <patternFill patternType="solid">
        <fgColor rgb="FFFFC000"/>
        <bgColor rgb="FF33CC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33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5" tint="0.79998168889431442"/>
        <bgColor rgb="FF33CCCC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FFCC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33CCCC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0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2" borderId="0" xfId="0" applyFont="1" applyFill="1" applyBorder="1"/>
    <xf numFmtId="0" fontId="17" fillId="2" borderId="5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7" fillId="2" borderId="1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17" fillId="2" borderId="6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wrapText="1"/>
    </xf>
    <xf numFmtId="0" fontId="0" fillId="0" borderId="5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17" fillId="2" borderId="9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5" fillId="5" borderId="3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5" borderId="3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5" fillId="5" borderId="3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1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24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25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vertical="center"/>
    </xf>
    <xf numFmtId="0" fontId="18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0" fontId="5" fillId="6" borderId="3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vertical="center" wrapText="1"/>
    </xf>
    <xf numFmtId="0" fontId="11" fillId="6" borderId="3" xfId="1" applyFont="1" applyFill="1" applyBorder="1" applyAlignment="1">
      <alignment vertical="center" wrapText="1"/>
    </xf>
    <xf numFmtId="0" fontId="20" fillId="0" borderId="0" xfId="2" applyFont="1"/>
    <xf numFmtId="0" fontId="4" fillId="0" borderId="0" xfId="2" applyFont="1"/>
    <xf numFmtId="0" fontId="20" fillId="0" borderId="0" xfId="2" applyFont="1" applyAlignment="1">
      <alignment horizontal="left" wrapText="1"/>
    </xf>
    <xf numFmtId="0" fontId="20" fillId="0" borderId="0" xfId="2" applyFont="1" applyAlignment="1"/>
    <xf numFmtId="0" fontId="10" fillId="0" borderId="0" xfId="2" applyFont="1" applyAlignment="1">
      <alignment horizontal="center"/>
    </xf>
    <xf numFmtId="0" fontId="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/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0" fontId="12" fillId="0" borderId="0" xfId="1" applyFont="1" applyFill="1" applyBorder="1" applyAlignment="1"/>
    <xf numFmtId="0" fontId="8" fillId="0" borderId="0" xfId="1" applyFont="1" applyFill="1" applyBorder="1" applyAlignment="1"/>
    <xf numFmtId="0" fontId="24" fillId="0" borderId="0" xfId="1" applyFont="1" applyFill="1" applyBorder="1" applyAlignment="1"/>
    <xf numFmtId="0" fontId="18" fillId="0" borderId="0" xfId="1" applyFont="1" applyFill="1" applyAlignment="1">
      <alignment horizontal="left" vertical="center"/>
    </xf>
    <xf numFmtId="0" fontId="5" fillId="7" borderId="3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/>
    <xf numFmtId="164" fontId="25" fillId="5" borderId="3" xfId="1" applyNumberFormat="1" applyFont="1" applyFill="1" applyBorder="1" applyAlignment="1">
      <alignment horizontal="center" vertical="center"/>
    </xf>
    <xf numFmtId="0" fontId="25" fillId="6" borderId="3" xfId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/>
    <xf numFmtId="0" fontId="31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11" fillId="15" borderId="3" xfId="1" applyFont="1" applyFill="1" applyBorder="1" applyAlignment="1">
      <alignment horizontal="center" vertical="center" wrapText="1"/>
    </xf>
    <xf numFmtId="0" fontId="5" fillId="15" borderId="3" xfId="1" applyFont="1" applyFill="1" applyBorder="1" applyAlignment="1">
      <alignment vertical="center" wrapText="1"/>
    </xf>
    <xf numFmtId="0" fontId="33" fillId="0" borderId="0" xfId="2" applyFont="1"/>
    <xf numFmtId="0" fontId="11" fillId="15" borderId="3" xfId="1" applyFont="1" applyFill="1" applyBorder="1" applyAlignment="1">
      <alignment horizontal="center" vertical="center"/>
    </xf>
    <xf numFmtId="0" fontId="11" fillId="17" borderId="3" xfId="1" applyFont="1" applyFill="1" applyBorder="1" applyAlignment="1">
      <alignment horizontal="center" vertical="center" wrapText="1"/>
    </xf>
    <xf numFmtId="0" fontId="5" fillId="17" borderId="3" xfId="1" applyFont="1" applyFill="1" applyBorder="1" applyAlignment="1">
      <alignment vertical="center" wrapText="1"/>
    </xf>
    <xf numFmtId="0" fontId="5" fillId="17" borderId="3" xfId="1" applyFont="1" applyFill="1" applyBorder="1" applyAlignment="1">
      <alignment horizontal="center" vertical="center" wrapText="1"/>
    </xf>
    <xf numFmtId="0" fontId="11" fillId="9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34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/>
    <xf numFmtId="0" fontId="34" fillId="0" borderId="0" xfId="1" applyFont="1" applyFill="1" applyBorder="1" applyAlignment="1">
      <alignment horizontal="center" vertical="center"/>
    </xf>
    <xf numFmtId="0" fontId="34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horizontal="left" vertical="center"/>
    </xf>
    <xf numFmtId="0" fontId="34" fillId="0" borderId="0" xfId="1" applyFont="1" applyFill="1" applyAlignment="1">
      <alignment vertical="center"/>
    </xf>
    <xf numFmtId="0" fontId="34" fillId="0" borderId="0" xfId="1" applyFont="1" applyFill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1" fillId="18" borderId="3" xfId="1" applyFont="1" applyFill="1" applyBorder="1" applyAlignment="1">
      <alignment horizontal="center" vertical="center" wrapText="1"/>
    </xf>
    <xf numFmtId="0" fontId="5" fillId="18" borderId="3" xfId="1" applyFont="1" applyFill="1" applyBorder="1" applyAlignment="1">
      <alignment horizontal="center" vertical="center" wrapText="1"/>
    </xf>
    <xf numFmtId="0" fontId="11" fillId="18" borderId="0" xfId="1" applyFont="1" applyFill="1" applyAlignment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12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26" fillId="7" borderId="3" xfId="1" applyFont="1" applyFill="1" applyBorder="1" applyAlignment="1">
      <alignment vertical="center" wrapText="1"/>
    </xf>
    <xf numFmtId="164" fontId="11" fillId="5" borderId="3" xfId="1" applyNumberFormat="1" applyFont="1" applyFill="1" applyBorder="1" applyAlignment="1">
      <alignment horizontal="center" vertical="center"/>
    </xf>
    <xf numFmtId="164" fontId="5" fillId="5" borderId="3" xfId="1" applyNumberFormat="1" applyFont="1" applyFill="1" applyBorder="1" applyAlignment="1">
      <alignment horizontal="center" vertical="center" wrapText="1"/>
    </xf>
    <xf numFmtId="164" fontId="26" fillId="5" borderId="3" xfId="1" applyNumberFormat="1" applyFont="1" applyFill="1" applyBorder="1" applyAlignment="1">
      <alignment horizontal="center" vertical="center" wrapText="1"/>
    </xf>
    <xf numFmtId="0" fontId="26" fillId="6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5" fillId="15" borderId="3" xfId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26" fillId="18" borderId="3" xfId="1" applyFont="1" applyFill="1" applyBorder="1" applyAlignment="1">
      <alignment horizontal="center" vertical="center" wrapText="1"/>
    </xf>
    <xf numFmtId="0" fontId="5" fillId="19" borderId="3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vertical="center"/>
    </xf>
    <xf numFmtId="0" fontId="26" fillId="7" borderId="3" xfId="1" applyFont="1" applyFill="1" applyBorder="1" applyAlignment="1">
      <alignment horizontal="center" vertical="center"/>
    </xf>
    <xf numFmtId="0" fontId="11" fillId="8" borderId="3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11" fillId="8" borderId="3" xfId="1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26" fillId="12" borderId="3" xfId="1" applyFont="1" applyFill="1" applyBorder="1" applyAlignment="1">
      <alignment vertical="center"/>
    </xf>
    <xf numFmtId="0" fontId="25" fillId="14" borderId="3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11" fillId="13" borderId="3" xfId="1" applyFont="1" applyFill="1" applyBorder="1" applyAlignment="1">
      <alignment vertical="center" wrapText="1"/>
    </xf>
    <xf numFmtId="0" fontId="5" fillId="20" borderId="3" xfId="1" applyFont="1" applyFill="1" applyBorder="1" applyAlignment="1">
      <alignment vertical="center" wrapText="1"/>
    </xf>
    <xf numFmtId="0" fontId="11" fillId="20" borderId="3" xfId="1" applyFont="1" applyFill="1" applyBorder="1" applyAlignment="1">
      <alignment vertical="center" wrapText="1"/>
    </xf>
    <xf numFmtId="0" fontId="29" fillId="20" borderId="3" xfId="1" applyFont="1" applyFill="1" applyBorder="1" applyAlignment="1">
      <alignment vertical="center" wrapText="1"/>
    </xf>
    <xf numFmtId="0" fontId="26" fillId="20" borderId="3" xfId="1" applyFont="1" applyFill="1" applyBorder="1" applyAlignment="1">
      <alignment vertical="center" wrapText="1"/>
    </xf>
    <xf numFmtId="0" fontId="11" fillId="21" borderId="3" xfId="1" applyFont="1" applyFill="1" applyBorder="1" applyAlignment="1">
      <alignment vertical="center" wrapText="1"/>
    </xf>
    <xf numFmtId="0" fontId="11" fillId="13" borderId="3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26" fillId="7" borderId="3" xfId="1" applyFont="1" applyFill="1" applyBorder="1" applyAlignment="1">
      <alignment horizontal="center" vertical="center" wrapText="1"/>
    </xf>
    <xf numFmtId="0" fontId="11" fillId="16" borderId="3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vertical="center"/>
    </xf>
    <xf numFmtId="0" fontId="5" fillId="5" borderId="3" xfId="1" applyFont="1" applyFill="1" applyBorder="1" applyAlignment="1">
      <alignment vertical="center"/>
    </xf>
    <xf numFmtId="0" fontId="11" fillId="6" borderId="3" xfId="1" applyFont="1" applyFill="1" applyBorder="1" applyAlignment="1">
      <alignment vertical="center"/>
    </xf>
    <xf numFmtId="0" fontId="5" fillId="6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11" fillId="17" borderId="3" xfId="1" applyFont="1" applyFill="1" applyBorder="1" applyAlignment="1">
      <alignment vertical="center"/>
    </xf>
    <xf numFmtId="0" fontId="5" fillId="17" borderId="3" xfId="1" applyFont="1" applyFill="1" applyBorder="1" applyAlignment="1">
      <alignment vertical="center"/>
    </xf>
    <xf numFmtId="0" fontId="11" fillId="15" borderId="3" xfId="1" applyFont="1" applyFill="1" applyBorder="1" applyAlignment="1">
      <alignment vertical="center"/>
    </xf>
    <xf numFmtId="0" fontId="5" fillId="15" borderId="3" xfId="1" applyFont="1" applyFill="1" applyBorder="1" applyAlignment="1">
      <alignment vertical="center"/>
    </xf>
    <xf numFmtId="0" fontId="5" fillId="11" borderId="3" xfId="1" applyFont="1" applyFill="1" applyBorder="1" applyAlignment="1">
      <alignment horizontal="center" vertical="center" wrapText="1"/>
    </xf>
    <xf numFmtId="0" fontId="11" fillId="18" borderId="3" xfId="1" applyFont="1" applyFill="1" applyBorder="1" applyAlignment="1">
      <alignment vertical="center"/>
    </xf>
    <xf numFmtId="0" fontId="5" fillId="18" borderId="3" xfId="1" applyFont="1" applyFill="1" applyBorder="1" applyAlignment="1">
      <alignment vertical="center"/>
    </xf>
    <xf numFmtId="0" fontId="5" fillId="7" borderId="3" xfId="1" applyFont="1" applyFill="1" applyBorder="1" applyAlignment="1">
      <alignment vertical="center"/>
    </xf>
    <xf numFmtId="0" fontId="5" fillId="7" borderId="3" xfId="1" applyFont="1" applyFill="1" applyBorder="1" applyAlignment="1">
      <alignment horizontal="left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/>
    </xf>
    <xf numFmtId="0" fontId="5" fillId="5" borderId="2" xfId="1" applyFont="1" applyFill="1" applyBorder="1" applyAlignment="1">
      <alignment vertical="center"/>
    </xf>
    <xf numFmtId="0" fontId="5" fillId="6" borderId="3" xfId="1" applyFont="1" applyFill="1" applyBorder="1" applyAlignment="1">
      <alignment vertical="center"/>
    </xf>
    <xf numFmtId="0" fontId="5" fillId="6" borderId="1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17" borderId="1" xfId="1" applyFont="1" applyFill="1" applyBorder="1" applyAlignment="1">
      <alignment vertical="center"/>
    </xf>
    <xf numFmtId="0" fontId="5" fillId="17" borderId="2" xfId="1" applyFont="1" applyFill="1" applyBorder="1" applyAlignment="1">
      <alignment vertical="center"/>
    </xf>
    <xf numFmtId="0" fontId="5" fillId="6" borderId="1" xfId="1" applyFont="1" applyFill="1" applyBorder="1" applyAlignment="1">
      <alignment vertical="center" wrapText="1"/>
    </xf>
    <xf numFmtId="0" fontId="5" fillId="6" borderId="2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2" xfId="1" applyFont="1" applyFill="1" applyBorder="1" applyAlignment="1">
      <alignment vertical="center" wrapText="1"/>
    </xf>
    <xf numFmtId="0" fontId="23" fillId="0" borderId="0" xfId="1" applyFont="1" applyFill="1" applyAlignment="1">
      <alignment vertical="center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5 2" xfId="5"/>
    <cellStyle name="Normal 5 2 2" xfId="6"/>
    <cellStyle name="Normal 5 3" xfId="7"/>
  </cellStyles>
  <dxfs count="0"/>
  <tableStyles count="0" defaultTableStyle="TableStyleMedium9" defaultPivotStyle="PivotStyleMedium4"/>
  <colors>
    <mruColors>
      <color rgb="FFFF9900"/>
      <color rgb="FFFFFF99"/>
      <color rgb="FFD2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1</xdr:row>
      <xdr:rowOff>211231</xdr:rowOff>
    </xdr:from>
    <xdr:to>
      <xdr:col>2</xdr:col>
      <xdr:colOff>554789</xdr:colOff>
      <xdr:row>1</xdr:row>
      <xdr:rowOff>211231</xdr:rowOff>
    </xdr:to>
    <xdr:cxnSp macro="">
      <xdr:nvCxnSpPr>
        <xdr:cNvPr id="2" name="Straight Connector 1"/>
        <xdr:cNvCxnSpPr/>
      </xdr:nvCxnSpPr>
      <xdr:spPr>
        <a:xfrm>
          <a:off x="703730" y="449356"/>
          <a:ext cx="15503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11206</xdr:rowOff>
    </xdr:to>
    <xdr:cxnSp macro="">
      <xdr:nvCxnSpPr>
        <xdr:cNvPr id="4" name="Straight Connector 3"/>
        <xdr:cNvCxnSpPr/>
      </xdr:nvCxnSpPr>
      <xdr:spPr>
        <a:xfrm flipV="1">
          <a:off x="11317941" y="470647"/>
          <a:ext cx="1714500" cy="11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11206</xdr:rowOff>
    </xdr:to>
    <xdr:cxnSp macro="">
      <xdr:nvCxnSpPr>
        <xdr:cNvPr id="6" name="Straight Connector 5"/>
        <xdr:cNvCxnSpPr/>
      </xdr:nvCxnSpPr>
      <xdr:spPr>
        <a:xfrm flipV="1">
          <a:off x="11463618" y="470647"/>
          <a:ext cx="1714499" cy="11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Y441"/>
  <sheetViews>
    <sheetView tabSelected="1" zoomScale="80" zoomScaleNormal="80" workbookViewId="0">
      <pane xSplit="4" ySplit="11" topLeftCell="E12" activePane="bottomRight" state="frozen"/>
      <selection activeCell="A3" sqref="A3"/>
      <selection pane="topRight" activeCell="GT3" sqref="GT3"/>
      <selection pane="bottomLeft" activeCell="A12" sqref="A12"/>
      <selection pane="bottomRight" activeCell="A7" sqref="A7:C11"/>
    </sheetView>
  </sheetViews>
  <sheetFormatPr defaultColWidth="9.85546875" defaultRowHeight="15" customHeight="1"/>
  <cols>
    <col min="1" max="1" width="10.85546875" style="60" customWidth="1"/>
    <col min="2" max="2" width="25" style="59" customWidth="1"/>
    <col min="3" max="3" width="39.5703125" style="65" customWidth="1"/>
    <col min="4" max="4" width="15.85546875" style="62" customWidth="1"/>
    <col min="5" max="5" width="5" style="64" hidden="1" customWidth="1"/>
    <col min="6" max="6" width="7.42578125" style="98" hidden="1" customWidth="1"/>
    <col min="7" max="7" width="7.42578125" style="127" hidden="1" customWidth="1"/>
    <col min="8" max="8" width="43.140625" style="95" customWidth="1"/>
    <col min="9" max="10" width="7.5703125" style="95" hidden="1" customWidth="1"/>
    <col min="11" max="11" width="8.140625" style="95" hidden="1" customWidth="1"/>
    <col min="12" max="12" width="7.7109375" style="95" hidden="1" customWidth="1"/>
    <col min="13" max="13" width="9.85546875" style="144" hidden="1" customWidth="1"/>
    <col min="14" max="14" width="15" style="122" hidden="1" customWidth="1"/>
    <col min="15" max="15" width="12.5703125" style="95" hidden="1" customWidth="1"/>
    <col min="16" max="17" width="13" style="95" hidden="1" customWidth="1"/>
    <col min="18" max="18" width="20" style="81" customWidth="1"/>
    <col min="19" max="16384" width="9.85546875" style="86"/>
  </cols>
  <sheetData>
    <row r="1" spans="1:18" s="61" customFormat="1" ht="19.5" customHeight="1">
      <c r="A1" s="151" t="s">
        <v>185</v>
      </c>
      <c r="B1" s="151"/>
      <c r="C1" s="151"/>
      <c r="D1" s="151"/>
      <c r="E1" s="145"/>
      <c r="F1" s="96"/>
      <c r="G1" s="123"/>
      <c r="H1" s="88" t="s">
        <v>3</v>
      </c>
      <c r="I1" s="88"/>
      <c r="J1" s="88"/>
      <c r="K1" s="88"/>
      <c r="L1" s="88"/>
      <c r="M1" s="137"/>
      <c r="N1" s="117"/>
      <c r="O1" s="88"/>
      <c r="P1" s="88"/>
      <c r="Q1" s="88"/>
      <c r="R1" s="145"/>
    </row>
    <row r="2" spans="1:18" s="61" customFormat="1" ht="19.5" customHeight="1">
      <c r="A2" s="152" t="s">
        <v>1</v>
      </c>
      <c r="B2" s="152"/>
      <c r="C2" s="152"/>
      <c r="D2" s="152"/>
      <c r="E2" s="145"/>
      <c r="F2" s="96"/>
      <c r="G2" s="123"/>
      <c r="H2" s="108" t="s">
        <v>269</v>
      </c>
      <c r="I2" s="108"/>
      <c r="J2" s="108"/>
      <c r="K2" s="108"/>
      <c r="L2" s="108"/>
      <c r="M2" s="137"/>
      <c r="N2" s="117"/>
      <c r="O2" s="108"/>
      <c r="P2" s="108"/>
      <c r="Q2" s="108"/>
      <c r="R2" s="145"/>
    </row>
    <row r="3" spans="1:18" s="110" customFormat="1" ht="18" customHeight="1">
      <c r="A3" s="109"/>
      <c r="C3" s="113"/>
      <c r="D3" s="111"/>
      <c r="F3" s="112"/>
      <c r="G3" s="124"/>
      <c r="H3" s="113"/>
      <c r="I3" s="113"/>
      <c r="J3" s="113"/>
      <c r="K3" s="113"/>
      <c r="L3" s="113"/>
      <c r="M3" s="138"/>
      <c r="N3" s="118"/>
      <c r="O3" s="113"/>
      <c r="P3" s="113"/>
      <c r="Q3" s="113"/>
      <c r="R3" s="114"/>
    </row>
    <row r="4" spans="1:18" s="70" customFormat="1" ht="26.25" customHeight="1">
      <c r="A4" s="152" t="s">
        <v>318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61" customFormat="1" ht="6" customHeight="1">
      <c r="A5" s="82"/>
      <c r="C5" s="71"/>
      <c r="D5" s="83"/>
      <c r="E5" s="89"/>
      <c r="F5" s="96"/>
      <c r="G5" s="123"/>
      <c r="H5" s="146"/>
      <c r="I5" s="145"/>
      <c r="J5" s="145"/>
      <c r="K5" s="145"/>
      <c r="L5" s="145"/>
      <c r="M5" s="139"/>
      <c r="N5" s="117"/>
      <c r="O5" s="145"/>
      <c r="P5" s="145"/>
      <c r="Q5" s="145"/>
      <c r="R5" s="90"/>
    </row>
    <row r="6" spans="1:18" s="61" customFormat="1" ht="6.75" customHeight="1">
      <c r="A6" s="82"/>
      <c r="C6" s="71"/>
      <c r="D6" s="83"/>
      <c r="E6" s="89"/>
      <c r="F6" s="96"/>
      <c r="G6" s="123"/>
      <c r="H6" s="146"/>
      <c r="I6" s="145"/>
      <c r="J6" s="145"/>
      <c r="K6" s="145"/>
      <c r="L6" s="145"/>
      <c r="M6" s="139"/>
      <c r="N6" s="117"/>
      <c r="O6" s="145"/>
      <c r="P6" s="145"/>
      <c r="Q6" s="145"/>
      <c r="R6" s="90"/>
    </row>
    <row r="7" spans="1:18" ht="22.5" customHeight="1">
      <c r="A7" s="180" t="s">
        <v>0</v>
      </c>
      <c r="B7" s="181" t="s">
        <v>184</v>
      </c>
      <c r="C7" s="181"/>
      <c r="D7" s="183" t="s">
        <v>183</v>
      </c>
      <c r="E7" s="184" t="s">
        <v>187</v>
      </c>
      <c r="F7" s="185"/>
      <c r="G7" s="185"/>
      <c r="H7" s="186" t="s">
        <v>319</v>
      </c>
      <c r="I7" s="185"/>
      <c r="J7" s="185"/>
      <c r="K7" s="185"/>
      <c r="L7" s="185"/>
      <c r="M7" s="185"/>
      <c r="N7" s="185"/>
      <c r="O7" s="185"/>
      <c r="P7" s="185"/>
      <c r="Q7" s="185"/>
      <c r="R7" s="187" t="s">
        <v>197</v>
      </c>
    </row>
    <row r="8" spans="1:18" ht="27" customHeight="1">
      <c r="A8" s="180"/>
      <c r="B8" s="181"/>
      <c r="C8" s="181"/>
      <c r="D8" s="183"/>
      <c r="E8" s="184"/>
      <c r="F8" s="188" t="s">
        <v>277</v>
      </c>
      <c r="G8" s="167" t="s">
        <v>276</v>
      </c>
      <c r="H8" s="186"/>
      <c r="I8" s="189" t="s">
        <v>287</v>
      </c>
      <c r="J8" s="190" t="s">
        <v>288</v>
      </c>
      <c r="K8" s="191" t="s">
        <v>280</v>
      </c>
      <c r="L8" s="190" t="s">
        <v>278</v>
      </c>
      <c r="M8" s="192" t="s">
        <v>279</v>
      </c>
      <c r="N8" s="193" t="s">
        <v>281</v>
      </c>
      <c r="O8" s="193" t="s">
        <v>284</v>
      </c>
      <c r="P8" s="193" t="s">
        <v>285</v>
      </c>
      <c r="Q8" s="193" t="s">
        <v>286</v>
      </c>
      <c r="R8" s="187"/>
    </row>
    <row r="9" spans="1:18" ht="9" customHeight="1">
      <c r="A9" s="180"/>
      <c r="B9" s="181"/>
      <c r="C9" s="181"/>
      <c r="D9" s="183"/>
      <c r="E9" s="184"/>
      <c r="F9" s="188"/>
      <c r="G9" s="167"/>
      <c r="H9" s="186"/>
      <c r="I9" s="189"/>
      <c r="J9" s="190"/>
      <c r="K9" s="191"/>
      <c r="L9" s="190"/>
      <c r="M9" s="192"/>
      <c r="N9" s="193"/>
      <c r="O9" s="193"/>
      <c r="P9" s="193"/>
      <c r="Q9" s="193"/>
      <c r="R9" s="187"/>
    </row>
    <row r="10" spans="1:18" s="136" customFormat="1" ht="33" hidden="1" customHeight="1">
      <c r="A10" s="180"/>
      <c r="B10" s="181"/>
      <c r="C10" s="181"/>
      <c r="D10" s="183"/>
      <c r="E10" s="182"/>
      <c r="F10" s="194"/>
      <c r="G10" s="74"/>
      <c r="H10" s="186"/>
      <c r="I10" s="195"/>
      <c r="J10" s="74"/>
      <c r="K10" s="74"/>
      <c r="L10" s="74"/>
      <c r="M10" s="196"/>
      <c r="N10" s="197"/>
      <c r="O10" s="194"/>
      <c r="P10" s="197"/>
      <c r="Q10" s="194"/>
      <c r="R10" s="187"/>
    </row>
    <row r="11" spans="1:18" ht="36.75" hidden="1" customHeight="1">
      <c r="A11" s="180"/>
      <c r="B11" s="181"/>
      <c r="C11" s="181"/>
      <c r="D11" s="183"/>
      <c r="E11" s="182"/>
      <c r="F11" s="194"/>
      <c r="G11" s="74"/>
      <c r="H11" s="186"/>
      <c r="I11" s="195"/>
      <c r="J11" s="74"/>
      <c r="K11" s="74"/>
      <c r="L11" s="74"/>
      <c r="M11" s="196"/>
      <c r="N11" s="197"/>
      <c r="O11" s="194"/>
      <c r="P11" s="197"/>
      <c r="Q11" s="194"/>
      <c r="R11" s="187"/>
    </row>
    <row r="12" spans="1:18" ht="23.25" customHeight="1">
      <c r="A12" s="198"/>
      <c r="B12" s="214" t="s">
        <v>6</v>
      </c>
      <c r="C12" s="215"/>
      <c r="D12" s="168"/>
      <c r="E12" s="73"/>
      <c r="F12" s="169"/>
      <c r="G12" s="170"/>
      <c r="H12" s="169"/>
      <c r="I12" s="169"/>
      <c r="J12" s="169"/>
      <c r="K12" s="169"/>
      <c r="L12" s="169"/>
      <c r="M12" s="170"/>
      <c r="N12" s="119"/>
      <c r="O12" s="169"/>
      <c r="P12" s="169"/>
      <c r="Q12" s="169"/>
      <c r="R12" s="169"/>
    </row>
    <row r="13" spans="1:18" ht="55.5" customHeight="1">
      <c r="A13" s="200"/>
      <c r="B13" s="201" t="s">
        <v>188</v>
      </c>
      <c r="C13" s="100"/>
      <c r="D13" s="69"/>
      <c r="E13" s="69"/>
      <c r="F13" s="68"/>
      <c r="G13" s="171"/>
      <c r="H13" s="68" t="s">
        <v>322</v>
      </c>
      <c r="I13" s="68"/>
      <c r="J13" s="202" t="e">
        <f>IF(AND(COUNTBLANK($A13)=1, COUNTBLANK($B13)=0), IF(#REF!=2,"x"," ")," ")</f>
        <v>#REF!</v>
      </c>
      <c r="K13" s="202" t="e">
        <f>IF(AND(COUNTBLANK($A13)=1, COUNTBLANK($B13)=0), IF(#REF!&gt;2,"x"," ")," ")</f>
        <v>#REF!</v>
      </c>
      <c r="L13" s="202" t="e">
        <f>IF(AND(COUNTBLANK($A13)=1, COUNTBLANK($B13)=0), IF(AND(#REF!&gt;0,#REF!&lt;2),"x"," ")," ")</f>
        <v>#REF!</v>
      </c>
      <c r="M13" s="203" t="e">
        <f>IF(AND(COUNTBLANK($A13)=1, COUNTBLANK($B13)=0), IF(#REF!=0,"x"," ")," ")</f>
        <v>#REF!</v>
      </c>
      <c r="N13" s="120"/>
      <c r="O13" s="68"/>
      <c r="P13" s="68"/>
      <c r="Q13" s="68"/>
      <c r="R13" s="68"/>
    </row>
    <row r="14" spans="1:18" s="76" customFormat="1" ht="38.25" customHeight="1">
      <c r="A14" s="200"/>
      <c r="B14" s="216" t="s">
        <v>189</v>
      </c>
      <c r="C14" s="216"/>
      <c r="D14" s="69"/>
      <c r="E14" s="69"/>
      <c r="F14" s="172" t="e">
        <f>SUM(LEN(#REF!),LEN(#REF!),LEN(#REF!))</f>
        <v>#REF!</v>
      </c>
      <c r="G14" s="173" t="e">
        <f t="shared" ref="G14:G17" si="0">IF(F14&gt;0,"x"," ")</f>
        <v>#REF!</v>
      </c>
      <c r="H14" s="68" t="s">
        <v>323</v>
      </c>
      <c r="I14" s="68"/>
      <c r="J14" s="202" t="e">
        <f>IF(AND(COUNTBLANK($A14)=1, COUNTBLANK($B14)=0), IF(#REF!=2,"x"," ")," ")</f>
        <v>#REF!</v>
      </c>
      <c r="K14" s="202" t="e">
        <f>IF(AND(COUNTBLANK($A14)=1, COUNTBLANK($B14)=0), IF(#REF!&gt;2,"x"," ")," ")</f>
        <v>#REF!</v>
      </c>
      <c r="L14" s="202" t="e">
        <f>IF(AND(COUNTBLANK($A14)=1, COUNTBLANK($B14)=0), IF(AND(#REF!&gt;0,#REF!&lt;2),"x"," ")," ")</f>
        <v>#REF!</v>
      </c>
      <c r="M14" s="203" t="e">
        <f>IF(AND(COUNTBLANK($A14)=1, COUNTBLANK($B14)=0), IF(#REF!=0,"x"," ")," ")</f>
        <v>#REF!</v>
      </c>
      <c r="N14" s="63" t="e">
        <f>IF(COUNTBLANK(#REF!)=0,IF(OR(#REF!&gt;0,#REF!="x",G14="x",LEN(H14)&gt;0)," ","x")," ")</f>
        <v>#REF!</v>
      </c>
      <c r="O14" s="63" t="e">
        <f t="shared" ref="O14:O17" si="1">IF(AND(OR($D14="T.K",$D14="P.K",$D14="T.BM",$D14="P.BM",$D14="GV"),N14="x"),"x"," ")</f>
        <v>#REF!</v>
      </c>
      <c r="P14" s="63" t="e">
        <f t="shared" ref="P14:P17" si="2">IF(AND(OR($D14="GVKN",$D14="CBKN"),N14="x"),"x"," ")</f>
        <v>#REF!</v>
      </c>
      <c r="Q14" s="63" t="e">
        <f t="shared" ref="Q14:Q17" si="3">IF(AND(OR($D14="TG",$D14="TGKN",$D14="CVKN"),N14="x"),"x"," ")</f>
        <v>#REF!</v>
      </c>
      <c r="R14" s="68"/>
    </row>
    <row r="15" spans="1:18" s="75" customFormat="1" ht="46.5" customHeight="1">
      <c r="A15" s="200"/>
      <c r="B15" s="201" t="s">
        <v>190</v>
      </c>
      <c r="C15" s="100"/>
      <c r="D15" s="69"/>
      <c r="E15" s="69"/>
      <c r="F15" s="172" t="e">
        <f>SUM(LEN(#REF!),LEN(#REF!),LEN(#REF!))</f>
        <v>#REF!</v>
      </c>
      <c r="G15" s="173" t="e">
        <f t="shared" si="0"/>
        <v>#REF!</v>
      </c>
      <c r="H15" s="68" t="s">
        <v>324</v>
      </c>
      <c r="I15" s="68"/>
      <c r="J15" s="202" t="e">
        <f>IF(AND(COUNTBLANK($A15)=1, COUNTBLANK($B15)=0), IF(#REF!=2,"x"," ")," ")</f>
        <v>#REF!</v>
      </c>
      <c r="K15" s="202" t="e">
        <f>IF(AND(COUNTBLANK($A15)=1, COUNTBLANK($B15)=0), IF(#REF!&gt;2,"x"," ")," ")</f>
        <v>#REF!</v>
      </c>
      <c r="L15" s="202" t="e">
        <f>IF(AND(COUNTBLANK($A15)=1, COUNTBLANK($B15)=0), IF(AND(#REF!&gt;0,#REF!&lt;2),"x"," ")," ")</f>
        <v>#REF!</v>
      </c>
      <c r="M15" s="203" t="e">
        <f>IF(AND(COUNTBLANK($A15)=1, COUNTBLANK($B15)=0), IF(#REF!=0,"x"," ")," ")</f>
        <v>#REF!</v>
      </c>
      <c r="N15" s="63" t="e">
        <f>IF(COUNTBLANK(#REF!)=0,IF(OR(#REF!&gt;0,#REF!="x",G15="x",LEN(H15)&gt;0)," ","x")," ")</f>
        <v>#REF!</v>
      </c>
      <c r="O15" s="63" t="e">
        <f t="shared" si="1"/>
        <v>#REF!</v>
      </c>
      <c r="P15" s="63" t="e">
        <f t="shared" si="2"/>
        <v>#REF!</v>
      </c>
      <c r="Q15" s="63" t="e">
        <f t="shared" si="3"/>
        <v>#REF!</v>
      </c>
      <c r="R15" s="68"/>
    </row>
    <row r="16" spans="1:18" s="75" customFormat="1" ht="27.75" customHeight="1">
      <c r="A16" s="198"/>
      <c r="B16" s="199" t="s">
        <v>70</v>
      </c>
      <c r="C16" s="199"/>
      <c r="D16" s="79"/>
      <c r="E16" s="73"/>
      <c r="F16" s="172" t="e">
        <f>SUM(LEN(#REF!),LEN(#REF!),LEN(#REF!))</f>
        <v>#REF!</v>
      </c>
      <c r="G16" s="173" t="e">
        <f t="shared" si="0"/>
        <v>#REF!</v>
      </c>
      <c r="H16" s="77"/>
      <c r="I16" s="77"/>
      <c r="J16" s="202" t="e">
        <f>IF(AND(COUNTBLANK($A16)=1, COUNTBLANK($B16)=0), IF(#REF!=2,"x"," ")," ")</f>
        <v>#REF!</v>
      </c>
      <c r="K16" s="202" t="e">
        <f>IF(AND(COUNTBLANK($A16)=1, COUNTBLANK($B16)=0), IF(#REF!&gt;2,"x"," ")," ")</f>
        <v>#REF!</v>
      </c>
      <c r="L16" s="202" t="e">
        <f>IF(AND(COUNTBLANK($A16)=1, COUNTBLANK($B16)=0), IF(AND(#REF!&gt;0,#REF!&lt;2),"x"," ")," ")</f>
        <v>#REF!</v>
      </c>
      <c r="M16" s="203"/>
      <c r="N16" s="63" t="e">
        <f>IF(COUNTBLANK(#REF!)=0,IF(OR(#REF!&gt;0,#REF!="x",G16="x",LEN(H16)&gt;0)," ","x")," ")</f>
        <v>#REF!</v>
      </c>
      <c r="O16" s="63" t="e">
        <f t="shared" si="1"/>
        <v>#REF!</v>
      </c>
      <c r="P16" s="63" t="e">
        <f t="shared" si="2"/>
        <v>#REF!</v>
      </c>
      <c r="Q16" s="63" t="e">
        <f t="shared" si="3"/>
        <v>#REF!</v>
      </c>
      <c r="R16" s="169"/>
    </row>
    <row r="17" spans="1:18" s="75" customFormat="1" ht="35.25" customHeight="1">
      <c r="A17" s="200"/>
      <c r="B17" s="201" t="s">
        <v>191</v>
      </c>
      <c r="C17" s="100"/>
      <c r="D17" s="69"/>
      <c r="E17" s="69"/>
      <c r="F17" s="172" t="e">
        <f>SUM(LEN(#REF!),LEN(#REF!),LEN(#REF!))</f>
        <v>#REF!</v>
      </c>
      <c r="G17" s="173" t="e">
        <f t="shared" si="0"/>
        <v>#REF!</v>
      </c>
      <c r="H17" s="68" t="s">
        <v>325</v>
      </c>
      <c r="I17" s="68">
        <v>2</v>
      </c>
      <c r="J17" s="202" t="e">
        <f>IF(AND(COUNTBLANK($A17)=1, COUNTBLANK($B17)=0), IF(#REF!=2,"x"," ")," ")</f>
        <v>#REF!</v>
      </c>
      <c r="K17" s="202" t="e">
        <f>IF(AND(COUNTBLANK($A17)=1, COUNTBLANK($B17)=0), IF(#REF!&gt;2,"x"," ")," ")</f>
        <v>#REF!</v>
      </c>
      <c r="L17" s="202" t="e">
        <f>IF(AND(COUNTBLANK($A17)=1, COUNTBLANK($B17)=0), IF(AND(#REF!&gt;0,#REF!&lt;2),"x"," ")," ")</f>
        <v>#REF!</v>
      </c>
      <c r="M17" s="203" t="e">
        <f>IF(AND(COUNTBLANK($A17)=1, COUNTBLANK($B17)=0), IF(#REF!=0,"x"," ")," ")</f>
        <v>#REF!</v>
      </c>
      <c r="N17" s="63" t="e">
        <f>IF(COUNTBLANK(#REF!)=0,IF(OR(#REF!&gt;0,#REF!="x",G17="x",LEN(H17)&gt;0)," ","x")," ")</f>
        <v>#REF!</v>
      </c>
      <c r="O17" s="63" t="e">
        <f t="shared" si="1"/>
        <v>#REF!</v>
      </c>
      <c r="P17" s="63" t="e">
        <f t="shared" si="2"/>
        <v>#REF!</v>
      </c>
      <c r="Q17" s="63" t="e">
        <f t="shared" si="3"/>
        <v>#REF!</v>
      </c>
      <c r="R17" s="68"/>
    </row>
    <row r="18" spans="1:18" s="75" customFormat="1" ht="51.75" customHeight="1">
      <c r="A18" s="200"/>
      <c r="B18" s="216" t="s">
        <v>194</v>
      </c>
      <c r="C18" s="216"/>
      <c r="D18" s="69"/>
      <c r="E18" s="69"/>
      <c r="F18" s="172" t="e">
        <f>SUM(LEN(#REF!),LEN(#REF!),LEN(#REF!))</f>
        <v>#REF!</v>
      </c>
      <c r="G18" s="173" t="e">
        <f t="shared" ref="G18" si="4">IF(F18&gt;0,"x"," ")</f>
        <v>#REF!</v>
      </c>
      <c r="H18" s="68" t="s">
        <v>326</v>
      </c>
      <c r="I18" s="68">
        <v>2</v>
      </c>
      <c r="J18" s="202" t="e">
        <f>IF(AND(COUNTBLANK($A18)=1, COUNTBLANK($B18)=0), IF(#REF!=2,"x"," ")," ")</f>
        <v>#REF!</v>
      </c>
      <c r="K18" s="202" t="e">
        <f>IF(AND(COUNTBLANK($A18)=1, COUNTBLANK($B18)=0), IF(#REF!&gt;2,"x"," ")," ")</f>
        <v>#REF!</v>
      </c>
      <c r="L18" s="202" t="e">
        <f>IF(AND(COUNTBLANK($A18)=1, COUNTBLANK($B18)=0), IF(AND(#REF!&gt;0,#REF!&lt;2),"x"," ")," ")</f>
        <v>#REF!</v>
      </c>
      <c r="M18" s="203" t="e">
        <f>IF(AND(COUNTBLANK($A18)=1, COUNTBLANK($B18)=0), IF(#REF!=0,"x"," ")," ")</f>
        <v>#REF!</v>
      </c>
      <c r="N18" s="63" t="e">
        <f>IF(COUNTBLANK(#REF!)=0,IF(OR(#REF!&gt;0,#REF!="x",G18="x",LEN(H18)&gt;0)," ","x")," ")</f>
        <v>#REF!</v>
      </c>
      <c r="O18" s="63" t="e">
        <f t="shared" ref="O18" si="5">IF(AND(OR($D18="T.K",$D18="P.K",$D18="T.BM",$D18="P.BM",$D18="GV"),N18="x"),"x"," ")</f>
        <v>#REF!</v>
      </c>
      <c r="P18" s="63" t="e">
        <f t="shared" ref="P18" si="6">IF(AND(OR($D18="GVKN",$D18="CBKN"),N18="x"),"x"," ")</f>
        <v>#REF!</v>
      </c>
      <c r="Q18" s="63" t="e">
        <f t="shared" ref="Q18" si="7">IF(AND(OR($D18="TG",$D18="TGKN",$D18="CVKN"),N18="x"),"x"," ")</f>
        <v>#REF!</v>
      </c>
      <c r="R18" s="68"/>
    </row>
    <row r="19" spans="1:18" s="75" customFormat="1" ht="54" customHeight="1">
      <c r="A19" s="200"/>
      <c r="B19" s="217" t="s">
        <v>195</v>
      </c>
      <c r="C19" s="218"/>
      <c r="D19" s="69"/>
      <c r="E19" s="69"/>
      <c r="F19" s="172" t="e">
        <f>SUM(LEN(#REF!),LEN(#REF!),LEN(#REF!))</f>
        <v>#REF!</v>
      </c>
      <c r="G19" s="173" t="e">
        <f t="shared" ref="G19:G21" si="8">IF(F19&gt;0,"x"," ")</f>
        <v>#REF!</v>
      </c>
      <c r="H19" s="68" t="s">
        <v>327</v>
      </c>
      <c r="I19" s="68">
        <v>2</v>
      </c>
      <c r="J19" s="202" t="e">
        <f>IF(AND(COUNTBLANK($A19)=1, COUNTBLANK($B19)=0), IF(#REF!=2,"x"," ")," ")</f>
        <v>#REF!</v>
      </c>
      <c r="K19" s="202" t="e">
        <f>IF(AND(COUNTBLANK($A19)=1, COUNTBLANK($B19)=0), IF(#REF!&gt;2,"x"," ")," ")</f>
        <v>#REF!</v>
      </c>
      <c r="L19" s="202" t="e">
        <f>IF(AND(COUNTBLANK($A19)=1, COUNTBLANK($B19)=0), IF(AND(#REF!&gt;0,#REF!&lt;2),"x"," ")," ")</f>
        <v>#REF!</v>
      </c>
      <c r="M19" s="203" t="e">
        <f>IF(AND(COUNTBLANK($A19)=1, COUNTBLANK($B19)=0), IF(#REF!=0,"x"," ")," ")</f>
        <v>#REF!</v>
      </c>
      <c r="N19" s="63" t="e">
        <f>IF(COUNTBLANK(#REF!)=0,IF(OR(#REF!&gt;0,#REF!="x",G19="x",LEN(H19)&gt;0)," ","x")," ")</f>
        <v>#REF!</v>
      </c>
      <c r="O19" s="63" t="e">
        <f t="shared" ref="O19:O21" si="9">IF(AND(OR($D19="T.K",$D19="P.K",$D19="T.BM",$D19="P.BM",$D19="GV"),N19="x"),"x"," ")</f>
        <v>#REF!</v>
      </c>
      <c r="P19" s="63" t="e">
        <f t="shared" ref="P19:P21" si="10">IF(AND(OR($D19="GVKN",$D19="CBKN"),N19="x"),"x"," ")</f>
        <v>#REF!</v>
      </c>
      <c r="Q19" s="63" t="e">
        <f t="shared" ref="Q19:Q21" si="11">IF(AND(OR($D19="TG",$D19="TGKN",$D19="CVKN"),N19="x"),"x"," ")</f>
        <v>#REF!</v>
      </c>
      <c r="R19" s="68"/>
    </row>
    <row r="20" spans="1:18" s="75" customFormat="1" ht="54" customHeight="1">
      <c r="A20" s="200"/>
      <c r="B20" s="201" t="s">
        <v>193</v>
      </c>
      <c r="C20" s="201"/>
      <c r="D20" s="78"/>
      <c r="E20" s="69"/>
      <c r="F20" s="172" t="e">
        <f>SUM(LEN(#REF!),LEN(#REF!),LEN(#REF!))</f>
        <v>#REF!</v>
      </c>
      <c r="G20" s="173" t="e">
        <f t="shared" si="8"/>
        <v>#REF!</v>
      </c>
      <c r="H20" s="68" t="s">
        <v>328</v>
      </c>
      <c r="I20" s="68">
        <v>2</v>
      </c>
      <c r="J20" s="202" t="e">
        <f>IF(AND(COUNTBLANK($A20)=1, COUNTBLANK($B20)=0), IF(#REF!=2,"x"," ")," ")</f>
        <v>#REF!</v>
      </c>
      <c r="K20" s="202" t="e">
        <f>IF(AND(COUNTBLANK($A20)=1, COUNTBLANK($B20)=0), IF(#REF!&gt;2,"x"," ")," ")</f>
        <v>#REF!</v>
      </c>
      <c r="L20" s="202" t="e">
        <f>IF(AND(COUNTBLANK($A20)=1, COUNTBLANK($B20)=0), IF(AND(#REF!&gt;0,#REF!&lt;2),"x"," ")," ")</f>
        <v>#REF!</v>
      </c>
      <c r="M20" s="203" t="e">
        <f>IF(AND(COUNTBLANK($A20)=1, COUNTBLANK($B20)=0), IF(#REF!=0,"x"," ")," ")</f>
        <v>#REF!</v>
      </c>
      <c r="N20" s="63" t="e">
        <f>IF(COUNTBLANK(#REF!)=0,IF(OR(#REF!&gt;0,#REF!="x",G20="x",LEN(H20)&gt;0)," ","x")," ")</f>
        <v>#REF!</v>
      </c>
      <c r="O20" s="63" t="e">
        <f t="shared" si="9"/>
        <v>#REF!</v>
      </c>
      <c r="P20" s="63" t="e">
        <f t="shared" si="10"/>
        <v>#REF!</v>
      </c>
      <c r="Q20" s="63" t="e">
        <f t="shared" si="11"/>
        <v>#REF!</v>
      </c>
      <c r="R20" s="68"/>
    </row>
    <row r="21" spans="1:18" s="75" customFormat="1" ht="23.25" customHeight="1">
      <c r="A21" s="198"/>
      <c r="B21" s="214" t="s">
        <v>196</v>
      </c>
      <c r="C21" s="215"/>
      <c r="D21" s="79"/>
      <c r="E21" s="73"/>
      <c r="F21" s="172" t="e">
        <f>SUM(LEN(#REF!),LEN(#REF!),LEN(#REF!))</f>
        <v>#REF!</v>
      </c>
      <c r="G21" s="173" t="e">
        <f t="shared" si="8"/>
        <v>#REF!</v>
      </c>
      <c r="H21" s="67"/>
      <c r="I21" s="67"/>
      <c r="J21" s="202" t="e">
        <f>IF(AND(COUNTBLANK($A21)=1, COUNTBLANK($B21)=0), IF(#REF!=2,"x"," ")," ")</f>
        <v>#REF!</v>
      </c>
      <c r="K21" s="202" t="e">
        <f>IF(AND(COUNTBLANK($A21)=1, COUNTBLANK($B21)=0), IF(#REF!&gt;2,"x"," ")," ")</f>
        <v>#REF!</v>
      </c>
      <c r="L21" s="202" t="e">
        <f>IF(AND(COUNTBLANK($A21)=1, COUNTBLANK($B21)=0), IF(AND(#REF!&gt;0,#REF!&lt;2),"x"," ")," ")</f>
        <v>#REF!</v>
      </c>
      <c r="M21" s="203"/>
      <c r="N21" s="63" t="e">
        <f>IF(COUNTBLANK(#REF!)=0,IF(OR(#REF!&gt;0,#REF!="x",G21="x",LEN(H21)&gt;0)," ","x")," ")</f>
        <v>#REF!</v>
      </c>
      <c r="O21" s="63" t="e">
        <f t="shared" si="9"/>
        <v>#REF!</v>
      </c>
      <c r="P21" s="63" t="e">
        <f t="shared" si="10"/>
        <v>#REF!</v>
      </c>
      <c r="Q21" s="63" t="e">
        <f t="shared" si="11"/>
        <v>#REF!</v>
      </c>
      <c r="R21" s="169"/>
    </row>
    <row r="22" spans="1:18" s="75" customFormat="1" ht="42.75" customHeight="1">
      <c r="A22" s="200"/>
      <c r="B22" s="201" t="s">
        <v>316</v>
      </c>
      <c r="C22" s="201"/>
      <c r="D22" s="69"/>
      <c r="E22" s="69"/>
      <c r="F22" s="172" t="e">
        <f>SUM(LEN(#REF!),LEN(#REF!),LEN(#REF!))</f>
        <v>#REF!</v>
      </c>
      <c r="G22" s="173" t="e">
        <f t="shared" ref="G22" si="12">IF(F22&gt;0,"x"," ")</f>
        <v>#REF!</v>
      </c>
      <c r="H22" s="68" t="s">
        <v>329</v>
      </c>
      <c r="I22" s="68">
        <v>2</v>
      </c>
      <c r="J22" s="202" t="e">
        <f>IF(AND(COUNTBLANK($A22)=1, COUNTBLANK($B22)=0), IF(#REF!=2,"x"," ")," ")</f>
        <v>#REF!</v>
      </c>
      <c r="K22" s="202" t="e">
        <f>IF(AND(COUNTBLANK($A22)=1, COUNTBLANK($B22)=0), IF(#REF!&gt;2,"x"," ")," ")</f>
        <v>#REF!</v>
      </c>
      <c r="L22" s="202" t="e">
        <f>IF(AND(COUNTBLANK($A22)=1, COUNTBLANK($B22)=0), IF(AND(#REF!&gt;0,#REF!&lt;2),"x"," ")," ")</f>
        <v>#REF!</v>
      </c>
      <c r="M22" s="203" t="e">
        <f>IF(AND(COUNTBLANK($A22)=1, COUNTBLANK($B22)=0), IF(#REF!=0,"x"," ")," ")</f>
        <v>#REF!</v>
      </c>
      <c r="N22" s="63" t="e">
        <f>IF(COUNTBLANK(#REF!)=0,IF(OR(#REF!&gt;0,#REF!="x",G22="x",LEN(H22)&gt;0)," ","x")," ")</f>
        <v>#REF!</v>
      </c>
      <c r="O22" s="63" t="e">
        <f t="shared" ref="O22" si="13">IF(AND(OR($D22="T.K",$D22="P.K",$D22="T.BM",$D22="P.BM",$D22="GV"),N22="x"),"x"," ")</f>
        <v>#REF!</v>
      </c>
      <c r="P22" s="63" t="e">
        <f t="shared" ref="P22" si="14">IF(AND(OR($D22="GVKN",$D22="CBKN"),N22="x"),"x"," ")</f>
        <v>#REF!</v>
      </c>
      <c r="Q22" s="63" t="e">
        <f t="shared" ref="Q22" si="15">IF(AND(OR($D22="TG",$D22="TGKN",$D22="CVKN"),N22="x"),"x"," ")</f>
        <v>#REF!</v>
      </c>
      <c r="R22" s="68"/>
    </row>
    <row r="23" spans="1:18" s="75" customFormat="1" ht="56.25" customHeight="1">
      <c r="A23" s="200"/>
      <c r="B23" s="201" t="s">
        <v>275</v>
      </c>
      <c r="C23" s="201"/>
      <c r="D23" s="69"/>
      <c r="E23" s="69"/>
      <c r="F23" s="172" t="e">
        <f>SUM(LEN(#REF!),LEN(#REF!),LEN(#REF!))</f>
        <v>#REF!</v>
      </c>
      <c r="G23" s="173" t="e">
        <f t="shared" ref="G23" si="16">IF(F23&gt;0,"x"," ")</f>
        <v>#REF!</v>
      </c>
      <c r="H23" s="68" t="s">
        <v>330</v>
      </c>
      <c r="I23" s="68">
        <v>1</v>
      </c>
      <c r="J23" s="202" t="e">
        <f>IF(AND(COUNTBLANK($A23)=1, COUNTBLANK($B23)=0), IF(#REF!=2,"x"," ")," ")</f>
        <v>#REF!</v>
      </c>
      <c r="K23" s="202" t="e">
        <f>IF(AND(COUNTBLANK($A23)=1, COUNTBLANK($B23)=0), IF(#REF!&gt;2,"x"," ")," ")</f>
        <v>#REF!</v>
      </c>
      <c r="L23" s="202" t="e">
        <f>IF(AND(COUNTBLANK($A23)=1, COUNTBLANK($B23)=0), IF(AND(#REF!&gt;0,#REF!&lt;2),"x"," ")," ")</f>
        <v>#REF!</v>
      </c>
      <c r="M23" s="203" t="e">
        <f>IF(AND(COUNTBLANK($A23)=1, COUNTBLANK($B23)=0), IF(#REF!=0,"x"," ")," ")</f>
        <v>#REF!</v>
      </c>
      <c r="N23" s="63" t="e">
        <f>IF(COUNTBLANK(#REF!)=0,IF(OR(#REF!&gt;0,#REF!="x",G23="x",LEN(H23)&gt;0)," ","x")," ")</f>
        <v>#REF!</v>
      </c>
      <c r="O23" s="63" t="e">
        <f t="shared" ref="O23" si="17">IF(AND(OR($D23="T.K",$D23="P.K",$D23="T.BM",$D23="P.BM",$D23="GV"),N23="x"),"x"," ")</f>
        <v>#REF!</v>
      </c>
      <c r="P23" s="63" t="e">
        <f t="shared" ref="P23" si="18">IF(AND(OR($D23="GVKN",$D23="CBKN"),N23="x"),"x"," ")</f>
        <v>#REF!</v>
      </c>
      <c r="Q23" s="63" t="e">
        <f t="shared" ref="Q23" si="19">IF(AND(OR($D23="TG",$D23="TGKN",$D23="CVKN"),N23="x"),"x"," ")</f>
        <v>#REF!</v>
      </c>
      <c r="R23" s="68"/>
    </row>
    <row r="24" spans="1:18" s="75" customFormat="1" ht="36.75" customHeight="1">
      <c r="A24" s="200"/>
      <c r="B24" s="217" t="s">
        <v>313</v>
      </c>
      <c r="C24" s="218"/>
      <c r="D24" s="69"/>
      <c r="E24" s="69"/>
      <c r="F24" s="68"/>
      <c r="G24" s="68"/>
      <c r="H24" s="171" t="s">
        <v>315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1:18" s="75" customFormat="1" ht="36.75" customHeight="1">
      <c r="A25" s="200"/>
      <c r="B25" s="201" t="s">
        <v>314</v>
      </c>
      <c r="C25" s="100"/>
      <c r="D25" s="69"/>
      <c r="E25" s="69"/>
      <c r="F25" s="172" t="e">
        <f>SUM(LEN(#REF!),LEN(#REF!),LEN(#REF!))</f>
        <v>#REF!</v>
      </c>
      <c r="G25" s="173" t="e">
        <f t="shared" ref="G25:G27" si="20">IF(F25&gt;0,"x"," ")</f>
        <v>#REF!</v>
      </c>
      <c r="H25" s="68" t="s">
        <v>331</v>
      </c>
      <c r="I25" s="68">
        <v>0</v>
      </c>
      <c r="J25" s="202" t="e">
        <f>IF(AND(COUNTBLANK($A25)=1, COUNTBLANK($B25)=0), IF(#REF!=2,"x"," ")," ")</f>
        <v>#REF!</v>
      </c>
      <c r="K25" s="202" t="e">
        <f>IF(AND(COUNTBLANK($A25)=1, COUNTBLANK($B25)=0), IF(#REF!&gt;2,"x"," ")," ")</f>
        <v>#REF!</v>
      </c>
      <c r="L25" s="202" t="e">
        <f>IF(AND(COUNTBLANK($A25)=1, COUNTBLANK($B25)=0), IF(AND(#REF!&gt;0,#REF!&lt;2),"x"," ")," ")</f>
        <v>#REF!</v>
      </c>
      <c r="M25" s="203" t="e">
        <f>IF(AND(COUNTBLANK($A25)=1, COUNTBLANK($B25)=0), IF(#REF!=0,"x"," ")," ")</f>
        <v>#REF!</v>
      </c>
      <c r="N25" s="63" t="e">
        <f>IF(COUNTBLANK(#REF!)=0,IF(OR(#REF!&gt;0,#REF!="x",G25="x",LEN(H25)&gt;0)," ","x")," ")</f>
        <v>#REF!</v>
      </c>
      <c r="O25" s="63" t="e">
        <f t="shared" ref="O25:O27" si="21">IF(AND(OR($D25="T.K",$D25="P.K",$D25="T.BM",$D25="P.BM",$D25="GV"),N25="x"),"x"," ")</f>
        <v>#REF!</v>
      </c>
      <c r="P25" s="63" t="e">
        <f t="shared" ref="P25:P27" si="22">IF(AND(OR($D25="GVKN",$D25="CBKN"),N25="x"),"x"," ")</f>
        <v>#REF!</v>
      </c>
      <c r="Q25" s="63" t="e">
        <f t="shared" ref="Q25:Q27" si="23">IF(AND(OR($D25="TG",$D25="TGKN",$D25="CVKN"),N25="x"),"x"," ")</f>
        <v>#REF!</v>
      </c>
      <c r="R25" s="68"/>
    </row>
    <row r="26" spans="1:18" s="75" customFormat="1" ht="41.25" customHeight="1">
      <c r="A26" s="198"/>
      <c r="B26" s="214" t="s">
        <v>151</v>
      </c>
      <c r="C26" s="215"/>
      <c r="D26" s="79"/>
      <c r="E26" s="73"/>
      <c r="F26" s="172" t="e">
        <f>SUM(LEN(#REF!),LEN(#REF!),LEN(#REF!))</f>
        <v>#REF!</v>
      </c>
      <c r="G26" s="173" t="e">
        <f t="shared" si="20"/>
        <v>#REF!</v>
      </c>
      <c r="H26" s="77"/>
      <c r="I26" s="77"/>
      <c r="J26" s="202" t="e">
        <f>IF(AND(COUNTBLANK($A26)=1, COUNTBLANK($B26)=0), IF(#REF!=2,"x"," ")," ")</f>
        <v>#REF!</v>
      </c>
      <c r="K26" s="202" t="e">
        <f>IF(AND(COUNTBLANK($A26)=1, COUNTBLANK($B26)=0), IF(#REF!&gt;2,"x"," ")," ")</f>
        <v>#REF!</v>
      </c>
      <c r="L26" s="202" t="e">
        <f>IF(AND(COUNTBLANK($A26)=1, COUNTBLANK($B26)=0), IF(AND(#REF!&gt;0,#REF!&lt;2),"x"," ")," ")</f>
        <v>#REF!</v>
      </c>
      <c r="M26" s="203"/>
      <c r="N26" s="63" t="e">
        <f>IF(COUNTBLANK(#REF!)=0,IF(OR(#REF!&gt;0,#REF!="x",G26="x",LEN(H26)&gt;0)," ","x")," ")</f>
        <v>#REF!</v>
      </c>
      <c r="O26" s="63" t="e">
        <f t="shared" si="21"/>
        <v>#REF!</v>
      </c>
      <c r="P26" s="63" t="e">
        <f t="shared" si="22"/>
        <v>#REF!</v>
      </c>
      <c r="Q26" s="63" t="e">
        <f t="shared" si="23"/>
        <v>#REF!</v>
      </c>
      <c r="R26" s="67"/>
    </row>
    <row r="27" spans="1:18" s="75" customFormat="1" ht="38.25" customHeight="1">
      <c r="A27" s="102"/>
      <c r="B27" s="201" t="s">
        <v>265</v>
      </c>
      <c r="C27" s="100"/>
      <c r="D27" s="69"/>
      <c r="E27" s="69"/>
      <c r="F27" s="172" t="e">
        <f>SUM(LEN(#REF!),LEN(#REF!),LEN(#REF!))</f>
        <v>#REF!</v>
      </c>
      <c r="G27" s="173" t="e">
        <f t="shared" si="20"/>
        <v>#REF!</v>
      </c>
      <c r="H27" s="68" t="s">
        <v>332</v>
      </c>
      <c r="I27" s="68">
        <v>2</v>
      </c>
      <c r="J27" s="202" t="e">
        <f>IF(AND(COUNTBLANK($A27)=1, COUNTBLANK($B27)=0), IF(#REF!=2,"x"," ")," ")</f>
        <v>#REF!</v>
      </c>
      <c r="K27" s="202" t="e">
        <f>IF(AND(COUNTBLANK($A27)=1, COUNTBLANK($B27)=0), IF(#REF!&gt;2,"x"," ")," ")</f>
        <v>#REF!</v>
      </c>
      <c r="L27" s="202" t="e">
        <f>IF(AND(COUNTBLANK($A27)=1, COUNTBLANK($B27)=0), IF(AND(#REF!&gt;0,#REF!&lt;2),"x"," ")," ")</f>
        <v>#REF!</v>
      </c>
      <c r="M27" s="203" t="e">
        <f>IF(AND(COUNTBLANK($A27)=1, COUNTBLANK($B27)=0), IF(#REF!=0,"x"," ")," ")</f>
        <v>#REF!</v>
      </c>
      <c r="N27" s="63" t="e">
        <f>IF(COUNTBLANK(#REF!)=0,IF(OR(#REF!&gt;0,#REF!="x",G27="x",LEN(H27)&gt;0)," ","x")," ")</f>
        <v>#REF!</v>
      </c>
      <c r="O27" s="63" t="e">
        <f t="shared" si="21"/>
        <v>#REF!</v>
      </c>
      <c r="P27" s="63" t="e">
        <f t="shared" si="22"/>
        <v>#REF!</v>
      </c>
      <c r="Q27" s="63" t="e">
        <f t="shared" si="23"/>
        <v>#REF!</v>
      </c>
      <c r="R27" s="68"/>
    </row>
    <row r="28" spans="1:18" s="75" customFormat="1" ht="39" customHeight="1">
      <c r="A28" s="102"/>
      <c r="B28" s="201" t="s">
        <v>264</v>
      </c>
      <c r="C28" s="100"/>
      <c r="D28" s="69"/>
      <c r="E28" s="69"/>
      <c r="F28" s="172" t="e">
        <f>SUM(LEN(#REF!),LEN(#REF!),LEN(#REF!))</f>
        <v>#REF!</v>
      </c>
      <c r="G28" s="173" t="e">
        <f t="shared" ref="G28" si="24">IF(F28&gt;0,"x"," ")</f>
        <v>#REF!</v>
      </c>
      <c r="H28" s="68" t="s">
        <v>333</v>
      </c>
      <c r="I28" s="68">
        <v>2</v>
      </c>
      <c r="J28" s="202" t="e">
        <f>IF(AND(COUNTBLANK($A28)=1, COUNTBLANK($B28)=0), IF(#REF!=2,"x"," ")," ")</f>
        <v>#REF!</v>
      </c>
      <c r="K28" s="202" t="e">
        <f>IF(AND(COUNTBLANK($A28)=1, COUNTBLANK($B28)=0), IF(#REF!&gt;2,"x"," ")," ")</f>
        <v>#REF!</v>
      </c>
      <c r="L28" s="202" t="e">
        <f>IF(AND(COUNTBLANK($A28)=1, COUNTBLANK($B28)=0), IF(AND(#REF!&gt;0,#REF!&lt;2),"x"," ")," ")</f>
        <v>#REF!</v>
      </c>
      <c r="M28" s="203" t="e">
        <f>IF(AND(COUNTBLANK($A28)=1, COUNTBLANK($B28)=0), IF(#REF!=0,"x"," ")," ")</f>
        <v>#REF!</v>
      </c>
      <c r="N28" s="63" t="e">
        <f>IF(COUNTBLANK(#REF!)=0,IF(OR(#REF!&gt;0,#REF!="x",G28="x",LEN(H28)&gt;0)," ","x")," ")</f>
        <v>#REF!</v>
      </c>
      <c r="O28" s="63" t="e">
        <f t="shared" ref="O28" si="25">IF(AND(OR($D28="T.K",$D28="P.K",$D28="T.BM",$D28="P.BM",$D28="GV"),N28="x"),"x"," ")</f>
        <v>#REF!</v>
      </c>
      <c r="P28" s="63" t="e">
        <f t="shared" ref="P28" si="26">IF(AND(OR($D28="GVKN",$D28="CBKN"),N28="x"),"x"," ")</f>
        <v>#REF!</v>
      </c>
      <c r="Q28" s="63" t="e">
        <f t="shared" ref="Q28" si="27">IF(AND(OR($D28="TG",$D28="TGKN",$D28="CVKN"),N28="x"),"x"," ")</f>
        <v>#REF!</v>
      </c>
      <c r="R28" s="68"/>
    </row>
    <row r="29" spans="1:18" s="75" customFormat="1" ht="48.75" customHeight="1">
      <c r="A29" s="102"/>
      <c r="B29" s="201" t="s">
        <v>266</v>
      </c>
      <c r="C29" s="100"/>
      <c r="D29" s="69"/>
      <c r="E29" s="69"/>
      <c r="F29" s="172" t="e">
        <f>SUM(LEN(#REF!),LEN(#REF!),LEN(#REF!))</f>
        <v>#REF!</v>
      </c>
      <c r="G29" s="173" t="e">
        <f t="shared" ref="G29:G30" si="28">IF(F29&gt;0,"x"," ")</f>
        <v>#REF!</v>
      </c>
      <c r="H29" s="68" t="s">
        <v>334</v>
      </c>
      <c r="I29" s="68">
        <v>2</v>
      </c>
      <c r="J29" s="202" t="e">
        <f>IF(AND(COUNTBLANK($A29)=1, COUNTBLANK($B29)=0), IF(#REF!=2,"x"," ")," ")</f>
        <v>#REF!</v>
      </c>
      <c r="K29" s="202" t="e">
        <f>IF(AND(COUNTBLANK($A29)=1, COUNTBLANK($B29)=0), IF(#REF!&gt;2,"x"," ")," ")</f>
        <v>#REF!</v>
      </c>
      <c r="L29" s="202" t="e">
        <f>IF(AND(COUNTBLANK($A29)=1, COUNTBLANK($B29)=0), IF(AND(#REF!&gt;0,#REF!&lt;2),"x"," ")," ")</f>
        <v>#REF!</v>
      </c>
      <c r="M29" s="203" t="e">
        <f>IF(AND(COUNTBLANK($A29)=1, COUNTBLANK($B29)=0), IF(#REF!=0,"x"," ")," ")</f>
        <v>#REF!</v>
      </c>
      <c r="N29" s="63" t="e">
        <f>IF(COUNTBLANK(#REF!)=0,IF(OR(#REF!&gt;0,#REF!="x",G29="x",LEN(H29)&gt;0)," ","x")," ")</f>
        <v>#REF!</v>
      </c>
      <c r="O29" s="63" t="e">
        <f t="shared" ref="O29:O30" si="29">IF(AND(OR($D29="T.K",$D29="P.K",$D29="T.BM",$D29="P.BM",$D29="GV"),N29="x"),"x"," ")</f>
        <v>#REF!</v>
      </c>
      <c r="P29" s="63" t="e">
        <f t="shared" ref="P29:P30" si="30">IF(AND(OR($D29="GVKN",$D29="CBKN"),N29="x"),"x"," ")</f>
        <v>#REF!</v>
      </c>
      <c r="Q29" s="63" t="e">
        <f t="shared" ref="Q29:Q30" si="31">IF(AND(OR($D29="TG",$D29="TGKN",$D29="CVKN"),N29="x"),"x"," ")</f>
        <v>#REF!</v>
      </c>
      <c r="R29" s="68"/>
    </row>
    <row r="30" spans="1:18" s="75" customFormat="1" ht="52.5" customHeight="1">
      <c r="A30" s="102"/>
      <c r="B30" s="201" t="s">
        <v>267</v>
      </c>
      <c r="C30" s="100"/>
      <c r="D30" s="69"/>
      <c r="E30" s="69"/>
      <c r="F30" s="172" t="e">
        <f>SUM(LEN(#REF!),LEN(#REF!),LEN(#REF!))</f>
        <v>#REF!</v>
      </c>
      <c r="G30" s="173" t="e">
        <f t="shared" si="28"/>
        <v>#REF!</v>
      </c>
      <c r="H30" s="68" t="s">
        <v>335</v>
      </c>
      <c r="I30" s="68">
        <v>2</v>
      </c>
      <c r="J30" s="202" t="e">
        <f>IF(AND(COUNTBLANK($A30)=1, COUNTBLANK($B30)=0), IF(#REF!=2,"x"," ")," ")</f>
        <v>#REF!</v>
      </c>
      <c r="K30" s="202" t="e">
        <f>IF(AND(COUNTBLANK($A30)=1, COUNTBLANK($B30)=0), IF(#REF!&gt;2,"x"," ")," ")</f>
        <v>#REF!</v>
      </c>
      <c r="L30" s="202" t="e">
        <f>IF(AND(COUNTBLANK($A30)=1, COUNTBLANK($B30)=0), IF(AND(#REF!&gt;0,#REF!&lt;2),"x"," ")," ")</f>
        <v>#REF!</v>
      </c>
      <c r="M30" s="203" t="e">
        <f>IF(AND(COUNTBLANK($A30)=1, COUNTBLANK($B30)=0), IF(#REF!=0,"x"," ")," ")</f>
        <v>#REF!</v>
      </c>
      <c r="N30" s="63" t="e">
        <f>IF(COUNTBLANK(#REF!)=0,IF(OR(#REF!&gt;0,#REF!="x",G30="x",LEN(H30)&gt;0)," ","x")," ")</f>
        <v>#REF!</v>
      </c>
      <c r="O30" s="63" t="e">
        <f t="shared" si="29"/>
        <v>#REF!</v>
      </c>
      <c r="P30" s="63" t="e">
        <f t="shared" si="30"/>
        <v>#REF!</v>
      </c>
      <c r="Q30" s="63" t="e">
        <f t="shared" si="31"/>
        <v>#REF!</v>
      </c>
      <c r="R30" s="68"/>
    </row>
    <row r="31" spans="1:18" s="75" customFormat="1" ht="63" customHeight="1">
      <c r="A31" s="102"/>
      <c r="B31" s="201" t="s">
        <v>268</v>
      </c>
      <c r="C31" s="100"/>
      <c r="D31" s="69"/>
      <c r="E31" s="69"/>
      <c r="F31" s="172" t="e">
        <f>SUM(LEN(#REF!),LEN(#REF!),LEN(#REF!))</f>
        <v>#REF!</v>
      </c>
      <c r="G31" s="173" t="e">
        <f t="shared" ref="G31:G33" si="32">IF(F31&gt;0,"x"," ")</f>
        <v>#REF!</v>
      </c>
      <c r="H31" s="68" t="s">
        <v>336</v>
      </c>
      <c r="I31" s="68">
        <v>2</v>
      </c>
      <c r="J31" s="202" t="e">
        <f>IF(AND(COUNTBLANK($A31)=1, COUNTBLANK($B31)=0), IF(#REF!=2,"x"," ")," ")</f>
        <v>#REF!</v>
      </c>
      <c r="K31" s="202" t="e">
        <f>IF(AND(COUNTBLANK($A31)=1, COUNTBLANK($B31)=0), IF(#REF!&gt;2,"x"," ")," ")</f>
        <v>#REF!</v>
      </c>
      <c r="L31" s="202" t="e">
        <f>IF(AND(COUNTBLANK($A31)=1, COUNTBLANK($B31)=0), IF(AND(#REF!&gt;0,#REF!&lt;2),"x"," ")," ")</f>
        <v>#REF!</v>
      </c>
      <c r="M31" s="203" t="e">
        <f>IF(AND(COUNTBLANK($A31)=1, COUNTBLANK($B31)=0), IF(#REF!=0,"x"," ")," ")</f>
        <v>#REF!</v>
      </c>
      <c r="N31" s="63" t="e">
        <f>IF(COUNTBLANK(#REF!)=0,IF(OR(#REF!&gt;0,#REF!="x",G31="x",LEN(H31)&gt;0)," ","x")," ")</f>
        <v>#REF!</v>
      </c>
      <c r="O31" s="63" t="e">
        <f>IF(AND(OR($D31="T.K",$D31="P.K",$D31="T.BM",$D31="P.BM",$D31="GV"),N31="x"),"x"," ")</f>
        <v>#REF!</v>
      </c>
      <c r="P31" s="63" t="e">
        <f>IF(AND(OR($D31="GVKN",$D31="CBKN"),N31="x"),"x"," ")</f>
        <v>#REF!</v>
      </c>
      <c r="Q31" s="63" t="e">
        <f>IF(AND(OR($D31="TG",$D31="TGKN",$D31="CVKN"),N31="x"),"x"," ")</f>
        <v>#REF!</v>
      </c>
      <c r="R31" s="68"/>
    </row>
    <row r="32" spans="1:18" s="75" customFormat="1" ht="33.75" customHeight="1">
      <c r="A32" s="198"/>
      <c r="B32" s="214" t="s">
        <v>182</v>
      </c>
      <c r="C32" s="215"/>
      <c r="D32" s="79"/>
      <c r="E32" s="73"/>
      <c r="F32" s="172" t="e">
        <f>SUM(LEN(#REF!),LEN(#REF!),LEN(#REF!))</f>
        <v>#REF!</v>
      </c>
      <c r="G32" s="173" t="e">
        <f t="shared" si="32"/>
        <v>#REF!</v>
      </c>
      <c r="H32" s="77"/>
      <c r="I32" s="77"/>
      <c r="J32" s="202" t="e">
        <f>IF(AND(COUNTBLANK($A32)=1, COUNTBLANK($B32)=0), IF(#REF!=2,"x"," ")," ")</f>
        <v>#REF!</v>
      </c>
      <c r="K32" s="202" t="e">
        <f>IF(AND(COUNTBLANK($A32)=1, COUNTBLANK($B32)=0), IF(#REF!&gt;2,"x"," ")," ")</f>
        <v>#REF!</v>
      </c>
      <c r="L32" s="202" t="e">
        <f>IF(AND(COUNTBLANK($A32)=1, COUNTBLANK($B32)=0), IF(AND(#REF!&gt;0,#REF!&lt;2),"x"," ")," ")</f>
        <v>#REF!</v>
      </c>
      <c r="M32" s="203"/>
      <c r="N32" s="63" t="e">
        <f>IF(COUNTBLANK(#REF!)=0,IF(OR(#REF!&gt;0,#REF!="x",G32="x",LEN(H32)&gt;0)," ","x")," ")</f>
        <v>#REF!</v>
      </c>
      <c r="O32" s="63" t="e">
        <f>IF(AND(OR($D32="T.K",$D32="P.K",$D32="T.BM",$D32="P.BM",$D32="GV"),N32="x"),"x"," ")</f>
        <v>#REF!</v>
      </c>
      <c r="P32" s="63" t="e">
        <f>IF(AND(OR($D32="GVKN",$D32="CBKN"),N32="x"),"x"," ")</f>
        <v>#REF!</v>
      </c>
      <c r="Q32" s="63" t="e">
        <f>IF(AND(OR($D32="TG",$D32="TGKN",$D32="CVKN"),N32="x"),"x"," ")</f>
        <v>#REF!</v>
      </c>
      <c r="R32" s="67"/>
    </row>
    <row r="33" spans="1:18" s="75" customFormat="1" ht="54.75" customHeight="1">
      <c r="A33" s="200"/>
      <c r="B33" s="217" t="s">
        <v>192</v>
      </c>
      <c r="C33" s="218"/>
      <c r="D33" s="69"/>
      <c r="E33" s="69"/>
      <c r="F33" s="172" t="e">
        <f>SUM(LEN(#REF!),LEN(#REF!),LEN(#REF!))</f>
        <v>#REF!</v>
      </c>
      <c r="G33" s="173" t="e">
        <f t="shared" si="32"/>
        <v>#REF!</v>
      </c>
      <c r="H33" s="68" t="s">
        <v>301</v>
      </c>
      <c r="I33" s="68">
        <v>1</v>
      </c>
      <c r="J33" s="202" t="e">
        <f>IF(AND(COUNTBLANK($A33)=1, COUNTBLANK($B33)=0), IF(#REF!=2,"x"," ")," ")</f>
        <v>#REF!</v>
      </c>
      <c r="K33" s="202" t="e">
        <f>IF(AND(COUNTBLANK($A33)=1, COUNTBLANK($B33)=0), IF(#REF!&gt;2,"x"," ")," ")</f>
        <v>#REF!</v>
      </c>
      <c r="L33" s="202" t="e">
        <f>IF(AND(COUNTBLANK($A33)=1, COUNTBLANK($B33)=0), IF(AND(#REF!&gt;0,#REF!&lt;2),"x"," ")," ")</f>
        <v>#REF!</v>
      </c>
      <c r="M33" s="203" t="e">
        <f>IF(AND(COUNTBLANK($A33)=1, COUNTBLANK($B33)=0), IF(#REF!=0,"x"," ")," ")</f>
        <v>#REF!</v>
      </c>
      <c r="N33" s="63" t="e">
        <f>IF(COUNTBLANK(#REF!)=0,IF(OR(#REF!&gt;0,#REF!="x",G33="x",LEN(H33)&gt;0)," ","x")," ")</f>
        <v>#REF!</v>
      </c>
      <c r="O33" s="63" t="e">
        <f>IF(AND(OR($D33="T.K",$D33="P.K",$D33="T.BM",$D33="P.BM",$D33="GV"),N33="x"),"x"," ")</f>
        <v>#REF!</v>
      </c>
      <c r="P33" s="63" t="e">
        <f>IF(AND(OR($D33="GVKN",$D33="CBKN"),N33="x"),"x"," ")</f>
        <v>#REF!</v>
      </c>
      <c r="Q33" s="63" t="e">
        <f>IF(AND(OR($D33="TG",$D33="TGKN",$D33="CVKN"),N33="x"),"x"," ")</f>
        <v>#REF!</v>
      </c>
      <c r="R33" s="68"/>
    </row>
    <row r="34" spans="1:18" s="75" customFormat="1" ht="57" customHeight="1">
      <c r="A34" s="102"/>
      <c r="B34" s="201" t="s">
        <v>263</v>
      </c>
      <c r="C34" s="100"/>
      <c r="D34" s="69"/>
      <c r="E34" s="69"/>
      <c r="F34" s="172" t="e">
        <f>SUM(LEN(#REF!),LEN(#REF!),LEN(#REF!))</f>
        <v>#REF!</v>
      </c>
      <c r="G34" s="173" t="e">
        <f t="shared" ref="G34" si="33">IF(F34&gt;0,"x"," ")</f>
        <v>#REF!</v>
      </c>
      <c r="H34" s="68" t="s">
        <v>295</v>
      </c>
      <c r="I34" s="68">
        <v>2</v>
      </c>
      <c r="J34" s="202" t="e">
        <f>IF(AND(COUNTBLANK($A34)=1, COUNTBLANK($B34)=0), IF(#REF!=2,"x"," ")," ")</f>
        <v>#REF!</v>
      </c>
      <c r="K34" s="202" t="e">
        <f>IF(AND(COUNTBLANK($A34)=1, COUNTBLANK($B34)=0), IF(#REF!&gt;2,"x"," ")," ")</f>
        <v>#REF!</v>
      </c>
      <c r="L34" s="202" t="e">
        <f>IF(AND(COUNTBLANK($A34)=1, COUNTBLANK($B34)=0), IF(AND(#REF!&gt;0,#REF!&lt;2),"x"," ")," ")</f>
        <v>#REF!</v>
      </c>
      <c r="M34" s="203" t="e">
        <f>IF(AND(COUNTBLANK($A34)=1, COUNTBLANK($B34)=0), IF(#REF!=0,"x"," ")," ")</f>
        <v>#REF!</v>
      </c>
      <c r="N34" s="63" t="e">
        <f>IF(COUNTBLANK(#REF!)=0,IF(OR(#REF!&gt;0,#REF!="x",G34="x",LEN(H34)&gt;0)," ","x")," ")</f>
        <v>#REF!</v>
      </c>
      <c r="O34" s="63" t="e">
        <f>IF(AND(OR($D34="T.K",$D34="P.K",$D34="T.BM",$D34="P.BM",$D34="GV"),N34="x"),"x"," ")</f>
        <v>#REF!</v>
      </c>
      <c r="P34" s="63" t="e">
        <f>IF(AND(OR($D34="GVKN",$D34="CBKN"),N34="x"),"x"," ")</f>
        <v>#REF!</v>
      </c>
      <c r="Q34" s="63" t="e">
        <f>IF(AND(OR($D34="TG",$D34="TGKN",$D34="CVKN"),N34="x"),"x"," ")</f>
        <v>#REF!</v>
      </c>
      <c r="R34" s="68"/>
    </row>
    <row r="35" spans="1:18" s="75" customFormat="1" ht="35.25" customHeight="1">
      <c r="A35" s="198"/>
      <c r="B35" s="214" t="s">
        <v>198</v>
      </c>
      <c r="C35" s="215"/>
      <c r="D35" s="79"/>
      <c r="E35" s="73"/>
      <c r="F35" s="172" t="e">
        <f>SUM(LEN(#REF!),LEN(#REF!),LEN(#REF!))</f>
        <v>#REF!</v>
      </c>
      <c r="G35" s="173" t="e">
        <f t="shared" ref="G35:G36" si="34">IF(F35&gt;0,"x"," ")</f>
        <v>#REF!</v>
      </c>
      <c r="H35" s="77"/>
      <c r="I35" s="77"/>
      <c r="J35" s="202" t="e">
        <f>IF(AND(COUNTBLANK($A35)=1, COUNTBLANK($B35)=0), IF(#REF!=2,"x"," ")," ")</f>
        <v>#REF!</v>
      </c>
      <c r="K35" s="202" t="e">
        <f>IF(AND(COUNTBLANK($A35)=1, COUNTBLANK($B35)=0), IF(#REF!&gt;2,"x"," ")," ")</f>
        <v>#REF!</v>
      </c>
      <c r="L35" s="202" t="e">
        <f>IF(AND(COUNTBLANK($A35)=1, COUNTBLANK($B35)=0), IF(AND(#REF!&gt;0,#REF!&lt;2),"x"," ")," ")</f>
        <v>#REF!</v>
      </c>
      <c r="M35" s="203"/>
      <c r="N35" s="63" t="e">
        <f>IF(COUNTBLANK(#REF!)=0,IF(OR(#REF!&gt;0,#REF!="x",G35="x",LEN(H35)&gt;0)," ","x")," ")</f>
        <v>#REF!</v>
      </c>
      <c r="O35" s="63" t="e">
        <f>IF(AND(OR($D35="T.K",$D35="P.K",$D35="T.BM",$D35="P.BM",$D35="GV"),N35="x"),"x"," ")</f>
        <v>#REF!</v>
      </c>
      <c r="P35" s="63" t="e">
        <f>IF(AND(OR($D35="GVKN",$D35="CBKN"),N35="x"),"x"," ")</f>
        <v>#REF!</v>
      </c>
      <c r="Q35" s="63" t="e">
        <f>IF(AND(OR($D35="TG",$D35="TGKN",$D35="CVKN"),N35="x"),"x"," ")</f>
        <v>#REF!</v>
      </c>
      <c r="R35" s="67"/>
    </row>
    <row r="36" spans="1:18" s="75" customFormat="1" ht="39.75" customHeight="1">
      <c r="A36" s="102"/>
      <c r="B36" s="217" t="s">
        <v>271</v>
      </c>
      <c r="C36" s="218"/>
      <c r="D36" s="69"/>
      <c r="E36" s="69"/>
      <c r="F36" s="172" t="e">
        <f>SUM(LEN(#REF!),LEN(#REF!),LEN(#REF!))</f>
        <v>#REF!</v>
      </c>
      <c r="G36" s="173" t="e">
        <f t="shared" si="34"/>
        <v>#REF!</v>
      </c>
      <c r="H36" s="68" t="s">
        <v>337</v>
      </c>
      <c r="I36" s="68">
        <v>1</v>
      </c>
      <c r="J36" s="202" t="e">
        <f>IF(AND(COUNTBLANK($A36)=1, COUNTBLANK($B36)=0), IF(#REF!=2,"x"," ")," ")</f>
        <v>#REF!</v>
      </c>
      <c r="K36" s="202" t="e">
        <f>IF(AND(COUNTBLANK($A36)=1, COUNTBLANK($B36)=0), IF(#REF!&gt;2,"x"," ")," ")</f>
        <v>#REF!</v>
      </c>
      <c r="L36" s="202" t="e">
        <f>IF(AND(COUNTBLANK($A36)=1, COUNTBLANK($B36)=0), IF(AND(#REF!&gt;0,#REF!&lt;2),"x"," ")," ")</f>
        <v>#REF!</v>
      </c>
      <c r="M36" s="203" t="e">
        <f>IF(AND(COUNTBLANK($A36)=1, COUNTBLANK($B36)=0), IF(#REF!=0,"x"," ")," ")</f>
        <v>#REF!</v>
      </c>
      <c r="N36" s="63" t="e">
        <f>IF(COUNTBLANK(#REF!)=0,IF(OR(#REF!&gt;0,#REF!="x",G36="x",LEN(H36)&gt;0)," ","x")," ")</f>
        <v>#REF!</v>
      </c>
      <c r="O36" s="63" t="e">
        <f>IF(AND(OR($D36="T.K",$D36="P.K",$D36="T.BM",$D36="P.BM",$D36="GV"),N36="x"),"x"," ")</f>
        <v>#REF!</v>
      </c>
      <c r="P36" s="63" t="e">
        <f>IF(AND(OR($D36="GVKN",$D36="CBKN"),N36="x"),"x"," ")</f>
        <v>#REF!</v>
      </c>
      <c r="Q36" s="63" t="e">
        <f>IF(AND(OR($D36="TG",$D36="TGKN",$D36="CVKN"),N36="x"),"x"," ")</f>
        <v>#REF!</v>
      </c>
      <c r="R36" s="68"/>
    </row>
    <row r="37" spans="1:18" s="75" customFormat="1" ht="56.25" customHeight="1">
      <c r="A37" s="102"/>
      <c r="B37" s="217" t="s">
        <v>282</v>
      </c>
      <c r="C37" s="218"/>
      <c r="D37" s="69"/>
      <c r="E37" s="69"/>
      <c r="F37" s="172" t="e">
        <f>SUM(LEN(#REF!),LEN(#REF!),LEN(#REF!))</f>
        <v>#REF!</v>
      </c>
      <c r="G37" s="173" t="e">
        <f t="shared" ref="G37:G42" si="35">IF(F37&gt;0,"x"," ")</f>
        <v>#REF!</v>
      </c>
      <c r="H37" s="68" t="s">
        <v>338</v>
      </c>
      <c r="I37" s="68">
        <v>3</v>
      </c>
      <c r="J37" s="202" t="e">
        <f>IF(AND(COUNTBLANK($A37)=1, COUNTBLANK($B37)=0), IF(#REF!=2,"x"," ")," ")</f>
        <v>#REF!</v>
      </c>
      <c r="K37" s="202" t="e">
        <f>IF(AND(COUNTBLANK($A37)=1, COUNTBLANK($B37)=0), IF(#REF!&gt;2,"x"," ")," ")</f>
        <v>#REF!</v>
      </c>
      <c r="L37" s="202" t="e">
        <f>IF(AND(COUNTBLANK($A37)=1, COUNTBLANK($B37)=0), IF(AND(#REF!&gt;0,#REF!&lt;2),"x"," ")," ")</f>
        <v>#REF!</v>
      </c>
      <c r="M37" s="203" t="e">
        <f>IF(AND(COUNTBLANK($A37)=1, COUNTBLANK($B37)=0), IF(#REF!=0,"x"," ")," ")</f>
        <v>#REF!</v>
      </c>
      <c r="N37" s="63" t="e">
        <f>IF(COUNTBLANK(#REF!)=0,IF(OR(#REF!&gt;0,#REF!="x",G37="x",LEN(H37)&gt;0)," ","x")," ")</f>
        <v>#REF!</v>
      </c>
      <c r="O37" s="63" t="e">
        <f>IF(AND(OR($D37="T.K",$D37="P.K",$D37="T.BM",$D37="P.BM",$D37="GV"),N37="x"),"x"," ")</f>
        <v>#REF!</v>
      </c>
      <c r="P37" s="63" t="e">
        <f>IF(AND(OR($D37="GVKN",$D37="CBKN"),N37="x"),"x"," ")</f>
        <v>#REF!</v>
      </c>
      <c r="Q37" s="63" t="e">
        <f>IF(AND(OR($D37="TG",$D37="TGKN",$D37="CVKN"),N37="x"),"x"," ")</f>
        <v>#REF!</v>
      </c>
      <c r="R37" s="68"/>
    </row>
    <row r="38" spans="1:18" s="75" customFormat="1" ht="57.75" customHeight="1">
      <c r="A38" s="102"/>
      <c r="B38" s="201" t="s">
        <v>283</v>
      </c>
      <c r="C38" s="100"/>
      <c r="D38" s="69"/>
      <c r="E38" s="69"/>
      <c r="F38" s="172" t="e">
        <f>SUM(LEN(#REF!),LEN(#REF!),LEN(#REF!))</f>
        <v>#REF!</v>
      </c>
      <c r="G38" s="173" t="e">
        <f t="shared" si="35"/>
        <v>#REF!</v>
      </c>
      <c r="H38" s="68" t="s">
        <v>339</v>
      </c>
      <c r="I38" s="68">
        <v>3</v>
      </c>
      <c r="J38" s="202" t="e">
        <f>IF(AND(COUNTBLANK($A38)=1, COUNTBLANK($B38)=0), IF(#REF!=2,"x"," ")," ")</f>
        <v>#REF!</v>
      </c>
      <c r="K38" s="202" t="e">
        <f>IF(AND(COUNTBLANK($A38)=1, COUNTBLANK($B38)=0), IF(#REF!&gt;2,"x"," ")," ")</f>
        <v>#REF!</v>
      </c>
      <c r="L38" s="202" t="e">
        <f>IF(AND(COUNTBLANK($A38)=1, COUNTBLANK($B38)=0), IF(AND(#REF!&gt;0,#REF!&lt;2),"x"," ")," ")</f>
        <v>#REF!</v>
      </c>
      <c r="M38" s="203" t="e">
        <f>IF(AND(COUNTBLANK($A38)=1, COUNTBLANK($B38)=0), IF(#REF!=0,"x"," ")," ")</f>
        <v>#REF!</v>
      </c>
      <c r="N38" s="63" t="e">
        <f>IF(COUNTBLANK(#REF!)=0,IF(OR(#REF!&gt;0,#REF!="x",G38="x",LEN(H38)&gt;0)," ","x")," ")</f>
        <v>#REF!</v>
      </c>
      <c r="O38" s="63" t="e">
        <f>IF(AND(OR($D38="T.K",$D38="P.K",$D38="T.BM",$D38="P.BM",$D38="GV"),N38="x"),"x"," ")</f>
        <v>#REF!</v>
      </c>
      <c r="P38" s="63" t="e">
        <f>IF(AND(OR($D38="GVKN",$D38="CBKN"),N38="x"),"x"," ")</f>
        <v>#REF!</v>
      </c>
      <c r="Q38" s="63" t="e">
        <f>IF(AND(OR($D38="TG",$D38="TGKN",$D38="CVKN"),N38="x"),"x"," ")</f>
        <v>#REF!</v>
      </c>
      <c r="R38" s="68"/>
    </row>
    <row r="39" spans="1:18" s="76" customFormat="1" ht="34.5" customHeight="1">
      <c r="A39" s="198"/>
      <c r="B39" s="199" t="s">
        <v>199</v>
      </c>
      <c r="C39" s="198"/>
      <c r="D39" s="79"/>
      <c r="E39" s="73"/>
      <c r="F39" s="172" t="e">
        <f>SUM(LEN(#REF!),LEN(#REF!),LEN(#REF!))</f>
        <v>#REF!</v>
      </c>
      <c r="G39" s="173" t="e">
        <f t="shared" si="35"/>
        <v>#REF!</v>
      </c>
      <c r="H39" s="77"/>
      <c r="I39" s="77"/>
      <c r="J39" s="202" t="e">
        <f>IF(AND(COUNTBLANK($A39)=1, COUNTBLANK($B39)=0), IF(#REF!=2,"x"," ")," ")</f>
        <v>#REF!</v>
      </c>
      <c r="K39" s="202" t="e">
        <f>IF(AND(COUNTBLANK($A39)=1, COUNTBLANK($B39)=0), IF(#REF!&gt;2,"x"," ")," ")</f>
        <v>#REF!</v>
      </c>
      <c r="L39" s="202" t="e">
        <f>IF(AND(COUNTBLANK($A39)=1, COUNTBLANK($B39)=0), IF(AND(#REF!&gt;0,#REF!&lt;2),"x"," ")," ")</f>
        <v>#REF!</v>
      </c>
      <c r="M39" s="203"/>
      <c r="N39" s="63" t="e">
        <f>IF(COUNTBLANK(#REF!)=0,IF(OR(#REF!&gt;0,#REF!="x",G39="x",LEN(H39)&gt;0)," ","x")," ")</f>
        <v>#REF!</v>
      </c>
      <c r="O39" s="63" t="e">
        <f>IF(AND(OR($D39="T.K",$D39="P.K",$D39="T.BM",$D39="P.BM",$D39="GV"),N39="x"),"x"," ")</f>
        <v>#REF!</v>
      </c>
      <c r="P39" s="63" t="e">
        <f>IF(AND(OR($D39="GVKN",$D39="CBKN"),N39="x"),"x"," ")</f>
        <v>#REF!</v>
      </c>
      <c r="Q39" s="63" t="e">
        <f>IF(AND(OR($D39="TG",$D39="TGKN",$D39="CVKN"),N39="x"),"x"," ")</f>
        <v>#REF!</v>
      </c>
      <c r="R39" s="67"/>
    </row>
    <row r="40" spans="1:18" s="76" customFormat="1" ht="36" customHeight="1">
      <c r="A40" s="102"/>
      <c r="B40" s="201" t="s">
        <v>200</v>
      </c>
      <c r="C40" s="100"/>
      <c r="D40" s="69"/>
      <c r="E40" s="69"/>
      <c r="F40" s="172" t="e">
        <f>SUM(LEN(#REF!),LEN(#REF!),LEN(#REF!))</f>
        <v>#REF!</v>
      </c>
      <c r="G40" s="173" t="e">
        <f t="shared" si="35"/>
        <v>#REF!</v>
      </c>
      <c r="H40" s="68" t="s">
        <v>311</v>
      </c>
      <c r="I40" s="68">
        <v>0</v>
      </c>
      <c r="J40" s="202" t="e">
        <f>IF(AND(COUNTBLANK($A40)=1, COUNTBLANK($B40)=0), IF(#REF!=2,"x"," ")," ")</f>
        <v>#REF!</v>
      </c>
      <c r="K40" s="202" t="e">
        <f>IF(AND(COUNTBLANK($A40)=1, COUNTBLANK($B40)=0), IF(#REF!&gt;2,"x"," ")," ")</f>
        <v>#REF!</v>
      </c>
      <c r="L40" s="202" t="e">
        <f>IF(AND(COUNTBLANK($A40)=1, COUNTBLANK($B40)=0), IF(AND(#REF!&gt;0,#REF!&lt;2),"x"," ")," ")</f>
        <v>#REF!</v>
      </c>
      <c r="M40" s="203" t="e">
        <f>IF(AND(COUNTBLANK($A40)=1, COUNTBLANK($B40)=0), IF(#REF!=0,"x"," ")," ")</f>
        <v>#REF!</v>
      </c>
      <c r="N40" s="63" t="e">
        <f>IF(COUNTBLANK(#REF!)=0,IF(OR(#REF!&gt;0,#REF!="x",G40="x",LEN(H40)&gt;0)," ","x")," ")</f>
        <v>#REF!</v>
      </c>
      <c r="O40" s="63" t="e">
        <f>IF(AND(OR($D40="T.K",$D40="P.K",$D40="T.BM",$D40="P.BM",$D40="GV"),N40="x"),"x"," ")</f>
        <v>#REF!</v>
      </c>
      <c r="P40" s="63" t="e">
        <f>IF(AND(OR($D40="GVKN",$D40="CBKN"),N40="x"),"x"," ")</f>
        <v>#REF!</v>
      </c>
      <c r="Q40" s="63" t="e">
        <f>IF(AND(OR($D40="TG",$D40="TGKN",$D40="CVKN"),N40="x"),"x"," ")</f>
        <v>#REF!</v>
      </c>
      <c r="R40" s="68"/>
    </row>
    <row r="41" spans="1:18" s="76" customFormat="1" ht="32.25" customHeight="1">
      <c r="A41" s="198"/>
      <c r="B41" s="199" t="s">
        <v>201</v>
      </c>
      <c r="C41" s="199"/>
      <c r="D41" s="79"/>
      <c r="E41" s="73"/>
      <c r="F41" s="172" t="e">
        <f>SUM(LEN(#REF!),LEN(#REF!),LEN(#REF!))</f>
        <v>#REF!</v>
      </c>
      <c r="G41" s="173" t="e">
        <f t="shared" si="35"/>
        <v>#REF!</v>
      </c>
      <c r="H41" s="77"/>
      <c r="I41" s="77"/>
      <c r="J41" s="202" t="e">
        <f>IF(AND(COUNTBLANK($A41)=1, COUNTBLANK($B41)=0), IF(#REF!=2,"x"," ")," ")</f>
        <v>#REF!</v>
      </c>
      <c r="K41" s="202" t="e">
        <f>IF(AND(COUNTBLANK($A41)=1, COUNTBLANK($B41)=0), IF(#REF!&gt;2,"x"," ")," ")</f>
        <v>#REF!</v>
      </c>
      <c r="L41" s="202" t="e">
        <f>IF(AND(COUNTBLANK($A41)=1, COUNTBLANK($B41)=0), IF(AND(#REF!&gt;0,#REF!&lt;2),"x"," ")," ")</f>
        <v>#REF!</v>
      </c>
      <c r="M41" s="203"/>
      <c r="N41" s="63" t="e">
        <f>IF(COUNTBLANK(#REF!)=0,IF(OR(#REF!&gt;0,#REF!="x",G41="x",LEN(H41)&gt;0)," ","x")," ")</f>
        <v>#REF!</v>
      </c>
      <c r="O41" s="63" t="e">
        <f>IF(AND(OR($D41="T.K",$D41="P.K",$D41="T.BM",$D41="P.BM",$D41="GV"),N41="x"),"x"," ")</f>
        <v>#REF!</v>
      </c>
      <c r="P41" s="63" t="e">
        <f>IF(AND(OR($D41="GVKN",$D41="CBKN"),N41="x"),"x"," ")</f>
        <v>#REF!</v>
      </c>
      <c r="Q41" s="63" t="e">
        <f>IF(AND(OR($D41="TG",$D41="TGKN",$D41="CVKN"),N41="x"),"x"," ")</f>
        <v>#REF!</v>
      </c>
      <c r="R41" s="67"/>
    </row>
    <row r="42" spans="1:18" s="75" customFormat="1" ht="63" customHeight="1">
      <c r="A42" s="200"/>
      <c r="B42" s="217" t="s">
        <v>202</v>
      </c>
      <c r="C42" s="218"/>
      <c r="D42" s="69"/>
      <c r="E42" s="69"/>
      <c r="F42" s="172" t="e">
        <f>SUM(LEN(#REF!),LEN(#REF!),LEN(#REF!))</f>
        <v>#REF!</v>
      </c>
      <c r="G42" s="173" t="e">
        <f t="shared" si="35"/>
        <v>#REF!</v>
      </c>
      <c r="H42" s="68" t="s">
        <v>312</v>
      </c>
      <c r="I42" s="68">
        <v>3</v>
      </c>
      <c r="J42" s="202" t="e">
        <f>IF(AND(COUNTBLANK($A42)=1, COUNTBLANK($B42)=0), IF(#REF!=2,"x"," ")," ")</f>
        <v>#REF!</v>
      </c>
      <c r="K42" s="202" t="e">
        <f>IF(AND(COUNTBLANK($A42)=1, COUNTBLANK($B42)=0), IF(#REF!&gt;2,"x"," ")," ")</f>
        <v>#REF!</v>
      </c>
      <c r="L42" s="202" t="e">
        <f>IF(AND(COUNTBLANK($A42)=1, COUNTBLANK($B42)=0), IF(AND(#REF!&gt;0,#REF!&lt;2),"x"," ")," ")</f>
        <v>#REF!</v>
      </c>
      <c r="M42" s="203" t="e">
        <f>IF(AND(COUNTBLANK($A42)=1, COUNTBLANK($B42)=0), IF(#REF!=0,"x"," ")," ")</f>
        <v>#REF!</v>
      </c>
      <c r="N42" s="63" t="e">
        <f>IF(COUNTBLANK(#REF!)=0,IF(OR(#REF!&gt;0,#REF!="x",G42="x",LEN(H42)&gt;0)," ","x")," ")</f>
        <v>#REF!</v>
      </c>
      <c r="O42" s="63" t="e">
        <f>IF(AND(OR($D42="T.K",$D42="P.K",$D42="T.BM",$D42="P.BM",$D42="GV"),N42="x"),"x"," ")</f>
        <v>#REF!</v>
      </c>
      <c r="P42" s="63" t="e">
        <f>IF(AND(OR($D42="GVKN",$D42="CBKN"),N42="x"),"x"," ")</f>
        <v>#REF!</v>
      </c>
      <c r="Q42" s="63" t="e">
        <f>IF(AND(OR($D42="TG",$D42="TGKN",$D42="CVKN"),N42="x"),"x"," ")</f>
        <v>#REF!</v>
      </c>
      <c r="R42" s="68"/>
    </row>
    <row r="43" spans="1:18" s="75" customFormat="1" ht="41.25" customHeight="1">
      <c r="A43" s="200"/>
      <c r="B43" s="201" t="s">
        <v>203</v>
      </c>
      <c r="C43" s="100"/>
      <c r="D43" s="69"/>
      <c r="E43" s="69"/>
      <c r="F43" s="172" t="e">
        <f>SUM(LEN(#REF!),LEN(#REF!),LEN(#REF!))</f>
        <v>#REF!</v>
      </c>
      <c r="G43" s="173" t="e">
        <f t="shared" ref="G43" si="36">IF(F43&gt;0,"x"," ")</f>
        <v>#REF!</v>
      </c>
      <c r="H43" s="68" t="s">
        <v>340</v>
      </c>
      <c r="I43" s="68">
        <v>3</v>
      </c>
      <c r="J43" s="202" t="e">
        <f>IF(AND(COUNTBLANK($A43)=1, COUNTBLANK($B43)=0), IF(#REF!=2,"x"," ")," ")</f>
        <v>#REF!</v>
      </c>
      <c r="K43" s="202" t="e">
        <f>IF(AND(COUNTBLANK($A43)=1, COUNTBLANK($B43)=0), IF(#REF!&gt;2,"x"," ")," ")</f>
        <v>#REF!</v>
      </c>
      <c r="L43" s="202" t="e">
        <f>IF(AND(COUNTBLANK($A43)=1, COUNTBLANK($B43)=0), IF(AND(#REF!&gt;0,#REF!&lt;2),"x"," ")," ")</f>
        <v>#REF!</v>
      </c>
      <c r="M43" s="203" t="e">
        <f>IF(AND(COUNTBLANK($A43)=1, COUNTBLANK($B43)=0), IF(#REF!=0,"x"," ")," ")</f>
        <v>#REF!</v>
      </c>
      <c r="N43" s="63" t="e">
        <f>IF(COUNTBLANK(#REF!)=0,IF(OR(#REF!&gt;0,#REF!="x",G43="x",LEN(H43)&gt;0)," ","x")," ")</f>
        <v>#REF!</v>
      </c>
      <c r="O43" s="63" t="e">
        <f>IF(AND(OR($D43="T.K",$D43="P.K",$D43="T.BM",$D43="P.BM",$D43="GV"),N43="x"),"x"," ")</f>
        <v>#REF!</v>
      </c>
      <c r="P43" s="63" t="e">
        <f>IF(AND(OR($D43="GVKN",$D43="CBKN"),N43="x"),"x"," ")</f>
        <v>#REF!</v>
      </c>
      <c r="Q43" s="63" t="e">
        <f>IF(AND(OR($D43="TG",$D43="TGKN",$D43="CVKN"),N43="x"),"x"," ")</f>
        <v>#REF!</v>
      </c>
      <c r="R43" s="68"/>
    </row>
    <row r="44" spans="1:18" s="75" customFormat="1" ht="36.75" customHeight="1">
      <c r="A44" s="200"/>
      <c r="B44" s="201" t="s">
        <v>204</v>
      </c>
      <c r="C44" s="201"/>
      <c r="D44" s="69"/>
      <c r="E44" s="69"/>
      <c r="F44" s="172" t="e">
        <f>SUM(LEN(#REF!),LEN(#REF!),LEN(#REF!))</f>
        <v>#REF!</v>
      </c>
      <c r="G44" s="173" t="e">
        <f t="shared" ref="G44" si="37">IF(F44&gt;0,"x"," ")</f>
        <v>#REF!</v>
      </c>
      <c r="H44" s="68" t="s">
        <v>341</v>
      </c>
      <c r="I44" s="68">
        <v>1</v>
      </c>
      <c r="J44" s="202" t="e">
        <f>IF(AND(COUNTBLANK($A44)=1, COUNTBLANK($B44)=0), IF(#REF!=2,"x"," ")," ")</f>
        <v>#REF!</v>
      </c>
      <c r="K44" s="202" t="e">
        <f>IF(AND(COUNTBLANK($A44)=1, COUNTBLANK($B44)=0), IF(#REF!&gt;2,"x"," ")," ")</f>
        <v>#REF!</v>
      </c>
      <c r="L44" s="202" t="e">
        <f>IF(AND(COUNTBLANK($A44)=1, COUNTBLANK($B44)=0), IF(AND(#REF!&gt;0,#REF!&lt;2),"x"," ")," ")</f>
        <v>#REF!</v>
      </c>
      <c r="M44" s="203" t="e">
        <f>IF(AND(COUNTBLANK($A44)=1, COUNTBLANK($B44)=0), IF(#REF!=0,"x"," ")," ")</f>
        <v>#REF!</v>
      </c>
      <c r="N44" s="63" t="e">
        <f>IF(COUNTBLANK(#REF!)=0,IF(OR(#REF!&gt;0,#REF!="x",G44="x",LEN(H44)&gt;0)," ","x")," ")</f>
        <v>#REF!</v>
      </c>
      <c r="O44" s="63" t="e">
        <f>IF(AND(OR($D44="T.K",$D44="P.K",$D44="T.BM",$D44="P.BM",$D44="GV"),N44="x"),"x"," ")</f>
        <v>#REF!</v>
      </c>
      <c r="P44" s="63" t="e">
        <f>IF(AND(OR($D44="GVKN",$D44="CBKN"),N44="x"),"x"," ")</f>
        <v>#REF!</v>
      </c>
      <c r="Q44" s="63" t="e">
        <f>IF(AND(OR($D44="TG",$D44="TGKN",$D44="CVKN"),N44="x"),"x"," ")</f>
        <v>#REF!</v>
      </c>
      <c r="R44" s="68"/>
    </row>
    <row r="45" spans="1:18" s="75" customFormat="1" ht="36.75" customHeight="1">
      <c r="A45" s="204"/>
      <c r="B45" s="205" t="s">
        <v>273</v>
      </c>
      <c r="C45" s="205"/>
      <c r="D45" s="132"/>
      <c r="E45" s="132"/>
      <c r="F45" s="172" t="e">
        <f>SUM(LEN(#REF!),LEN(#REF!),LEN(#REF!))</f>
        <v>#REF!</v>
      </c>
      <c r="G45" s="173" t="e">
        <f t="shared" ref="G45:G48" si="38">IF(F45&gt;0,"x"," ")</f>
        <v>#REF!</v>
      </c>
      <c r="H45" s="134" t="s">
        <v>342</v>
      </c>
      <c r="I45" s="134"/>
      <c r="J45" s="202" t="e">
        <f>IF(AND(COUNTBLANK($A45)=1, COUNTBLANK($B45)=0), IF(#REF!=2,"x"," ")," ")</f>
        <v>#REF!</v>
      </c>
      <c r="K45" s="202" t="e">
        <f>IF(AND(COUNTBLANK($A45)=1, COUNTBLANK($B45)=0), IF(#REF!&gt;2,"x"," ")," ")</f>
        <v>#REF!</v>
      </c>
      <c r="L45" s="202" t="e">
        <f>IF(AND(COUNTBLANK($A45)=1, COUNTBLANK($B45)=0), IF(AND(#REF!&gt;0,#REF!&lt;2),"x"," ")," ")</f>
        <v>#REF!</v>
      </c>
      <c r="M45" s="203"/>
      <c r="N45" s="63" t="e">
        <f>IF(COUNTBLANK(#REF!)=0,IF(OR(#REF!&gt;0,#REF!="x",G45="x",LEN(H45)&gt;0)," ","x")," ")</f>
        <v>#REF!</v>
      </c>
      <c r="O45" s="63" t="e">
        <f>IF(AND(OR($D45="T.K",$D45="P.K",$D45="T.BM",$D45="P.BM",$D45="GV"),N45="x"),"x"," ")</f>
        <v>#REF!</v>
      </c>
      <c r="P45" s="63" t="e">
        <f>IF(AND(OR($D45="GVKN",$D45="CBKN"),N45="x"),"x"," ")</f>
        <v>#REF!</v>
      </c>
      <c r="Q45" s="63" t="e">
        <f>IF(AND(OR($D45="TG",$D45="TGKN",$D45="CVKN"),N45="x"),"x"," ")</f>
        <v>#REF!</v>
      </c>
      <c r="R45" s="68"/>
    </row>
    <row r="46" spans="1:18" s="75" customFormat="1" ht="23.25" customHeight="1">
      <c r="A46" s="204"/>
      <c r="B46" s="219" t="s">
        <v>274</v>
      </c>
      <c r="C46" s="220"/>
      <c r="D46" s="132"/>
      <c r="E46" s="132"/>
      <c r="F46" s="172" t="e">
        <f>SUM(LEN(#REF!),LEN(#REF!),LEN(#REF!))</f>
        <v>#REF!</v>
      </c>
      <c r="G46" s="173" t="e">
        <f t="shared" si="38"/>
        <v>#REF!</v>
      </c>
      <c r="H46" s="134"/>
      <c r="I46" s="134"/>
      <c r="J46" s="202" t="e">
        <f>IF(AND(COUNTBLANK($A46)=1, COUNTBLANK($B46)=0), IF(#REF!=2,"x"," ")," ")</f>
        <v>#REF!</v>
      </c>
      <c r="K46" s="202" t="e">
        <f>IF(AND(COUNTBLANK($A46)=1, COUNTBLANK($B46)=0), IF(#REF!&gt;2,"x"," ")," ")</f>
        <v>#REF!</v>
      </c>
      <c r="L46" s="202" t="e">
        <f>IF(AND(COUNTBLANK($A46)=1, COUNTBLANK($B46)=0), IF(AND(#REF!&gt;0,#REF!&lt;2),"x"," ")," ")</f>
        <v>#REF!</v>
      </c>
      <c r="M46" s="203"/>
      <c r="N46" s="63" t="e">
        <f>IF(COUNTBLANK(#REF!)=0,IF(OR(#REF!&gt;0,#REF!="x",G46="x",LEN(H46)&gt;0)," ","x")," ")</f>
        <v>#REF!</v>
      </c>
      <c r="O46" s="63" t="e">
        <f>IF(AND(OR($D46="T.K",$D46="P.K",$D46="T.BM",$D46="P.BM",$D46="GV"),N46="x"),"x"," ")</f>
        <v>#REF!</v>
      </c>
      <c r="P46" s="63" t="e">
        <f>IF(AND(OR($D46="GVKN",$D46="CBKN"),N46="x"),"x"," ")</f>
        <v>#REF!</v>
      </c>
      <c r="Q46" s="63" t="e">
        <f>IF(AND(OR($D46="TG",$D46="TGKN",$D46="CVKN"),N46="x"),"x"," ")</f>
        <v>#REF!</v>
      </c>
      <c r="R46" s="68"/>
    </row>
    <row r="47" spans="1:18" s="75" customFormat="1" ht="23.25" customHeight="1">
      <c r="A47" s="198"/>
      <c r="B47" s="214" t="s">
        <v>205</v>
      </c>
      <c r="C47" s="215"/>
      <c r="D47" s="79"/>
      <c r="E47" s="73"/>
      <c r="F47" s="172" t="e">
        <f>SUM(LEN(#REF!),LEN(#REF!),LEN(#REF!))</f>
        <v>#REF!</v>
      </c>
      <c r="G47" s="173" t="e">
        <f t="shared" si="38"/>
        <v>#REF!</v>
      </c>
      <c r="H47" s="77"/>
      <c r="I47" s="77"/>
      <c r="J47" s="202" t="e">
        <f>IF(AND(COUNTBLANK($A47)=1, COUNTBLANK($B47)=0), IF(#REF!=2,"x"," ")," ")</f>
        <v>#REF!</v>
      </c>
      <c r="K47" s="202" t="e">
        <f>IF(AND(COUNTBLANK($A47)=1, COUNTBLANK($B47)=0), IF(#REF!&gt;2,"x"," ")," ")</f>
        <v>#REF!</v>
      </c>
      <c r="L47" s="202" t="e">
        <f>IF(AND(COUNTBLANK($A47)=1, COUNTBLANK($B47)=0), IF(AND(#REF!&gt;0,#REF!&lt;2),"x"," ")," ")</f>
        <v>#REF!</v>
      </c>
      <c r="M47" s="203"/>
      <c r="N47" s="63" t="e">
        <f>IF(COUNTBLANK(#REF!)=0,IF(OR(#REF!&gt;0,#REF!="x",G47="x",LEN(H47)&gt;0)," ","x")," ")</f>
        <v>#REF!</v>
      </c>
      <c r="O47" s="63" t="e">
        <f>IF(AND(OR($D47="T.K",$D47="P.K",$D47="T.BM",$D47="P.BM",$D47="GV"),N47="x"),"x"," ")</f>
        <v>#REF!</v>
      </c>
      <c r="P47" s="63" t="e">
        <f>IF(AND(OR($D47="GVKN",$D47="CBKN"),N47="x"),"x"," ")</f>
        <v>#REF!</v>
      </c>
      <c r="Q47" s="63" t="e">
        <f>IF(AND(OR($D47="TG",$D47="TGKN",$D47="CVKN"),N47="x"),"x"," ")</f>
        <v>#REF!</v>
      </c>
      <c r="R47" s="67"/>
    </row>
    <row r="48" spans="1:18" s="75" customFormat="1" ht="38.25" customHeight="1">
      <c r="A48" s="200"/>
      <c r="B48" s="201" t="s">
        <v>206</v>
      </c>
      <c r="C48" s="100"/>
      <c r="D48" s="69"/>
      <c r="E48" s="69"/>
      <c r="F48" s="172" t="e">
        <f>SUM(LEN(#REF!),LEN(#REF!),LEN(#REF!))</f>
        <v>#REF!</v>
      </c>
      <c r="G48" s="173" t="e">
        <f t="shared" si="38"/>
        <v>#REF!</v>
      </c>
      <c r="H48" s="68" t="s">
        <v>343</v>
      </c>
      <c r="I48" s="68">
        <v>2</v>
      </c>
      <c r="J48" s="202" t="e">
        <f>IF(AND(COUNTBLANK($A48)=1, COUNTBLANK($B48)=0), IF(#REF!=2,"x"," ")," ")</f>
        <v>#REF!</v>
      </c>
      <c r="K48" s="202" t="e">
        <f>IF(AND(COUNTBLANK($A48)=1, COUNTBLANK($B48)=0), IF(#REF!&gt;2,"x"," ")," ")</f>
        <v>#REF!</v>
      </c>
      <c r="L48" s="202" t="e">
        <f>IF(AND(COUNTBLANK($A48)=1, COUNTBLANK($B48)=0), IF(AND(#REF!&gt;0,#REF!&lt;2),"x"," ")," ")</f>
        <v>#REF!</v>
      </c>
      <c r="M48" s="203" t="e">
        <f>IF(AND(COUNTBLANK($A48)=1, COUNTBLANK($B48)=0), IF(#REF!=0,"x"," ")," ")</f>
        <v>#REF!</v>
      </c>
      <c r="N48" s="63" t="e">
        <f>IF(COUNTBLANK(#REF!)=0,IF(OR(#REF!&gt;0,#REF!="x",G48="x",LEN(H48)&gt;0)," ","x")," ")</f>
        <v>#REF!</v>
      </c>
      <c r="O48" s="63" t="e">
        <f>IF(AND(OR($D48="T.K",$D48="P.K",$D48="T.BM",$D48="P.BM",$D48="GV"),N48="x"),"x"," ")</f>
        <v>#REF!</v>
      </c>
      <c r="P48" s="63" t="e">
        <f>IF(AND(OR($D48="GVKN",$D48="CBKN"),N48="x"),"x"," ")</f>
        <v>#REF!</v>
      </c>
      <c r="Q48" s="63" t="e">
        <f>IF(AND(OR($D48="TG",$D48="TGKN",$D48="CVKN"),N48="x"),"x"," ")</f>
        <v>#REF!</v>
      </c>
      <c r="R48" s="68"/>
    </row>
    <row r="49" spans="1:18" s="75" customFormat="1" ht="66.75" customHeight="1">
      <c r="A49" s="200"/>
      <c r="B49" s="201" t="s">
        <v>207</v>
      </c>
      <c r="C49" s="100"/>
      <c r="D49" s="69"/>
      <c r="E49" s="69"/>
      <c r="F49" s="172" t="e">
        <f>SUM(LEN(#REF!),LEN(#REF!),LEN(#REF!))</f>
        <v>#REF!</v>
      </c>
      <c r="G49" s="173" t="e">
        <f t="shared" ref="G49" si="39">IF(F49&gt;0,"x"," ")</f>
        <v>#REF!</v>
      </c>
      <c r="H49" s="68" t="s">
        <v>344</v>
      </c>
      <c r="I49" s="68">
        <v>2</v>
      </c>
      <c r="J49" s="202" t="e">
        <f>IF(AND(COUNTBLANK($A49)=1, COUNTBLANK($B49)=0), IF(#REF!=2,"x"," ")," ")</f>
        <v>#REF!</v>
      </c>
      <c r="K49" s="202" t="e">
        <f>IF(AND(COUNTBLANK($A49)=1, COUNTBLANK($B49)=0), IF(#REF!&gt;2,"x"," ")," ")</f>
        <v>#REF!</v>
      </c>
      <c r="L49" s="202" t="e">
        <f>IF(AND(COUNTBLANK($A49)=1, COUNTBLANK($B49)=0), IF(AND(#REF!&gt;0,#REF!&lt;2),"x"," ")," ")</f>
        <v>#REF!</v>
      </c>
      <c r="M49" s="203" t="e">
        <f>IF(AND(COUNTBLANK($A49)=1, COUNTBLANK($B49)=0), IF(#REF!=0,"x"," ")," ")</f>
        <v>#REF!</v>
      </c>
      <c r="N49" s="63" t="e">
        <f>IF(COUNTBLANK(#REF!)=0,IF(OR(#REF!&gt;0,#REF!="x",G49="x",LEN(H49)&gt;0)," ","x")," ")</f>
        <v>#REF!</v>
      </c>
      <c r="O49" s="63" t="e">
        <f>IF(AND(OR($D49="T.K",$D49="P.K",$D49="T.BM",$D49="P.BM",$D49="GV"),N49="x"),"x"," ")</f>
        <v>#REF!</v>
      </c>
      <c r="P49" s="63" t="e">
        <f>IF(AND(OR($D49="GVKN",$D49="CBKN"),N49="x"),"x"," ")</f>
        <v>#REF!</v>
      </c>
      <c r="Q49" s="63" t="e">
        <f>IF(AND(OR($D49="TG",$D49="TGKN",$D49="CVKN"),N49="x"),"x"," ")</f>
        <v>#REF!</v>
      </c>
      <c r="R49" s="68"/>
    </row>
    <row r="50" spans="1:18" s="75" customFormat="1" ht="34.5" customHeight="1">
      <c r="A50" s="198"/>
      <c r="B50" s="214" t="s">
        <v>208</v>
      </c>
      <c r="C50" s="215"/>
      <c r="D50" s="79"/>
      <c r="E50" s="73"/>
      <c r="F50" s="172" t="e">
        <f>SUM(LEN(#REF!),LEN(#REF!),LEN(#REF!))</f>
        <v>#REF!</v>
      </c>
      <c r="G50" s="173" t="e">
        <f t="shared" ref="G50:G53" si="40">IF(F50&gt;0,"x"," ")</f>
        <v>#REF!</v>
      </c>
      <c r="H50" s="77"/>
      <c r="I50" s="77"/>
      <c r="J50" s="202" t="e">
        <f>IF(AND(COUNTBLANK($A50)=1, COUNTBLANK($B50)=0), IF(#REF!=2,"x"," ")," ")</f>
        <v>#REF!</v>
      </c>
      <c r="K50" s="202" t="e">
        <f>IF(AND(COUNTBLANK($A50)=1, COUNTBLANK($B50)=0), IF(#REF!&gt;2,"x"," ")," ")</f>
        <v>#REF!</v>
      </c>
      <c r="L50" s="202" t="e">
        <f>IF(AND(COUNTBLANK($A50)=1, COUNTBLANK($B50)=0), IF(AND(#REF!&gt;0,#REF!&lt;2),"x"," ")," ")</f>
        <v>#REF!</v>
      </c>
      <c r="M50" s="203"/>
      <c r="N50" s="63" t="e">
        <f>IF(COUNTBLANK(#REF!)=0,IF(OR(#REF!&gt;0,#REF!="x",G50="x",LEN(H50)&gt;0)," ","x")," ")</f>
        <v>#REF!</v>
      </c>
      <c r="O50" s="63" t="e">
        <f>IF(AND(OR($D50="T.K",$D50="P.K",$D50="T.BM",$D50="P.BM",$D50="GV"),N50="x"),"x"," ")</f>
        <v>#REF!</v>
      </c>
      <c r="P50" s="63" t="e">
        <f>IF(AND(OR($D50="GVKN",$D50="CBKN"),N50="x"),"x"," ")</f>
        <v>#REF!</v>
      </c>
      <c r="Q50" s="63" t="e">
        <f>IF(AND(OR($D50="TG",$D50="TGKN",$D50="CVKN"),N50="x"),"x"," ")</f>
        <v>#REF!</v>
      </c>
      <c r="R50" s="169"/>
    </row>
    <row r="51" spans="1:18" s="75" customFormat="1" ht="37.5" customHeight="1">
      <c r="A51" s="200"/>
      <c r="B51" s="201" t="s">
        <v>209</v>
      </c>
      <c r="C51" s="100"/>
      <c r="D51" s="69"/>
      <c r="E51" s="69"/>
      <c r="F51" s="172" t="e">
        <f>SUM(LEN(#REF!),LEN(#REF!),LEN(#REF!))</f>
        <v>#REF!</v>
      </c>
      <c r="G51" s="173" t="e">
        <f t="shared" si="40"/>
        <v>#REF!</v>
      </c>
      <c r="H51" s="68" t="s">
        <v>302</v>
      </c>
      <c r="I51" s="68">
        <v>2</v>
      </c>
      <c r="J51" s="202" t="e">
        <f>IF(AND(COUNTBLANK($A51)=1, COUNTBLANK($B51)=0), IF(#REF!=2,"x"," ")," ")</f>
        <v>#REF!</v>
      </c>
      <c r="K51" s="202" t="e">
        <f>IF(AND(COUNTBLANK($A51)=1, COUNTBLANK($B51)=0), IF(#REF!&gt;2,"x"," ")," ")</f>
        <v>#REF!</v>
      </c>
      <c r="L51" s="202" t="e">
        <f>IF(AND(COUNTBLANK($A51)=1, COUNTBLANK($B51)=0), IF(AND(#REF!&gt;0,#REF!&lt;2),"x"," ")," ")</f>
        <v>#REF!</v>
      </c>
      <c r="M51" s="203" t="e">
        <f>IF(AND(COUNTBLANK($A51)=1, COUNTBLANK($B51)=0), IF(#REF!=0,"x"," ")," ")</f>
        <v>#REF!</v>
      </c>
      <c r="N51" s="63" t="e">
        <f>IF(COUNTBLANK(#REF!)=0,IF(OR(#REF!&gt;0,#REF!="x",G51="x",LEN(H51)&gt;0)," ","x")," ")</f>
        <v>#REF!</v>
      </c>
      <c r="O51" s="63" t="e">
        <f>IF(AND(OR($D51="T.K",$D51="P.K",$D51="T.BM",$D51="P.BM",$D51="GV"),N51="x"),"x"," ")</f>
        <v>#REF!</v>
      </c>
      <c r="P51" s="63" t="e">
        <f>IF(AND(OR($D51="GVKN",$D51="CBKN"),N51="x"),"x"," ")</f>
        <v>#REF!</v>
      </c>
      <c r="Q51" s="63" t="e">
        <f>IF(AND(OR($D51="TG",$D51="TGKN",$D51="CVKN"),N51="x"),"x"," ")</f>
        <v>#REF!</v>
      </c>
      <c r="R51" s="68"/>
    </row>
    <row r="52" spans="1:18" s="75" customFormat="1" ht="31.5" customHeight="1">
      <c r="A52" s="200"/>
      <c r="B52" s="201" t="s">
        <v>210</v>
      </c>
      <c r="C52" s="201"/>
      <c r="D52" s="69"/>
      <c r="E52" s="69"/>
      <c r="F52" s="172" t="e">
        <f>SUM(LEN(#REF!),LEN(#REF!),LEN(#REF!))</f>
        <v>#REF!</v>
      </c>
      <c r="G52" s="173" t="e">
        <f t="shared" si="40"/>
        <v>#REF!</v>
      </c>
      <c r="H52" s="68" t="s">
        <v>304</v>
      </c>
      <c r="I52" s="68">
        <v>2</v>
      </c>
      <c r="J52" s="202" t="e">
        <f>IF(AND(COUNTBLANK($A52)=1, COUNTBLANK($B52)=0), IF(#REF!=2,"x"," ")," ")</f>
        <v>#REF!</v>
      </c>
      <c r="K52" s="202" t="e">
        <f>IF(AND(COUNTBLANK($A52)=1, COUNTBLANK($B52)=0), IF(#REF!&gt;2,"x"," ")," ")</f>
        <v>#REF!</v>
      </c>
      <c r="L52" s="202" t="e">
        <f>IF(AND(COUNTBLANK($A52)=1, COUNTBLANK($B52)=0), IF(AND(#REF!&gt;0,#REF!&lt;2),"x"," ")," ")</f>
        <v>#REF!</v>
      </c>
      <c r="M52" s="203" t="e">
        <f>IF(AND(COUNTBLANK($A52)=1, COUNTBLANK($B52)=0), IF(#REF!=0,"x"," ")," ")</f>
        <v>#REF!</v>
      </c>
      <c r="N52" s="63" t="e">
        <f>IF(COUNTBLANK(#REF!)=0,IF(OR(#REF!&gt;0,#REF!="x",G52="x",LEN(H52)&gt;0)," ","x")," ")</f>
        <v>#REF!</v>
      </c>
      <c r="O52" s="63" t="e">
        <f>IF(AND(OR($D52="T.K",$D52="P.K",$D52="T.BM",$D52="P.BM",$D52="GV"),N52="x"),"x"," ")</f>
        <v>#REF!</v>
      </c>
      <c r="P52" s="63" t="e">
        <f>IF(AND(OR($D52="GVKN",$D52="CBKN"),N52="x"),"x"," ")</f>
        <v>#REF!</v>
      </c>
      <c r="Q52" s="63" t="e">
        <f>IF(AND(OR($D52="TG",$D52="TGKN",$D52="CVKN"),N52="x"),"x"," ")</f>
        <v>#REF!</v>
      </c>
      <c r="R52" s="68"/>
    </row>
    <row r="53" spans="1:18" s="75" customFormat="1" ht="23.25" customHeight="1">
      <c r="A53" s="206"/>
      <c r="B53" s="207" t="s">
        <v>211</v>
      </c>
      <c r="C53" s="207"/>
      <c r="D53" s="131"/>
      <c r="E53" s="128"/>
      <c r="F53" s="172" t="e">
        <f>SUM(LEN(#REF!),LEN(#REF!),LEN(#REF!))</f>
        <v>#REF!</v>
      </c>
      <c r="G53" s="173" t="e">
        <f t="shared" si="40"/>
        <v>#REF!</v>
      </c>
      <c r="H53" s="174" t="s">
        <v>303</v>
      </c>
      <c r="I53" s="174"/>
      <c r="J53" s="202" t="e">
        <f>IF(AND(COUNTBLANK($A53)=1, COUNTBLANK($B53)=0), IF(#REF!=2,"x"," ")," ")</f>
        <v>#REF!</v>
      </c>
      <c r="K53" s="202" t="e">
        <f>IF(AND(COUNTBLANK($A53)=1, COUNTBLANK($B53)=0), IF(#REF!&gt;2,"x"," ")," ")</f>
        <v>#REF!</v>
      </c>
      <c r="L53" s="202" t="e">
        <f>IF(AND(COUNTBLANK($A53)=1, COUNTBLANK($B53)=0), IF(AND(#REF!&gt;0,#REF!&lt;2),"x"," ")," ")</f>
        <v>#REF!</v>
      </c>
      <c r="M53" s="203"/>
      <c r="N53" s="63" t="e">
        <f>IF(COUNTBLANK(#REF!)=0,IF(OR(#REF!&gt;0,#REF!="x",G53="x",LEN(H53)&gt;0)," ","x")," ")</f>
        <v>#REF!</v>
      </c>
      <c r="O53" s="63" t="e">
        <f>IF(AND(OR($D53="T.K",$D53="P.K",$D53="T.BM",$D53="P.BM",$D53="GV"),N53="x"),"x"," ")</f>
        <v>#REF!</v>
      </c>
      <c r="P53" s="63" t="e">
        <f>IF(AND(OR($D53="GVKN",$D53="CBKN"),N53="x"),"x"," ")</f>
        <v>#REF!</v>
      </c>
      <c r="Q53" s="63" t="e">
        <f>IF(AND(OR($D53="TG",$D53="TGKN",$D53="CVKN"),N53="x"),"x"," ")</f>
        <v>#REF!</v>
      </c>
      <c r="R53" s="68"/>
    </row>
    <row r="54" spans="1:18" s="75" customFormat="1" ht="23.25" customHeight="1">
      <c r="A54" s="198"/>
      <c r="B54" s="199" t="s">
        <v>212</v>
      </c>
      <c r="C54" s="199"/>
      <c r="D54" s="79"/>
      <c r="E54" s="73"/>
      <c r="F54" s="172" t="e">
        <f>SUM(LEN(#REF!),LEN(#REF!),LEN(#REF!))</f>
        <v>#REF!</v>
      </c>
      <c r="G54" s="173" t="e">
        <f t="shared" ref="G54:G55" si="41">IF(F54&gt;0,"x"," ")</f>
        <v>#REF!</v>
      </c>
      <c r="H54" s="77"/>
      <c r="I54" s="77"/>
      <c r="J54" s="202" t="e">
        <f>IF(AND(COUNTBLANK($A54)=1, COUNTBLANK($B54)=0), IF(#REF!=2,"x"," ")," ")</f>
        <v>#REF!</v>
      </c>
      <c r="K54" s="202" t="e">
        <f>IF(AND(COUNTBLANK($A54)=1, COUNTBLANK($B54)=0), IF(#REF!&gt;2,"x"," ")," ")</f>
        <v>#REF!</v>
      </c>
      <c r="L54" s="202" t="e">
        <f>IF(AND(COUNTBLANK($A54)=1, COUNTBLANK($B54)=0), IF(AND(#REF!&gt;0,#REF!&lt;2),"x"," ")," ")</f>
        <v>#REF!</v>
      </c>
      <c r="M54" s="203"/>
      <c r="N54" s="63" t="e">
        <f>IF(COUNTBLANK(#REF!)=0,IF(OR(#REF!&gt;0,#REF!="x",G54="x",LEN(H54)&gt;0)," ","x")," ")</f>
        <v>#REF!</v>
      </c>
      <c r="O54" s="63" t="e">
        <f>IF(AND(OR($D54="T.K",$D54="P.K",$D54="T.BM",$D54="P.BM",$D54="GV"),N54="x"),"x"," ")</f>
        <v>#REF!</v>
      </c>
      <c r="P54" s="63" t="e">
        <f>IF(AND(OR($D54="GVKN",$D54="CBKN"),N54="x"),"x"," ")</f>
        <v>#REF!</v>
      </c>
      <c r="Q54" s="63" t="e">
        <f>IF(AND(OR($D54="TG",$D54="TGKN",$D54="CVKN"),N54="x"),"x"," ")</f>
        <v>#REF!</v>
      </c>
      <c r="R54" s="208"/>
    </row>
    <row r="55" spans="1:18" s="75" customFormat="1" ht="64.5" customHeight="1">
      <c r="A55" s="200"/>
      <c r="B55" s="201" t="s">
        <v>213</v>
      </c>
      <c r="C55" s="201"/>
      <c r="D55" s="69"/>
      <c r="E55" s="69"/>
      <c r="F55" s="172" t="e">
        <f>SUM(LEN(#REF!),LEN(#REF!),LEN(#REF!))</f>
        <v>#REF!</v>
      </c>
      <c r="G55" s="173" t="e">
        <f t="shared" si="41"/>
        <v>#REF!</v>
      </c>
      <c r="H55" s="68" t="s">
        <v>305</v>
      </c>
      <c r="I55" s="68">
        <v>2</v>
      </c>
      <c r="J55" s="202" t="e">
        <f>IF(AND(COUNTBLANK($A55)=1, COUNTBLANK($B55)=0), IF(#REF!=2,"x"," ")," ")</f>
        <v>#REF!</v>
      </c>
      <c r="K55" s="202" t="e">
        <f>IF(AND(COUNTBLANK($A55)=1, COUNTBLANK($B55)=0), IF(#REF!&gt;2,"x"," ")," ")</f>
        <v>#REF!</v>
      </c>
      <c r="L55" s="202" t="e">
        <f>IF(AND(COUNTBLANK($A55)=1, COUNTBLANK($B55)=0), IF(AND(#REF!&gt;0,#REF!&lt;2),"x"," ")," ")</f>
        <v>#REF!</v>
      </c>
      <c r="M55" s="203" t="e">
        <f>IF(AND(COUNTBLANK($A55)=1, COUNTBLANK($B55)=0), IF(#REF!=0,"x"," ")," ")</f>
        <v>#REF!</v>
      </c>
      <c r="N55" s="63" t="e">
        <f>IF(COUNTBLANK(#REF!)=0,IF(OR(#REF!&gt;0,#REF!="x",G55="x",LEN(H55)&gt;0)," ","x")," ")</f>
        <v>#REF!</v>
      </c>
      <c r="O55" s="63" t="e">
        <f>IF(AND(OR($D55="T.K",$D55="P.K",$D55="T.BM",$D55="P.BM",$D55="GV"),N55="x"),"x"," ")</f>
        <v>#REF!</v>
      </c>
      <c r="P55" s="63" t="e">
        <f>IF(AND(OR($D55="GVKN",$D55="CBKN"),N55="x"),"x"," ")</f>
        <v>#REF!</v>
      </c>
      <c r="Q55" s="63" t="e">
        <f>IF(AND(OR($D55="TG",$D55="TGKN",$D55="CVKN"),N55="x"),"x"," ")</f>
        <v>#REF!</v>
      </c>
      <c r="R55" s="68"/>
    </row>
    <row r="56" spans="1:18" s="75" customFormat="1" ht="78.75" customHeight="1">
      <c r="A56" s="200"/>
      <c r="B56" s="221" t="s">
        <v>214</v>
      </c>
      <c r="C56" s="222"/>
      <c r="D56" s="69"/>
      <c r="E56" s="69"/>
      <c r="F56" s="172" t="e">
        <f>SUM(LEN(#REF!),LEN(#REF!),LEN(#REF!))</f>
        <v>#REF!</v>
      </c>
      <c r="G56" s="173" t="e">
        <f t="shared" ref="G56" si="42">IF(F56&gt;0,"x"," ")</f>
        <v>#REF!</v>
      </c>
      <c r="H56" s="68" t="s">
        <v>298</v>
      </c>
      <c r="I56" s="68">
        <v>1</v>
      </c>
      <c r="J56" s="202" t="e">
        <f>IF(AND(COUNTBLANK($A56)=1, COUNTBLANK($B56)=0), IF(#REF!=2,"x"," ")," ")</f>
        <v>#REF!</v>
      </c>
      <c r="K56" s="202" t="e">
        <f>IF(AND(COUNTBLANK($A56)=1, COUNTBLANK($B56)=0), IF(#REF!&gt;2,"x"," ")," ")</f>
        <v>#REF!</v>
      </c>
      <c r="L56" s="202" t="e">
        <f>IF(AND(COUNTBLANK($A56)=1, COUNTBLANK($B56)=0), IF(AND(#REF!&gt;0,#REF!&lt;2),"x"," ")," ")</f>
        <v>#REF!</v>
      </c>
      <c r="M56" s="203" t="e">
        <f>IF(AND(COUNTBLANK($A56)=1, COUNTBLANK($B56)=0), IF(#REF!=0,"x"," ")," ")</f>
        <v>#REF!</v>
      </c>
      <c r="N56" s="63" t="e">
        <f>IF(COUNTBLANK(#REF!)=0,IF(OR(#REF!&gt;0,#REF!="x",G56="x",LEN(H56)&gt;0)," ","x")," ")</f>
        <v>#REF!</v>
      </c>
      <c r="O56" s="63" t="e">
        <f>IF(AND(OR($D56="T.K",$D56="P.K",$D56="T.BM",$D56="P.BM",$D56="GV"),N56="x"),"x"," ")</f>
        <v>#REF!</v>
      </c>
      <c r="P56" s="63" t="e">
        <f>IF(AND(OR($D56="GVKN",$D56="CBKN"),N56="x"),"x"," ")</f>
        <v>#REF!</v>
      </c>
      <c r="Q56" s="63" t="e">
        <f>IF(AND(OR($D56="TG",$D56="TGKN",$D56="CVKN"),N56="x"),"x"," ")</f>
        <v>#REF!</v>
      </c>
      <c r="R56" s="68"/>
    </row>
    <row r="57" spans="1:18" s="75" customFormat="1" ht="33.75" customHeight="1">
      <c r="A57" s="200"/>
      <c r="B57" s="201" t="s">
        <v>215</v>
      </c>
      <c r="C57" s="201"/>
      <c r="D57" s="69"/>
      <c r="E57" s="69"/>
      <c r="F57" s="172" t="e">
        <f>SUM(LEN(#REF!),LEN(#REF!),LEN(#REF!))</f>
        <v>#REF!</v>
      </c>
      <c r="G57" s="173" t="e">
        <f t="shared" ref="G57:G61" si="43">IF(F57&gt;0,"x"," ")</f>
        <v>#REF!</v>
      </c>
      <c r="H57" s="175" t="s">
        <v>297</v>
      </c>
      <c r="I57" s="175">
        <v>1</v>
      </c>
      <c r="J57" s="202" t="e">
        <f>IF(AND(COUNTBLANK($A57)=1, COUNTBLANK($B57)=0), IF(#REF!=2,"x"," ")," ")</f>
        <v>#REF!</v>
      </c>
      <c r="K57" s="202" t="e">
        <f>IF(AND(COUNTBLANK($A57)=1, COUNTBLANK($B57)=0), IF(#REF!&gt;2,"x"," ")," ")</f>
        <v>#REF!</v>
      </c>
      <c r="L57" s="202" t="e">
        <f>IF(AND(COUNTBLANK($A57)=1, COUNTBLANK($B57)=0), IF(AND(#REF!&gt;0,#REF!&lt;2),"x"," ")," ")</f>
        <v>#REF!</v>
      </c>
      <c r="M57" s="203" t="e">
        <f>IF(AND(COUNTBLANK($A57)=1, COUNTBLANK($B57)=0), IF(#REF!=0,"x"," ")," ")</f>
        <v>#REF!</v>
      </c>
      <c r="N57" s="63" t="e">
        <f>IF(COUNTBLANK(#REF!)=0,IF(OR(#REF!&gt;0,#REF!="x",G57="x",LEN(H57)&gt;0)," ","x")," ")</f>
        <v>#REF!</v>
      </c>
      <c r="O57" s="63" t="e">
        <f>IF(AND(OR($D57="T.K",$D57="P.K",$D57="T.BM",$D57="P.BM",$D57="GV"),N57="x"),"x"," ")</f>
        <v>#REF!</v>
      </c>
      <c r="P57" s="63" t="e">
        <f>IF(AND(OR($D57="GVKN",$D57="CBKN"),N57="x"),"x"," ")</f>
        <v>#REF!</v>
      </c>
      <c r="Q57" s="63" t="e">
        <f>IF(AND(OR($D57="TG",$D57="TGKN",$D57="CVKN"),N57="x"),"x"," ")</f>
        <v>#REF!</v>
      </c>
      <c r="R57" s="68"/>
    </row>
    <row r="58" spans="1:18" s="75" customFormat="1" ht="39" customHeight="1">
      <c r="A58" s="198"/>
      <c r="B58" s="199" t="s">
        <v>216</v>
      </c>
      <c r="C58" s="199"/>
      <c r="D58" s="79"/>
      <c r="E58" s="73"/>
      <c r="F58" s="172" t="e">
        <f>SUM(LEN(#REF!),LEN(#REF!),LEN(#REF!))</f>
        <v>#REF!</v>
      </c>
      <c r="G58" s="173" t="e">
        <f t="shared" si="43"/>
        <v>#REF!</v>
      </c>
      <c r="H58" s="169"/>
      <c r="I58" s="169"/>
      <c r="J58" s="202" t="e">
        <f>IF(AND(COUNTBLANK($A58)=1, COUNTBLANK($B58)=0), IF(#REF!=2,"x"," ")," ")</f>
        <v>#REF!</v>
      </c>
      <c r="K58" s="202" t="e">
        <f>IF(AND(COUNTBLANK($A58)=1, COUNTBLANK($B58)=0), IF(#REF!&gt;2,"x"," ")," ")</f>
        <v>#REF!</v>
      </c>
      <c r="L58" s="202" t="e">
        <f>IF(AND(COUNTBLANK($A58)=1, COUNTBLANK($B58)=0), IF(AND(#REF!&gt;0,#REF!&lt;2),"x"," ")," ")</f>
        <v>#REF!</v>
      </c>
      <c r="M58" s="203"/>
      <c r="N58" s="63" t="e">
        <f>IF(COUNTBLANK(#REF!)=0,IF(OR(#REF!&gt;0,#REF!="x",G58="x",LEN(H58)&gt;0)," ","x")," ")</f>
        <v>#REF!</v>
      </c>
      <c r="O58" s="63" t="e">
        <f>IF(AND(OR($D58="T.K",$D58="P.K",$D58="T.BM",$D58="P.BM",$D58="GV"),N58="x"),"x"," ")</f>
        <v>#REF!</v>
      </c>
      <c r="P58" s="63" t="e">
        <f>IF(AND(OR($D58="GVKN",$D58="CBKN"),N58="x"),"x"," ")</f>
        <v>#REF!</v>
      </c>
      <c r="Q58" s="63" t="e">
        <f>IF(AND(OR($D58="TG",$D58="TGKN",$D58="CVKN"),N58="x"),"x"," ")</f>
        <v>#REF!</v>
      </c>
      <c r="R58" s="67"/>
    </row>
    <row r="59" spans="1:18" s="75" customFormat="1" ht="43.5" customHeight="1">
      <c r="A59" s="200"/>
      <c r="B59" s="217" t="s">
        <v>217</v>
      </c>
      <c r="C59" s="218"/>
      <c r="D59" s="69"/>
      <c r="E59" s="69"/>
      <c r="F59" s="172" t="e">
        <f>SUM(LEN(#REF!),LEN(#REF!),LEN(#REF!))</f>
        <v>#REF!</v>
      </c>
      <c r="G59" s="173" t="e">
        <f t="shared" si="43"/>
        <v>#REF!</v>
      </c>
      <c r="H59" s="68" t="s">
        <v>300</v>
      </c>
      <c r="I59" s="68">
        <v>2</v>
      </c>
      <c r="J59" s="202" t="e">
        <f>IF(AND(COUNTBLANK($A59)=1, COUNTBLANK($B59)=0), IF(#REF!=2,"x"," ")," ")</f>
        <v>#REF!</v>
      </c>
      <c r="K59" s="202" t="e">
        <f>IF(AND(COUNTBLANK($A59)=1, COUNTBLANK($B59)=0), IF(#REF!&gt;2,"x"," ")," ")</f>
        <v>#REF!</v>
      </c>
      <c r="L59" s="202" t="e">
        <f>IF(AND(COUNTBLANK($A59)=1, COUNTBLANK($B59)=0), IF(AND(#REF!&gt;0,#REF!&lt;2),"x"," ")," ")</f>
        <v>#REF!</v>
      </c>
      <c r="M59" s="203" t="e">
        <f>IF(AND(COUNTBLANK($A59)=1, COUNTBLANK($B59)=0), IF(#REF!=0,"x"," ")," ")</f>
        <v>#REF!</v>
      </c>
      <c r="N59" s="63" t="e">
        <f>IF(COUNTBLANK(#REF!)=0,IF(OR(#REF!&gt;0,#REF!="x",G59="x",LEN(H59)&gt;0)," ","x")," ")</f>
        <v>#REF!</v>
      </c>
      <c r="O59" s="63" t="e">
        <f>IF(AND(OR($D59="T.K",$D59="P.K",$D59="T.BM",$D59="P.BM",$D59="GV"),N59="x"),"x"," ")</f>
        <v>#REF!</v>
      </c>
      <c r="P59" s="63" t="e">
        <f>IF(AND(OR($D59="GVKN",$D59="CBKN"),N59="x"),"x"," ")</f>
        <v>#REF!</v>
      </c>
      <c r="Q59" s="63" t="e">
        <f>IF(AND(OR($D59="TG",$D59="TGKN",$D59="CVKN"),N59="x"),"x"," ")</f>
        <v>#REF!</v>
      </c>
      <c r="R59" s="68"/>
    </row>
    <row r="60" spans="1:18" s="76" customFormat="1" ht="40.5" customHeight="1">
      <c r="A60" s="200"/>
      <c r="B60" s="201" t="s">
        <v>218</v>
      </c>
      <c r="C60" s="201"/>
      <c r="D60" s="69"/>
      <c r="E60" s="69"/>
      <c r="F60" s="172" t="e">
        <f>SUM(LEN(#REF!),LEN(#REF!),LEN(#REF!))</f>
        <v>#REF!</v>
      </c>
      <c r="G60" s="173" t="e">
        <f t="shared" si="43"/>
        <v>#REF!</v>
      </c>
      <c r="H60" s="68" t="s">
        <v>345</v>
      </c>
      <c r="I60" s="68">
        <v>2</v>
      </c>
      <c r="J60" s="202" t="e">
        <f>IF(AND(COUNTBLANK($A60)=1, COUNTBLANK($B60)=0), IF(#REF!=2,"x"," ")," ")</f>
        <v>#REF!</v>
      </c>
      <c r="K60" s="202" t="e">
        <f>IF(AND(COUNTBLANK($A60)=1, COUNTBLANK($B60)=0), IF(#REF!&gt;2,"x"," ")," ")</f>
        <v>#REF!</v>
      </c>
      <c r="L60" s="202" t="e">
        <f>IF(AND(COUNTBLANK($A60)=1, COUNTBLANK($B60)=0), IF(AND(#REF!&gt;0,#REF!&lt;2),"x"," ")," ")</f>
        <v>#REF!</v>
      </c>
      <c r="M60" s="203" t="e">
        <f>IF(AND(COUNTBLANK($A60)=1, COUNTBLANK($B60)=0), IF(#REF!=0,"x"," ")," ")</f>
        <v>#REF!</v>
      </c>
      <c r="N60" s="63" t="e">
        <f>IF(COUNTBLANK(#REF!)=0,IF(OR(#REF!&gt;0,#REF!="x",G60="x",LEN(H60)&gt;0)," ","x")," ")</f>
        <v>#REF!</v>
      </c>
      <c r="O60" s="63" t="e">
        <f>IF(AND(OR($D60="T.K",$D60="P.K",$D60="T.BM",$D60="P.BM",$D60="GV"),N60="x"),"x"," ")</f>
        <v>#REF!</v>
      </c>
      <c r="P60" s="63" t="e">
        <f>IF(AND(OR($D60="GVKN",$D60="CBKN"),N60="x"),"x"," ")</f>
        <v>#REF!</v>
      </c>
      <c r="Q60" s="63" t="e">
        <f>IF(AND(OR($D60="TG",$D60="TGKN",$D60="CVKN"),N60="x"),"x"," ")</f>
        <v>#REF!</v>
      </c>
      <c r="R60" s="68"/>
    </row>
    <row r="61" spans="1:18" s="75" customFormat="1" ht="43.5" customHeight="1">
      <c r="A61" s="200"/>
      <c r="B61" s="201" t="s">
        <v>219</v>
      </c>
      <c r="C61" s="201"/>
      <c r="D61" s="69"/>
      <c r="E61" s="69"/>
      <c r="F61" s="172" t="e">
        <f>SUM(LEN(#REF!),LEN(#REF!),LEN(#REF!))</f>
        <v>#REF!</v>
      </c>
      <c r="G61" s="173" t="e">
        <f t="shared" si="43"/>
        <v>#REF!</v>
      </c>
      <c r="H61" s="68" t="s">
        <v>299</v>
      </c>
      <c r="I61" s="68">
        <v>2</v>
      </c>
      <c r="J61" s="202" t="e">
        <f>IF(AND(COUNTBLANK($A61)=1, COUNTBLANK($B61)=0), IF(#REF!=2,"x"," ")," ")</f>
        <v>#REF!</v>
      </c>
      <c r="K61" s="202" t="e">
        <f>IF(AND(COUNTBLANK($A61)=1, COUNTBLANK($B61)=0), IF(#REF!&gt;2,"x"," ")," ")</f>
        <v>#REF!</v>
      </c>
      <c r="L61" s="202" t="e">
        <f>IF(AND(COUNTBLANK($A61)=1, COUNTBLANK($B61)=0), IF(AND(#REF!&gt;0,#REF!&lt;2),"x"," ")," ")</f>
        <v>#REF!</v>
      </c>
      <c r="M61" s="203" t="e">
        <f>IF(AND(COUNTBLANK($A61)=1, COUNTBLANK($B61)=0), IF(#REF!=0,"x"," ")," ")</f>
        <v>#REF!</v>
      </c>
      <c r="N61" s="63" t="e">
        <f>IF(COUNTBLANK(#REF!)=0,IF(OR(#REF!&gt;0,#REF!="x",G61="x",LEN(H61)&gt;0)," ","x")," ")</f>
        <v>#REF!</v>
      </c>
      <c r="O61" s="63" t="e">
        <f>IF(AND(OR($D61="T.K",$D61="P.K",$D61="T.BM",$D61="P.BM",$D61="GV"),N61="x"),"x"," ")</f>
        <v>#REF!</v>
      </c>
      <c r="P61" s="63" t="e">
        <f>IF(AND(OR($D61="GVKN",$D61="CBKN"),N61="x"),"x"," ")</f>
        <v>#REF!</v>
      </c>
      <c r="Q61" s="63" t="e">
        <f>IF(AND(OR($D61="TG",$D61="TGKN",$D61="CVKN"),N61="x"),"x"," ")</f>
        <v>#REF!</v>
      </c>
      <c r="R61" s="68"/>
    </row>
    <row r="62" spans="1:18" s="75" customFormat="1" ht="58.5" customHeight="1">
      <c r="A62" s="200"/>
      <c r="B62" s="201" t="s">
        <v>270</v>
      </c>
      <c r="C62" s="201"/>
      <c r="D62" s="69"/>
      <c r="E62" s="69"/>
      <c r="F62" s="172" t="e">
        <f>SUM(LEN(#REF!),LEN(#REF!),LEN(#REF!))</f>
        <v>#REF!</v>
      </c>
      <c r="G62" s="173" t="e">
        <f t="shared" ref="G62:G66" si="44">IF(F62&gt;0,"x"," ")</f>
        <v>#REF!</v>
      </c>
      <c r="H62" s="68" t="s">
        <v>346</v>
      </c>
      <c r="I62" s="68">
        <v>2</v>
      </c>
      <c r="J62" s="202" t="e">
        <f>IF(AND(COUNTBLANK($A62)=1, COUNTBLANK($B62)=0), IF(#REF!=2,"x"," ")," ")</f>
        <v>#REF!</v>
      </c>
      <c r="K62" s="202" t="e">
        <f>IF(AND(COUNTBLANK($A62)=1, COUNTBLANK($B62)=0), IF(#REF!&gt;2,"x"," ")," ")</f>
        <v>#REF!</v>
      </c>
      <c r="L62" s="202" t="e">
        <f>IF(AND(COUNTBLANK($A62)=1, COUNTBLANK($B62)=0), IF(AND(#REF!&gt;0,#REF!&lt;2),"x"," ")," ")</f>
        <v>#REF!</v>
      </c>
      <c r="M62" s="203" t="e">
        <f>IF(AND(COUNTBLANK($A62)=1, COUNTBLANK($B62)=0), IF(#REF!=0,"x"," ")," ")</f>
        <v>#REF!</v>
      </c>
      <c r="N62" s="63" t="e">
        <f>IF(COUNTBLANK(#REF!)=0,IF(OR(#REF!&gt;0,#REF!="x",G62="x",LEN(H62)&gt;0)," ","x")," ")</f>
        <v>#REF!</v>
      </c>
      <c r="O62" s="63" t="e">
        <f>IF(AND(OR($D62="T.K",$D62="P.K",$D62="T.BM",$D62="P.BM",$D62="GV"),N62="x"),"x"," ")</f>
        <v>#REF!</v>
      </c>
      <c r="P62" s="63" t="e">
        <f>IF(AND(OR($D62="GVKN",$D62="CBKN"),N62="x"),"x"," ")</f>
        <v>#REF!</v>
      </c>
      <c r="Q62" s="63" t="e">
        <f>IF(AND(OR($D62="TG",$D62="TGKN",$D62="CVKN"),N62="x"),"x"," ")</f>
        <v>#REF!</v>
      </c>
      <c r="R62" s="68"/>
    </row>
    <row r="63" spans="1:18" s="75" customFormat="1" ht="58.5" customHeight="1">
      <c r="A63" s="200"/>
      <c r="B63" s="201" t="s">
        <v>272</v>
      </c>
      <c r="C63" s="201"/>
      <c r="D63" s="69"/>
      <c r="E63" s="69"/>
      <c r="F63" s="172" t="e">
        <f>SUM(LEN(#REF!),LEN(#REF!),LEN(#REF!))</f>
        <v>#REF!</v>
      </c>
      <c r="G63" s="173" t="e">
        <f t="shared" si="44"/>
        <v>#REF!</v>
      </c>
      <c r="H63" s="68" t="s">
        <v>310</v>
      </c>
      <c r="I63" s="68">
        <v>2</v>
      </c>
      <c r="J63" s="202" t="e">
        <f>IF(AND(COUNTBLANK($A63)=1, COUNTBLANK($B63)=0), IF(#REF!=2,"x"," ")," ")</f>
        <v>#REF!</v>
      </c>
      <c r="K63" s="202" t="e">
        <f>IF(AND(COUNTBLANK($A63)=1, COUNTBLANK($B63)=0), IF(#REF!&gt;2,"x"," ")," ")</f>
        <v>#REF!</v>
      </c>
      <c r="L63" s="202" t="e">
        <f>IF(AND(COUNTBLANK($A63)=1, COUNTBLANK($B63)=0), IF(AND(#REF!&gt;0,#REF!&lt;2),"x"," ")," ")</f>
        <v>#REF!</v>
      </c>
      <c r="M63" s="203" t="e">
        <f>IF(AND(COUNTBLANK($A63)=1, COUNTBLANK($B63)=0), IF(#REF!=0,"x"," ")," ")</f>
        <v>#REF!</v>
      </c>
      <c r="N63" s="63" t="e">
        <f>IF(COUNTBLANK(#REF!)=0,IF(OR(#REF!&gt;0,#REF!="x",G63="x",LEN(H63)&gt;0)," ","x")," ")</f>
        <v>#REF!</v>
      </c>
      <c r="O63" s="63" t="e">
        <f>IF(AND(OR($D63="T.K",$D63="P.K",$D63="T.BM",$D63="P.BM",$D63="GV"),N63="x"),"x"," ")</f>
        <v>#REF!</v>
      </c>
      <c r="P63" s="63" t="e">
        <f>IF(AND(OR($D63="GVKN",$D63="CBKN"),N63="x"),"x"," ")</f>
        <v>#REF!</v>
      </c>
      <c r="Q63" s="63" t="e">
        <f>IF(AND(OR($D63="TG",$D63="TGKN",$D63="CVKN"),N63="x"),"x"," ")</f>
        <v>#REF!</v>
      </c>
      <c r="R63" s="68"/>
    </row>
    <row r="64" spans="1:18" s="75" customFormat="1" ht="36.75" customHeight="1">
      <c r="A64" s="198"/>
      <c r="B64" s="199" t="s">
        <v>220</v>
      </c>
      <c r="C64" s="199"/>
      <c r="D64" s="79"/>
      <c r="E64" s="73"/>
      <c r="F64" s="172" t="e">
        <f>SUM(LEN(#REF!),LEN(#REF!),LEN(#REF!))</f>
        <v>#REF!</v>
      </c>
      <c r="G64" s="173" t="e">
        <f t="shared" si="44"/>
        <v>#REF!</v>
      </c>
      <c r="H64" s="77"/>
      <c r="I64" s="77"/>
      <c r="J64" s="202" t="e">
        <f>IF(AND(COUNTBLANK($A64)=1, COUNTBLANK($B64)=0), IF(#REF!=2,"x"," ")," ")</f>
        <v>#REF!</v>
      </c>
      <c r="K64" s="202" t="e">
        <f>IF(AND(COUNTBLANK($A64)=1, COUNTBLANK($B64)=0), IF(#REF!&gt;2,"x"," ")," ")</f>
        <v>#REF!</v>
      </c>
      <c r="L64" s="202" t="e">
        <f>IF(AND(COUNTBLANK($A64)=1, COUNTBLANK($B64)=0), IF(AND(#REF!&gt;0,#REF!&lt;2),"x"," ")," ")</f>
        <v>#REF!</v>
      </c>
      <c r="M64" s="203"/>
      <c r="N64" s="63" t="e">
        <f>IF(COUNTBLANK(#REF!)=0,IF(OR(#REF!&gt;0,#REF!="x",G64="x",LEN(H64)&gt;0)," ","x")," ")</f>
        <v>#REF!</v>
      </c>
      <c r="O64" s="63" t="e">
        <f>IF(AND(OR($D64="T.K",$D64="P.K",$D64="T.BM",$D64="P.BM",$D64="GV"),N64="x"),"x"," ")</f>
        <v>#REF!</v>
      </c>
      <c r="P64" s="63" t="e">
        <f>IF(AND(OR($D64="GVKN",$D64="CBKN"),N64="x"),"x"," ")</f>
        <v>#REF!</v>
      </c>
      <c r="Q64" s="63" t="e">
        <f>IF(AND(OR($D64="TG",$D64="TGKN",$D64="CVKN"),N64="x"),"x"," ")</f>
        <v>#REF!</v>
      </c>
      <c r="R64" s="67"/>
    </row>
    <row r="65" spans="1:18" s="75" customFormat="1" ht="61.5" customHeight="1">
      <c r="A65" s="200"/>
      <c r="B65" s="201" t="s">
        <v>221</v>
      </c>
      <c r="C65" s="201"/>
      <c r="D65" s="69"/>
      <c r="E65" s="69"/>
      <c r="F65" s="172" t="e">
        <f>SUM(LEN(#REF!),LEN(#REF!),LEN(#REF!))</f>
        <v>#REF!</v>
      </c>
      <c r="G65" s="173" t="e">
        <f t="shared" si="44"/>
        <v>#REF!</v>
      </c>
      <c r="H65" s="68" t="s">
        <v>347</v>
      </c>
      <c r="I65" s="68">
        <v>2</v>
      </c>
      <c r="J65" s="202" t="e">
        <f>IF(AND(COUNTBLANK($A65)=1, COUNTBLANK($B65)=0), IF(#REF!=2,"x"," ")," ")</f>
        <v>#REF!</v>
      </c>
      <c r="K65" s="202" t="e">
        <f>IF(AND(COUNTBLANK($A65)=1, COUNTBLANK($B65)=0), IF(#REF!&gt;2,"x"," ")," ")</f>
        <v>#REF!</v>
      </c>
      <c r="L65" s="202" t="e">
        <f>IF(AND(COUNTBLANK($A65)=1, COUNTBLANK($B65)=0), IF(AND(#REF!&gt;0,#REF!&lt;2),"x"," ")," ")</f>
        <v>#REF!</v>
      </c>
      <c r="M65" s="203" t="e">
        <f>IF(AND(COUNTBLANK($A65)=1, COUNTBLANK($B65)=0), IF(#REF!=0,"x"," ")," ")</f>
        <v>#REF!</v>
      </c>
      <c r="N65" s="63" t="e">
        <f>IF(COUNTBLANK(#REF!)=0,IF(OR(#REF!&gt;0,#REF!="x",G65="x",LEN(H65)&gt;0)," ","x")," ")</f>
        <v>#REF!</v>
      </c>
      <c r="O65" s="63" t="e">
        <f>IF(AND(OR($D65="T.K",$D65="P.K",$D65="T.BM",$D65="P.BM",$D65="GV"),N65="x"),"x"," ")</f>
        <v>#REF!</v>
      </c>
      <c r="P65" s="63" t="e">
        <f>IF(AND(OR($D65="GVKN",$D65="CBKN"),N65="x"),"x"," ")</f>
        <v>#REF!</v>
      </c>
      <c r="Q65" s="63" t="e">
        <f>IF(AND(OR($D65="TG",$D65="TGKN",$D65="CVKN"),N65="x"),"x"," ")</f>
        <v>#REF!</v>
      </c>
      <c r="R65" s="68"/>
    </row>
    <row r="66" spans="1:18" s="75" customFormat="1" ht="46.5" customHeight="1">
      <c r="A66" s="200"/>
      <c r="B66" s="201" t="s">
        <v>222</v>
      </c>
      <c r="C66" s="201"/>
      <c r="D66" s="69"/>
      <c r="E66" s="69"/>
      <c r="F66" s="172" t="e">
        <f>SUM(LEN(#REF!),LEN(#REF!),LEN(#REF!))</f>
        <v>#REF!</v>
      </c>
      <c r="G66" s="173" t="e">
        <f t="shared" si="44"/>
        <v>#REF!</v>
      </c>
      <c r="H66" s="68" t="s">
        <v>348</v>
      </c>
      <c r="I66" s="68">
        <v>1</v>
      </c>
      <c r="J66" s="202" t="e">
        <f>IF(AND(COUNTBLANK($A66)=1, COUNTBLANK($B66)=0), IF(#REF!=2,"x"," ")," ")</f>
        <v>#REF!</v>
      </c>
      <c r="K66" s="202" t="e">
        <f>IF(AND(COUNTBLANK($A66)=1, COUNTBLANK($B66)=0), IF(#REF!&gt;2,"x"," ")," ")</f>
        <v>#REF!</v>
      </c>
      <c r="L66" s="202" t="e">
        <f>IF(AND(COUNTBLANK($A66)=1, COUNTBLANK($B66)=0), IF(AND(#REF!&gt;0,#REF!&lt;2),"x"," ")," ")</f>
        <v>#REF!</v>
      </c>
      <c r="M66" s="203" t="e">
        <f>IF(AND(COUNTBLANK($A66)=1, COUNTBLANK($B66)=0), IF(#REF!=0,"x"," ")," ")</f>
        <v>#REF!</v>
      </c>
      <c r="N66" s="63" t="e">
        <f>IF(COUNTBLANK(#REF!)=0,IF(OR(#REF!&gt;0,#REF!="x",G66="x",LEN(H66)&gt;0)," ","x")," ")</f>
        <v>#REF!</v>
      </c>
      <c r="O66" s="63" t="e">
        <f>IF(AND(OR($D66="T.K",$D66="P.K",$D66="T.BM",$D66="P.BM",$D66="GV"),N66="x"),"x"," ")</f>
        <v>#REF!</v>
      </c>
      <c r="P66" s="63" t="e">
        <f>IF(AND(OR($D66="GVKN",$D66="CBKN"),N66="x"),"x"," ")</f>
        <v>#REF!</v>
      </c>
      <c r="Q66" s="63" t="e">
        <f>IF(AND(OR($D66="TG",$D66="TGKN",$D66="CVKN"),N66="x"),"x"," ")</f>
        <v>#REF!</v>
      </c>
      <c r="R66" s="68"/>
    </row>
    <row r="67" spans="1:18" s="149" customFormat="1" ht="35.25" customHeight="1">
      <c r="A67" s="209"/>
      <c r="B67" s="210" t="s">
        <v>223</v>
      </c>
      <c r="C67" s="210"/>
      <c r="D67" s="147"/>
      <c r="E67" s="147"/>
      <c r="F67" s="148" t="e">
        <f>SUM(LEN(#REF!),LEN(#REF!),LEN(#REF!))</f>
        <v>#REF!</v>
      </c>
      <c r="G67" s="176" t="e">
        <f>IF(F67&gt;0,"x"," ")</f>
        <v>#REF!</v>
      </c>
      <c r="H67" s="148" t="s">
        <v>349</v>
      </c>
      <c r="I67" s="148"/>
      <c r="J67" s="148" t="e">
        <f>IF(AND(COUNTBLANK($A67)=1, COUNTBLANK($B67)=0), IF(#REF!=2,"x"," ")," ")</f>
        <v>#REF!</v>
      </c>
      <c r="K67" s="148" t="e">
        <f>IF(AND(COUNTBLANK($A67)=1, COUNTBLANK($B67)=0), IF(#REF!&gt;2,"x"," ")," ")</f>
        <v>#REF!</v>
      </c>
      <c r="L67" s="148" t="e">
        <f>IF(AND(COUNTBLANK($A67)=1, COUNTBLANK($B67)=0), IF(AND(#REF!&gt;0,#REF!&lt;2),"x"," ")," ")</f>
        <v>#REF!</v>
      </c>
      <c r="M67" s="176"/>
      <c r="N67" s="147" t="e">
        <f>IF(COUNTBLANK(#REF!)=0,IF(OR(#REF!&gt;0,#REF!="x",G67="x",LEN(H67)&gt;0)," ","x")," ")</f>
        <v>#REF!</v>
      </c>
      <c r="O67" s="147" t="e">
        <f>IF(AND(OR($D67="T.K",$D67="P.K",$D67="T.BM",$D67="P.BM",$D67="GV"),N67="x"),"x"," ")</f>
        <v>#REF!</v>
      </c>
      <c r="P67" s="147" t="e">
        <f>IF(AND(OR($D67="GVKN",$D67="CBKN"),N67="x"),"x"," ")</f>
        <v>#REF!</v>
      </c>
      <c r="Q67" s="147" t="e">
        <f>IF(AND(OR($D67="TG",$D67="TGKN",$D67="CVKN"),N67="x"),"x"," ")</f>
        <v>#REF!</v>
      </c>
      <c r="R67" s="148"/>
    </row>
    <row r="68" spans="1:18" s="75" customFormat="1" ht="37.5" customHeight="1">
      <c r="A68" s="198"/>
      <c r="B68" s="199" t="s">
        <v>224</v>
      </c>
      <c r="C68" s="199"/>
      <c r="D68" s="79"/>
      <c r="E68" s="73"/>
      <c r="F68" s="172" t="e">
        <f>SUM(LEN(#REF!),LEN(#REF!),LEN(#REF!))</f>
        <v>#REF!</v>
      </c>
      <c r="G68" s="173" t="e">
        <f t="shared" ref="G68:G69" si="45">IF(F68&gt;0,"x"," ")</f>
        <v>#REF!</v>
      </c>
      <c r="H68" s="80"/>
      <c r="I68" s="80"/>
      <c r="J68" s="202" t="e">
        <f>IF(AND(COUNTBLANK($A68)=1, COUNTBLANK($B68)=0), IF(#REF!=2,"x"," ")," ")</f>
        <v>#REF!</v>
      </c>
      <c r="K68" s="202" t="e">
        <f>IF(AND(COUNTBLANK($A68)=1, COUNTBLANK($B68)=0), IF(#REF!&gt;2,"x"," ")," ")</f>
        <v>#REF!</v>
      </c>
      <c r="L68" s="202" t="e">
        <f>IF(AND(COUNTBLANK($A68)=1, COUNTBLANK($B68)=0), IF(AND(#REF!&gt;0,#REF!&lt;2),"x"," ")," ")</f>
        <v>#REF!</v>
      </c>
      <c r="M68" s="203"/>
      <c r="N68" s="63" t="e">
        <f>IF(COUNTBLANK(#REF!)=0,IF(OR(#REF!&gt;0,#REF!="x",G68="x",LEN(H68)&gt;0)," ","x")," ")</f>
        <v>#REF!</v>
      </c>
      <c r="O68" s="63" t="e">
        <f>IF(AND(OR($D68="T.K",$D68="P.K",$D68="T.BM",$D68="P.BM",$D68="GV"),N68="x"),"x"," ")</f>
        <v>#REF!</v>
      </c>
      <c r="P68" s="63" t="e">
        <f>IF(AND(OR($D68="GVKN",$D68="CBKN"),N68="x"),"x"," ")</f>
        <v>#REF!</v>
      </c>
      <c r="Q68" s="63" t="e">
        <f>IF(AND(OR($D68="TG",$D68="TGKN",$D68="CVKN"),N68="x"),"x"," ")</f>
        <v>#REF!</v>
      </c>
      <c r="R68" s="208"/>
    </row>
    <row r="69" spans="1:18" s="75" customFormat="1" ht="66.75" customHeight="1">
      <c r="A69" s="200"/>
      <c r="B69" s="217" t="s">
        <v>225</v>
      </c>
      <c r="C69" s="218"/>
      <c r="D69" s="69"/>
      <c r="E69" s="69"/>
      <c r="F69" s="172" t="e">
        <f>SUM(LEN(#REF!),LEN(#REF!),LEN(#REF!))</f>
        <v>#REF!</v>
      </c>
      <c r="G69" s="173" t="e">
        <f t="shared" si="45"/>
        <v>#REF!</v>
      </c>
      <c r="H69" s="68" t="s">
        <v>350</v>
      </c>
      <c r="I69" s="68">
        <v>3</v>
      </c>
      <c r="J69" s="202" t="e">
        <f>IF(AND(COUNTBLANK($A69)=1, COUNTBLANK($B69)=0), IF(#REF!=2,"x"," ")," ")</f>
        <v>#REF!</v>
      </c>
      <c r="K69" s="202" t="e">
        <f>IF(AND(COUNTBLANK($A69)=1, COUNTBLANK($B69)=0), IF(#REF!&gt;2,"x"," ")," ")</f>
        <v>#REF!</v>
      </c>
      <c r="L69" s="202" t="e">
        <f>IF(AND(COUNTBLANK($A69)=1, COUNTBLANK($B69)=0), IF(AND(#REF!&gt;0,#REF!&lt;2),"x"," ")," ")</f>
        <v>#REF!</v>
      </c>
      <c r="M69" s="203" t="e">
        <f>IF(AND(COUNTBLANK($A69)=1, COUNTBLANK($B69)=0), IF(#REF!=0,"x"," ")," ")</f>
        <v>#REF!</v>
      </c>
      <c r="N69" s="63" t="e">
        <f>IF(COUNTBLANK(#REF!)=0,IF(OR(#REF!&gt;0,#REF!="x",G69="x",LEN(H69)&gt;0)," ","x")," ")</f>
        <v>#REF!</v>
      </c>
      <c r="O69" s="63" t="e">
        <f>IF(AND(OR($D69="T.K",$D69="P.K",$D69="T.BM",$D69="P.BM",$D69="GV"),N69="x"),"x"," ")</f>
        <v>#REF!</v>
      </c>
      <c r="P69" s="63" t="e">
        <f>IF(AND(OR($D69="GVKN",$D69="CBKN"),N69="x"),"x"," ")</f>
        <v>#REF!</v>
      </c>
      <c r="Q69" s="63" t="e">
        <f>IF(AND(OR($D69="TG",$D69="TGKN",$D69="CVKN"),N69="x"),"x"," ")</f>
        <v>#REF!</v>
      </c>
      <c r="R69" s="68"/>
    </row>
    <row r="70" spans="1:18" s="75" customFormat="1" ht="66.75" customHeight="1">
      <c r="A70" s="200"/>
      <c r="B70" s="201" t="s">
        <v>289</v>
      </c>
      <c r="C70" s="100"/>
      <c r="D70" s="69"/>
      <c r="E70" s="69"/>
      <c r="F70" s="172" t="e">
        <f>SUM(LEN(#REF!),LEN(#REF!),LEN(#REF!))</f>
        <v>#REF!</v>
      </c>
      <c r="G70" s="173" t="e">
        <f t="shared" ref="G70" si="46">IF(F70&gt;0,"x"," ")</f>
        <v>#REF!</v>
      </c>
      <c r="H70" s="68" t="s">
        <v>351</v>
      </c>
      <c r="I70" s="68">
        <v>3</v>
      </c>
      <c r="J70" s="202" t="e">
        <f>IF(AND(COUNTBLANK($A70)=1, COUNTBLANK($B70)=0), IF(#REF!=2,"x"," ")," ")</f>
        <v>#REF!</v>
      </c>
      <c r="K70" s="202" t="e">
        <f>IF(AND(COUNTBLANK($A70)=1, COUNTBLANK($B70)=0), IF(#REF!&gt;2,"x"," ")," ")</f>
        <v>#REF!</v>
      </c>
      <c r="L70" s="202" t="e">
        <f>IF(AND(COUNTBLANK($A70)=1, COUNTBLANK($B70)=0), IF(AND(#REF!&gt;0,#REF!&lt;2),"x"," ")," ")</f>
        <v>#REF!</v>
      </c>
      <c r="M70" s="203" t="e">
        <f>IF(AND(COUNTBLANK($A70)=1, COUNTBLANK($B70)=0), IF(#REF!=0,"x"," ")," ")</f>
        <v>#REF!</v>
      </c>
      <c r="N70" s="63" t="e">
        <f>IF(COUNTBLANK(#REF!)=0,IF(OR(#REF!&gt;0,#REF!="x",G70="x",LEN(H70)&gt;0)," ","x")," ")</f>
        <v>#REF!</v>
      </c>
      <c r="O70" s="63" t="e">
        <f>IF(AND(OR($D70="T.K",$D70="P.K",$D70="T.BM",$D70="P.BM",$D70="GV"),N70="x"),"x"," ")</f>
        <v>#REF!</v>
      </c>
      <c r="P70" s="63" t="e">
        <f>IF(AND(OR($D70="GVKN",$D70="CBKN"),N70="x"),"x"," ")</f>
        <v>#REF!</v>
      </c>
      <c r="Q70" s="63" t="e">
        <f>IF(AND(OR($D70="TG",$D70="TGKN",$D70="CVKN"),N70="x"),"x"," ")</f>
        <v>#REF!</v>
      </c>
      <c r="R70" s="68"/>
    </row>
    <row r="71" spans="1:18" s="75" customFormat="1" ht="53.25" customHeight="1">
      <c r="A71" s="200"/>
      <c r="B71" s="217" t="s">
        <v>290</v>
      </c>
      <c r="C71" s="218"/>
      <c r="D71" s="69"/>
      <c r="E71" s="69"/>
      <c r="F71" s="172" t="e">
        <f>SUM(LEN(#REF!),LEN(#REF!),LEN(#REF!))</f>
        <v>#REF!</v>
      </c>
      <c r="G71" s="173" t="e">
        <f t="shared" ref="G71:G74" si="47">IF(F71&gt;0,"x"," ")</f>
        <v>#REF!</v>
      </c>
      <c r="H71" s="68" t="s">
        <v>352</v>
      </c>
      <c r="I71" s="68">
        <v>2</v>
      </c>
      <c r="J71" s="202" t="e">
        <f>IF(AND(COUNTBLANK($A71)=1, COUNTBLANK($B71)=0), IF(#REF!=2,"x"," ")," ")</f>
        <v>#REF!</v>
      </c>
      <c r="K71" s="202" t="e">
        <f>IF(AND(COUNTBLANK($A71)=1, COUNTBLANK($B71)=0), IF(#REF!&gt;2,"x"," ")," ")</f>
        <v>#REF!</v>
      </c>
      <c r="L71" s="202" t="e">
        <f>IF(AND(COUNTBLANK($A71)=1, COUNTBLANK($B71)=0), IF(AND(#REF!&gt;0,#REF!&lt;2),"x"," ")," ")</f>
        <v>#REF!</v>
      </c>
      <c r="M71" s="203" t="e">
        <f>IF(AND(COUNTBLANK($A71)=1, COUNTBLANK($B71)=0), IF(#REF!=0,"x"," ")," ")</f>
        <v>#REF!</v>
      </c>
      <c r="N71" s="63" t="e">
        <f>IF(COUNTBLANK(#REF!)=0,IF(OR(#REF!&gt;0,#REF!="x",G71="x",LEN(H71)&gt;0)," ","x")," ")</f>
        <v>#REF!</v>
      </c>
      <c r="O71" s="63" t="e">
        <f>IF(AND(OR($D71="T.K",$D71="P.K",$D71="T.BM",$D71="P.BM",$D71="GV"),N71="x"),"x"," ")</f>
        <v>#REF!</v>
      </c>
      <c r="P71" s="63" t="e">
        <f>IF(AND(OR($D71="GVKN",$D71="CBKN"),N71="x"),"x"," ")</f>
        <v>#REF!</v>
      </c>
      <c r="Q71" s="63" t="e">
        <f>IF(AND(OR($D71="TG",$D71="TGKN",$D71="CVKN"),N71="x"),"x"," ")</f>
        <v>#REF!</v>
      </c>
      <c r="R71" s="68"/>
    </row>
    <row r="72" spans="1:18" s="75" customFormat="1" ht="37.5" customHeight="1">
      <c r="A72" s="200"/>
      <c r="B72" s="217" t="s">
        <v>291</v>
      </c>
      <c r="C72" s="218"/>
      <c r="D72" s="69"/>
      <c r="E72" s="69"/>
      <c r="F72" s="172" t="e">
        <f>SUM(LEN(#REF!),LEN(#REF!),LEN(#REF!))</f>
        <v>#REF!</v>
      </c>
      <c r="G72" s="173" t="e">
        <f t="shared" si="47"/>
        <v>#REF!</v>
      </c>
      <c r="H72" s="68" t="s">
        <v>353</v>
      </c>
      <c r="I72" s="68">
        <v>2</v>
      </c>
      <c r="J72" s="202" t="e">
        <f>IF(AND(COUNTBLANK($A72)=1, COUNTBLANK($B72)=0), IF(#REF!=2,"x"," ")," ")</f>
        <v>#REF!</v>
      </c>
      <c r="K72" s="202" t="e">
        <f>IF(AND(COUNTBLANK($A72)=1, COUNTBLANK($B72)=0), IF(#REF!&gt;2,"x"," ")," ")</f>
        <v>#REF!</v>
      </c>
      <c r="L72" s="202" t="e">
        <f>IF(AND(COUNTBLANK($A72)=1, COUNTBLANK($B72)=0), IF(AND(#REF!&gt;0,#REF!&lt;2),"x"," ")," ")</f>
        <v>#REF!</v>
      </c>
      <c r="M72" s="203" t="e">
        <f>IF(AND(COUNTBLANK($A72)=1, COUNTBLANK($B72)=0), IF(#REF!=0,"x"," ")," ")</f>
        <v>#REF!</v>
      </c>
      <c r="N72" s="63" t="e">
        <f>IF(COUNTBLANK(#REF!)=0,IF(OR(#REF!&gt;0,#REF!="x",G72="x",LEN(H72)&gt;0)," ","x")," ")</f>
        <v>#REF!</v>
      </c>
      <c r="O72" s="63" t="e">
        <f>IF(AND(OR($D72="T.K",$D72="P.K",$D72="T.BM",$D72="P.BM",$D72="GV"),N72="x"),"x"," ")</f>
        <v>#REF!</v>
      </c>
      <c r="P72" s="63" t="e">
        <f>IF(AND(OR($D72="GVKN",$D72="CBKN"),N72="x"),"x"," ")</f>
        <v>#REF!</v>
      </c>
      <c r="Q72" s="63" t="e">
        <f>IF(AND(OR($D72="TG",$D72="TGKN",$D72="CVKN"),N72="x"),"x"," ")</f>
        <v>#REF!</v>
      </c>
      <c r="R72" s="68"/>
    </row>
    <row r="73" spans="1:18" s="75" customFormat="1" ht="28.5" customHeight="1">
      <c r="A73" s="198"/>
      <c r="B73" s="199" t="s">
        <v>226</v>
      </c>
      <c r="C73" s="199"/>
      <c r="D73" s="79"/>
      <c r="E73" s="73"/>
      <c r="F73" s="172" t="e">
        <f>SUM(LEN(#REF!),LEN(#REF!),LEN(#REF!))</f>
        <v>#REF!</v>
      </c>
      <c r="G73" s="173" t="e">
        <f t="shared" si="47"/>
        <v>#REF!</v>
      </c>
      <c r="H73" s="80"/>
      <c r="I73" s="80"/>
      <c r="J73" s="202" t="e">
        <f>IF(AND(COUNTBLANK($A73)=1, COUNTBLANK($B73)=0), IF(#REF!=2,"x"," ")," ")</f>
        <v>#REF!</v>
      </c>
      <c r="K73" s="202" t="e">
        <f>IF(AND(COUNTBLANK($A73)=1, COUNTBLANK($B73)=0), IF(#REF!&gt;2,"x"," ")," ")</f>
        <v>#REF!</v>
      </c>
      <c r="L73" s="202" t="e">
        <f>IF(AND(COUNTBLANK($A73)=1, COUNTBLANK($B73)=0), IF(AND(#REF!&gt;0,#REF!&lt;2),"x"," ")," ")</f>
        <v>#REF!</v>
      </c>
      <c r="M73" s="203"/>
      <c r="N73" s="63" t="e">
        <f>IF(COUNTBLANK(#REF!)=0,IF(OR(#REF!&gt;0,#REF!="x",G73="x",LEN(H73)&gt;0)," ","x")," ")</f>
        <v>#REF!</v>
      </c>
      <c r="O73" s="63" t="e">
        <f>IF(AND(OR($D73="T.K",$D73="P.K",$D73="T.BM",$D73="P.BM",$D73="GV"),N73="x"),"x"," ")</f>
        <v>#REF!</v>
      </c>
      <c r="P73" s="63" t="e">
        <f>IF(AND(OR($D73="GVKN",$D73="CBKN"),N73="x"),"x"," ")</f>
        <v>#REF!</v>
      </c>
      <c r="Q73" s="63" t="e">
        <f>IF(AND(OR($D73="TG",$D73="TGKN",$D73="CVKN"),N73="x"),"x"," ")</f>
        <v>#REF!</v>
      </c>
      <c r="R73" s="208"/>
    </row>
    <row r="74" spans="1:18" s="75" customFormat="1" ht="60.75" customHeight="1">
      <c r="A74" s="200"/>
      <c r="B74" s="201" t="s">
        <v>227</v>
      </c>
      <c r="C74" s="100"/>
      <c r="D74" s="69"/>
      <c r="E74" s="69"/>
      <c r="F74" s="172" t="e">
        <f>SUM(LEN(#REF!),LEN(#REF!),LEN(#REF!))</f>
        <v>#REF!</v>
      </c>
      <c r="G74" s="173" t="e">
        <f t="shared" si="47"/>
        <v>#REF!</v>
      </c>
      <c r="H74" s="68" t="s">
        <v>354</v>
      </c>
      <c r="I74" s="68">
        <v>4</v>
      </c>
      <c r="J74" s="202" t="e">
        <f>IF(AND(COUNTBLANK($A74)=1, COUNTBLANK($B74)=0), IF(#REF!=2,"x"," ")," ")</f>
        <v>#REF!</v>
      </c>
      <c r="K74" s="202" t="e">
        <f>IF(AND(COUNTBLANK($A74)=1, COUNTBLANK($B74)=0), IF(#REF!&gt;2,"x"," ")," ")</f>
        <v>#REF!</v>
      </c>
      <c r="L74" s="202" t="e">
        <f>IF(AND(COUNTBLANK($A74)=1, COUNTBLANK($B74)=0), IF(AND(#REF!&gt;0,#REF!&lt;2),"x"," ")," ")</f>
        <v>#REF!</v>
      </c>
      <c r="M74" s="203" t="e">
        <f>IF(AND(COUNTBLANK($A74)=1, COUNTBLANK($B74)=0), IF(#REF!=0,"x"," ")," ")</f>
        <v>#REF!</v>
      </c>
      <c r="N74" s="63" t="e">
        <f>IF(COUNTBLANK(#REF!)=0,IF(OR(#REF!&gt;0,#REF!="x",G74="x",LEN(H74)&gt;0)," ","x")," ")</f>
        <v>#REF!</v>
      </c>
      <c r="O74" s="63" t="e">
        <f>IF(AND(OR($D74="T.K",$D74="P.K",$D74="T.BM",$D74="P.BM",$D74="GV"),N74="x"),"x"," ")</f>
        <v>#REF!</v>
      </c>
      <c r="P74" s="63" t="e">
        <f>IF(AND(OR($D74="GVKN",$D74="CBKN"),N74="x"),"x"," ")</f>
        <v>#REF!</v>
      </c>
      <c r="Q74" s="63" t="e">
        <f>IF(AND(OR($D74="TG",$D74="TGKN",$D74="CVKN"),N74="x"),"x"," ")</f>
        <v>#REF!</v>
      </c>
      <c r="R74" s="68"/>
    </row>
    <row r="75" spans="1:18" s="75" customFormat="1" ht="81.75" customHeight="1">
      <c r="A75" s="200"/>
      <c r="B75" s="201" t="s">
        <v>228</v>
      </c>
      <c r="C75" s="100"/>
      <c r="D75" s="69"/>
      <c r="E75" s="69"/>
      <c r="F75" s="172" t="e">
        <f>SUM(LEN(#REF!),LEN(#REF!),LEN(#REF!))</f>
        <v>#REF!</v>
      </c>
      <c r="G75" s="173" t="e">
        <f t="shared" ref="G75:G77" si="48">IF(F75&gt;0,"x"," ")</f>
        <v>#REF!</v>
      </c>
      <c r="H75" s="68" t="s">
        <v>355</v>
      </c>
      <c r="I75" s="68">
        <v>4</v>
      </c>
      <c r="J75" s="202" t="e">
        <f>IF(AND(COUNTBLANK($A75)=1, COUNTBLANK($B75)=0), IF(#REF!=2,"x"," ")," ")</f>
        <v>#REF!</v>
      </c>
      <c r="K75" s="202" t="e">
        <f>IF(AND(COUNTBLANK($A75)=1, COUNTBLANK($B75)=0), IF(#REF!&gt;2,"x"," ")," ")</f>
        <v>#REF!</v>
      </c>
      <c r="L75" s="202" t="e">
        <f>IF(AND(COUNTBLANK($A75)=1, COUNTBLANK($B75)=0), IF(AND(#REF!&gt;0,#REF!&lt;2),"x"," ")," ")</f>
        <v>#REF!</v>
      </c>
      <c r="M75" s="203" t="e">
        <f>IF(AND(COUNTBLANK($A75)=1, COUNTBLANK($B75)=0), IF(#REF!=0,"x"," ")," ")</f>
        <v>#REF!</v>
      </c>
      <c r="N75" s="63" t="e">
        <f>IF(COUNTBLANK(#REF!)=0,IF(OR(#REF!&gt;0,#REF!="x",G75="x",LEN(H75)&gt;0)," ","x")," ")</f>
        <v>#REF!</v>
      </c>
      <c r="O75" s="63" t="e">
        <f>IF(AND(OR($D75="T.K",$D75="P.K",$D75="T.BM",$D75="P.BM",$D75="GV"),N75="x"),"x"," ")</f>
        <v>#REF!</v>
      </c>
      <c r="P75" s="63" t="e">
        <f>IF(AND(OR($D75="GVKN",$D75="CBKN"),N75="x"),"x"," ")</f>
        <v>#REF!</v>
      </c>
      <c r="Q75" s="63" t="e">
        <f>IF(AND(OR($D75="TG",$D75="TGKN",$D75="CVKN"),N75="x"),"x"," ")</f>
        <v>#REF!</v>
      </c>
      <c r="R75" s="68"/>
    </row>
    <row r="76" spans="1:18" s="75" customFormat="1" ht="62.25" customHeight="1">
      <c r="A76" s="200"/>
      <c r="B76" s="201" t="s">
        <v>230</v>
      </c>
      <c r="C76" s="100"/>
      <c r="D76" s="69"/>
      <c r="E76" s="69"/>
      <c r="F76" s="172" t="e">
        <f>SUM(LEN(#REF!),LEN(#REF!),LEN(#REF!))</f>
        <v>#REF!</v>
      </c>
      <c r="G76" s="173" t="e">
        <f t="shared" si="48"/>
        <v>#REF!</v>
      </c>
      <c r="H76" s="68" t="s">
        <v>356</v>
      </c>
      <c r="I76" s="68">
        <v>4</v>
      </c>
      <c r="J76" s="202" t="e">
        <f>IF(AND(COUNTBLANK($A76)=1, COUNTBLANK($B76)=0), IF(#REF!=2,"x"," ")," ")</f>
        <v>#REF!</v>
      </c>
      <c r="K76" s="202" t="e">
        <f>IF(AND(COUNTBLANK($A76)=1, COUNTBLANK($B76)=0), IF(#REF!&gt;2,"x"," ")," ")</f>
        <v>#REF!</v>
      </c>
      <c r="L76" s="202" t="e">
        <f>IF(AND(COUNTBLANK($A76)=1, COUNTBLANK($B76)=0), IF(AND(#REF!&gt;0,#REF!&lt;2),"x"," ")," ")</f>
        <v>#REF!</v>
      </c>
      <c r="M76" s="203" t="e">
        <f>IF(AND(COUNTBLANK($A76)=1, COUNTBLANK($B76)=0), IF(#REF!=0,"x"," ")," ")</f>
        <v>#REF!</v>
      </c>
      <c r="N76" s="63" t="e">
        <f>IF(COUNTBLANK(#REF!)=0,IF(OR(#REF!&gt;0,#REF!="x",G76="x",LEN(H76)&gt;0)," ","x")," ")</f>
        <v>#REF!</v>
      </c>
      <c r="O76" s="63" t="e">
        <f>IF(AND(OR($D76="T.K",$D76="P.K",$D76="T.BM",$D76="P.BM",$D76="GV"),N76="x"),"x"," ")</f>
        <v>#REF!</v>
      </c>
      <c r="P76" s="63" t="e">
        <f>IF(AND(OR($D76="GVKN",$D76="CBKN"),N76="x"),"x"," ")</f>
        <v>#REF!</v>
      </c>
      <c r="Q76" s="63" t="e">
        <f>IF(AND(OR($D76="TG",$D76="TGKN",$D76="CVKN"),N76="x"),"x"," ")</f>
        <v>#REF!</v>
      </c>
      <c r="R76" s="68"/>
    </row>
    <row r="77" spans="1:18" s="75" customFormat="1" ht="72.75" customHeight="1">
      <c r="A77" s="200"/>
      <c r="B77" s="201" t="s">
        <v>229</v>
      </c>
      <c r="C77" s="100"/>
      <c r="D77" s="69"/>
      <c r="E77" s="69"/>
      <c r="F77" s="172" t="e">
        <f>SUM(LEN(#REF!),LEN(#REF!),LEN(#REF!))</f>
        <v>#REF!</v>
      </c>
      <c r="G77" s="173" t="e">
        <f t="shared" si="48"/>
        <v>#REF!</v>
      </c>
      <c r="H77" s="68" t="s">
        <v>357</v>
      </c>
      <c r="I77" s="68">
        <v>4</v>
      </c>
      <c r="J77" s="202" t="e">
        <f>IF(AND(COUNTBLANK($A77)=1, COUNTBLANK($B77)=0), IF(#REF!=2,"x"," ")," ")</f>
        <v>#REF!</v>
      </c>
      <c r="K77" s="202" t="e">
        <f>IF(AND(COUNTBLANK($A77)=1, COUNTBLANK($B77)=0), IF(#REF!&gt;2,"x"," ")," ")</f>
        <v>#REF!</v>
      </c>
      <c r="L77" s="202" t="e">
        <f>IF(AND(COUNTBLANK($A77)=1, COUNTBLANK($B77)=0), IF(AND(#REF!&gt;0,#REF!&lt;2),"x"," ")," ")</f>
        <v>#REF!</v>
      </c>
      <c r="M77" s="203" t="e">
        <f>IF(AND(COUNTBLANK($A77)=1, COUNTBLANK($B77)=0), IF(#REF!=0,"x"," ")," ")</f>
        <v>#REF!</v>
      </c>
      <c r="N77" s="63" t="e">
        <f>IF(COUNTBLANK(#REF!)=0,IF(OR(#REF!&gt;0,#REF!="x",G77="x",LEN(H77)&gt;0)," ","x")," ")</f>
        <v>#REF!</v>
      </c>
      <c r="O77" s="63" t="e">
        <f>IF(AND(OR($D77="T.K",$D77="P.K",$D77="T.BM",$D77="P.BM",$D77="GV"),N77="x"),"x"," ")</f>
        <v>#REF!</v>
      </c>
      <c r="P77" s="63" t="e">
        <f>IF(AND(OR($D77="GVKN",$D77="CBKN"),N77="x"),"x"," ")</f>
        <v>#REF!</v>
      </c>
      <c r="Q77" s="63" t="e">
        <f>IF(AND(OR($D77="TG",$D77="TGKN",$D77="CVKN"),N77="x"),"x"," ")</f>
        <v>#REF!</v>
      </c>
      <c r="R77" s="68"/>
    </row>
    <row r="78" spans="1:18" s="75" customFormat="1" ht="23.25" customHeight="1">
      <c r="A78" s="198"/>
      <c r="B78" s="214" t="s">
        <v>231</v>
      </c>
      <c r="C78" s="215"/>
      <c r="D78" s="79"/>
      <c r="E78" s="73"/>
      <c r="F78" s="172" t="e">
        <f>SUM(LEN(#REF!),LEN(#REF!),LEN(#REF!))</f>
        <v>#REF!</v>
      </c>
      <c r="G78" s="173" t="e">
        <f t="shared" ref="G78:G79" si="49">IF(F78&gt;0,"x"," ")</f>
        <v>#REF!</v>
      </c>
      <c r="H78" s="177"/>
      <c r="I78" s="177"/>
      <c r="J78" s="202" t="e">
        <f>IF(AND(COUNTBLANK($A78)=1, COUNTBLANK($B78)=0), IF(#REF!=2,"x"," ")," ")</f>
        <v>#REF!</v>
      </c>
      <c r="K78" s="202" t="e">
        <f>IF(AND(COUNTBLANK($A78)=1, COUNTBLANK($B78)=0), IF(#REF!&gt;2,"x"," ")," ")</f>
        <v>#REF!</v>
      </c>
      <c r="L78" s="202" t="e">
        <f>IF(AND(COUNTBLANK($A78)=1, COUNTBLANK($B78)=0), IF(AND(#REF!&gt;0,#REF!&lt;2),"x"," ")," ")</f>
        <v>#REF!</v>
      </c>
      <c r="M78" s="203"/>
      <c r="N78" s="63" t="e">
        <f>IF(COUNTBLANK(#REF!)=0,IF(OR(#REF!&gt;0,#REF!="x",G78="x",LEN(H78)&gt;0)," ","x")," ")</f>
        <v>#REF!</v>
      </c>
      <c r="O78" s="63" t="e">
        <f>IF(AND(OR($D78="T.K",$D78="P.K",$D78="T.BM",$D78="P.BM",$D78="GV"),N78="x"),"x"," ")</f>
        <v>#REF!</v>
      </c>
      <c r="P78" s="63" t="e">
        <f>IF(AND(OR($D78="GVKN",$D78="CBKN"),N78="x"),"x"," ")</f>
        <v>#REF!</v>
      </c>
      <c r="Q78" s="63" t="e">
        <f>IF(AND(OR($D78="TG",$D78="TGKN",$D78="CVKN"),N78="x"),"x"," ")</f>
        <v>#REF!</v>
      </c>
      <c r="R78" s="208"/>
    </row>
    <row r="79" spans="1:18" s="75" customFormat="1" ht="75" customHeight="1">
      <c r="A79" s="200"/>
      <c r="B79" s="201" t="s">
        <v>232</v>
      </c>
      <c r="C79" s="100"/>
      <c r="D79" s="69"/>
      <c r="E79" s="69"/>
      <c r="F79" s="172" t="e">
        <f>SUM(LEN(#REF!),LEN(#REF!),LEN(#REF!))</f>
        <v>#REF!</v>
      </c>
      <c r="G79" s="173" t="e">
        <f t="shared" si="49"/>
        <v>#REF!</v>
      </c>
      <c r="H79" s="68" t="s">
        <v>358</v>
      </c>
      <c r="I79" s="68">
        <v>3</v>
      </c>
      <c r="J79" s="202" t="e">
        <f>IF(AND(COUNTBLANK($A79)=1, COUNTBLANK($B79)=0), IF(#REF!=2,"x"," ")," ")</f>
        <v>#REF!</v>
      </c>
      <c r="K79" s="202" t="e">
        <f>IF(AND(COUNTBLANK($A79)=1, COUNTBLANK($B79)=0), IF(#REF!&gt;2,"x"," ")," ")</f>
        <v>#REF!</v>
      </c>
      <c r="L79" s="202" t="e">
        <f>IF(AND(COUNTBLANK($A79)=1, COUNTBLANK($B79)=0), IF(AND(#REF!&gt;0,#REF!&lt;2),"x"," ")," ")</f>
        <v>#REF!</v>
      </c>
      <c r="M79" s="203" t="e">
        <f>IF(AND(COUNTBLANK($A79)=1, COUNTBLANK($B79)=0), IF(#REF!=0,"x"," ")," ")</f>
        <v>#REF!</v>
      </c>
      <c r="N79" s="63" t="e">
        <f>IF(COUNTBLANK(#REF!)=0,IF(OR(#REF!&gt;0,#REF!="x",G79="x",LEN(H79)&gt;0)," ","x")," ")</f>
        <v>#REF!</v>
      </c>
      <c r="O79" s="63" t="e">
        <f>IF(AND(OR($D79="T.K",$D79="P.K",$D79="T.BM",$D79="P.BM",$D79="GV"),N79="x"),"x"," ")</f>
        <v>#REF!</v>
      </c>
      <c r="P79" s="63" t="e">
        <f>IF(AND(OR($D79="GVKN",$D79="CBKN"),N79="x"),"x"," ")</f>
        <v>#REF!</v>
      </c>
      <c r="Q79" s="63" t="e">
        <f>IF(AND(OR($D79="TG",$D79="TGKN",$D79="CVKN"),N79="x"),"x"," ")</f>
        <v>#REF!</v>
      </c>
      <c r="R79" s="68"/>
    </row>
    <row r="80" spans="1:18" s="75" customFormat="1" ht="44.25" customHeight="1">
      <c r="A80" s="200"/>
      <c r="B80" s="201" t="s">
        <v>233</v>
      </c>
      <c r="C80" s="100"/>
      <c r="D80" s="69"/>
      <c r="E80" s="69"/>
      <c r="F80" s="172" t="e">
        <f>SUM(LEN(#REF!),LEN(#REF!),LEN(#REF!))</f>
        <v>#REF!</v>
      </c>
      <c r="G80" s="173" t="e">
        <f t="shared" ref="G80:G100" si="50">IF(F80&gt;0,"x"," ")</f>
        <v>#REF!</v>
      </c>
      <c r="H80" s="68" t="s">
        <v>309</v>
      </c>
      <c r="I80" s="68">
        <v>1</v>
      </c>
      <c r="J80" s="202" t="e">
        <f>IF(AND(COUNTBLANK($A80)=1, COUNTBLANK($B80)=0), IF(#REF!=2,"x"," ")," ")</f>
        <v>#REF!</v>
      </c>
      <c r="K80" s="202" t="e">
        <f>IF(AND(COUNTBLANK($A80)=1, COUNTBLANK($B80)=0), IF(#REF!&gt;2,"x"," ")," ")</f>
        <v>#REF!</v>
      </c>
      <c r="L80" s="202" t="e">
        <f>IF(AND(COUNTBLANK($A80)=1, COUNTBLANK($B80)=0), IF(AND(#REF!&gt;0,#REF!&lt;2),"x"," ")," ")</f>
        <v>#REF!</v>
      </c>
      <c r="M80" s="203" t="e">
        <f>IF(AND(COUNTBLANK($A80)=1, COUNTBLANK($B80)=0), IF(#REF!=0,"x"," ")," ")</f>
        <v>#REF!</v>
      </c>
      <c r="N80" s="63" t="e">
        <f>IF(COUNTBLANK(#REF!)=0,IF(OR(#REF!&gt;0,#REF!="x",G80="x",LEN(H80)&gt;0)," ","x")," ")</f>
        <v>#REF!</v>
      </c>
      <c r="O80" s="63" t="e">
        <f>IF(AND(OR($D80="T.K",$D80="P.K",$D80="T.BM",$D80="P.BM",$D80="GV"),N80="x"),"x"," ")</f>
        <v>#REF!</v>
      </c>
      <c r="P80" s="63" t="e">
        <f>IF(AND(OR($D80="GVKN",$D80="CBKN"),N80="x"),"x"," ")</f>
        <v>#REF!</v>
      </c>
      <c r="Q80" s="63" t="e">
        <f>IF(AND(OR($D80="TG",$D80="TGKN",$D80="CVKN"),N80="x"),"x"," ")</f>
        <v>#REF!</v>
      </c>
      <c r="R80" s="68"/>
    </row>
    <row r="81" spans="1:18" s="135" customFormat="1" ht="23.25" customHeight="1">
      <c r="A81" s="204"/>
      <c r="B81" s="205" t="s">
        <v>234</v>
      </c>
      <c r="C81" s="133"/>
      <c r="D81" s="132"/>
      <c r="E81" s="132"/>
      <c r="F81" s="172" t="e">
        <f>SUM(LEN(#REF!),LEN(#REF!),LEN(#REF!))</f>
        <v>#REF!</v>
      </c>
      <c r="G81" s="173" t="e">
        <f t="shared" si="50"/>
        <v>#REF!</v>
      </c>
      <c r="H81" s="134"/>
      <c r="I81" s="134"/>
      <c r="J81" s="202" t="e">
        <f>IF(AND(COUNTBLANK($A81)=1, COUNTBLANK($B81)=0), IF(#REF!=2,"x"," ")," ")</f>
        <v>#REF!</v>
      </c>
      <c r="K81" s="202" t="e">
        <f>IF(AND(COUNTBLANK($A81)=1, COUNTBLANK($B81)=0), IF(#REF!&gt;2,"x"," ")," ")</f>
        <v>#REF!</v>
      </c>
      <c r="L81" s="202" t="e">
        <f>IF(AND(COUNTBLANK($A81)=1, COUNTBLANK($B81)=0), IF(AND(#REF!&gt;0,#REF!&lt;2),"x"," ")," ")</f>
        <v>#REF!</v>
      </c>
      <c r="M81" s="203"/>
      <c r="N81" s="63" t="e">
        <f>IF(COUNTBLANK(#REF!)=0,IF(OR(#REF!&gt;0,#REF!="x",G81="x",LEN(H81)&gt;0)," ","x")," ")</f>
        <v>#REF!</v>
      </c>
      <c r="O81" s="63" t="e">
        <f>IF(AND(OR($D81="T.K",$D81="P.K",$D81="T.BM",$D81="P.BM",$D81="GV"),N81="x"),"x"," ")</f>
        <v>#REF!</v>
      </c>
      <c r="P81" s="63" t="e">
        <f>IF(AND(OR($D81="GVKN",$D81="CBKN"),N81="x"),"x"," ")</f>
        <v>#REF!</v>
      </c>
      <c r="Q81" s="63" t="e">
        <f>IF(AND(OR($D81="TG",$D81="TGKN",$D81="CVKN"),N81="x"),"x"," ")</f>
        <v>#REF!</v>
      </c>
      <c r="R81" s="134"/>
    </row>
    <row r="82" spans="1:18" s="135" customFormat="1" ht="23.25" customHeight="1">
      <c r="A82" s="204"/>
      <c r="B82" s="205" t="s">
        <v>235</v>
      </c>
      <c r="C82" s="133"/>
      <c r="D82" s="132"/>
      <c r="E82" s="132"/>
      <c r="F82" s="172" t="e">
        <f>SUM(LEN(#REF!),LEN(#REF!),LEN(#REF!))</f>
        <v>#REF!</v>
      </c>
      <c r="G82" s="173" t="e">
        <f t="shared" si="50"/>
        <v>#REF!</v>
      </c>
      <c r="H82" s="134"/>
      <c r="I82" s="134"/>
      <c r="J82" s="202" t="e">
        <f>IF(AND(COUNTBLANK($A82)=1, COUNTBLANK($B82)=0), IF(#REF!=2,"x"," ")," ")</f>
        <v>#REF!</v>
      </c>
      <c r="K82" s="202" t="e">
        <f>IF(AND(COUNTBLANK($A82)=1, COUNTBLANK($B82)=0), IF(#REF!&gt;2,"x"," ")," ")</f>
        <v>#REF!</v>
      </c>
      <c r="L82" s="202" t="e">
        <f>IF(AND(COUNTBLANK($A82)=1, COUNTBLANK($B82)=0), IF(AND(#REF!&gt;0,#REF!&lt;2),"x"," ")," ")</f>
        <v>#REF!</v>
      </c>
      <c r="M82" s="203"/>
      <c r="N82" s="63" t="e">
        <f>IF(COUNTBLANK(#REF!)=0,IF(OR(#REF!&gt;0,#REF!="x",G82="x",LEN(H82)&gt;0)," ","x")," ")</f>
        <v>#REF!</v>
      </c>
      <c r="O82" s="63" t="e">
        <f>IF(AND(OR($D82="T.K",$D82="P.K",$D82="T.BM",$D82="P.BM",$D82="GV"),N82="x"),"x"," ")</f>
        <v>#REF!</v>
      </c>
      <c r="P82" s="63" t="e">
        <f>IF(AND(OR($D82="GVKN",$D82="CBKN"),N82="x"),"x"," ")</f>
        <v>#REF!</v>
      </c>
      <c r="Q82" s="63" t="e">
        <f>IF(AND(OR($D82="TG",$D82="TGKN",$D82="CVKN"),N82="x"),"x"," ")</f>
        <v>#REF!</v>
      </c>
      <c r="R82" s="134"/>
    </row>
    <row r="83" spans="1:18" s="135" customFormat="1" ht="23.25" customHeight="1">
      <c r="A83" s="204"/>
      <c r="B83" s="219" t="s">
        <v>236</v>
      </c>
      <c r="C83" s="220"/>
      <c r="D83" s="132"/>
      <c r="E83" s="132"/>
      <c r="F83" s="172" t="e">
        <f>SUM(LEN(#REF!),LEN(#REF!),LEN(#REF!))</f>
        <v>#REF!</v>
      </c>
      <c r="G83" s="173" t="e">
        <f t="shared" si="50"/>
        <v>#REF!</v>
      </c>
      <c r="H83" s="134"/>
      <c r="I83" s="134"/>
      <c r="J83" s="202" t="e">
        <f>IF(AND(COUNTBLANK($A83)=1, COUNTBLANK($B83)=0), IF(#REF!=2,"x"," ")," ")</f>
        <v>#REF!</v>
      </c>
      <c r="K83" s="202" t="e">
        <f>IF(AND(COUNTBLANK($A83)=1, COUNTBLANK($B83)=0), IF(#REF!&gt;2,"x"," ")," ")</f>
        <v>#REF!</v>
      </c>
      <c r="L83" s="202" t="e">
        <f>IF(AND(COUNTBLANK($A83)=1, COUNTBLANK($B83)=0), IF(AND(#REF!&gt;0,#REF!&lt;2),"x"," ")," ")</f>
        <v>#REF!</v>
      </c>
      <c r="M83" s="203"/>
      <c r="N83" s="63" t="e">
        <f>IF(COUNTBLANK(#REF!)=0,IF(OR(#REF!&gt;0,#REF!="x",G83="x",LEN(H83)&gt;0)," ","x")," ")</f>
        <v>#REF!</v>
      </c>
      <c r="O83" s="63" t="e">
        <f>IF(AND(OR($D83="T.K",$D83="P.K",$D83="T.BM",$D83="P.BM",$D83="GV"),N83="x"),"x"," ")</f>
        <v>#REF!</v>
      </c>
      <c r="P83" s="63" t="e">
        <f>IF(AND(OR($D83="GVKN",$D83="CBKN"),N83="x"),"x"," ")</f>
        <v>#REF!</v>
      </c>
      <c r="Q83" s="63" t="e">
        <f>IF(AND(OR($D83="TG",$D83="TGKN",$D83="CVKN"),N83="x"),"x"," ")</f>
        <v>#REF!</v>
      </c>
      <c r="R83" s="134"/>
    </row>
    <row r="84" spans="1:18" s="135" customFormat="1" ht="23.25" customHeight="1">
      <c r="A84" s="204"/>
      <c r="B84" s="219" t="s">
        <v>237</v>
      </c>
      <c r="C84" s="220"/>
      <c r="D84" s="132"/>
      <c r="E84" s="132"/>
      <c r="F84" s="172" t="e">
        <f>SUM(LEN(#REF!),LEN(#REF!),LEN(#REF!))</f>
        <v>#REF!</v>
      </c>
      <c r="G84" s="173" t="e">
        <f t="shared" si="50"/>
        <v>#REF!</v>
      </c>
      <c r="H84" s="68" t="s">
        <v>306</v>
      </c>
      <c r="I84" s="134"/>
      <c r="J84" s="202" t="e">
        <f>IF(AND(COUNTBLANK($A84)=1, COUNTBLANK($B84)=0), IF(#REF!=2,"x"," ")," ")</f>
        <v>#REF!</v>
      </c>
      <c r="K84" s="202" t="e">
        <f>IF(AND(COUNTBLANK($A84)=1, COUNTBLANK($B84)=0), IF(#REF!&gt;2,"x"," ")," ")</f>
        <v>#REF!</v>
      </c>
      <c r="L84" s="202" t="e">
        <f>IF(AND(COUNTBLANK($A84)=1, COUNTBLANK($B84)=0), IF(AND(#REF!&gt;0,#REF!&lt;2),"x"," ")," ")</f>
        <v>#REF!</v>
      </c>
      <c r="M84" s="203"/>
      <c r="N84" s="63" t="e">
        <f>IF(COUNTBLANK(#REF!)=0,IF(OR(#REF!&gt;0,#REF!="x",G84="x",LEN(H84)&gt;0)," ","x")," ")</f>
        <v>#REF!</v>
      </c>
      <c r="O84" s="63" t="e">
        <f>IF(AND(OR($D84="T.K",$D84="P.K",$D84="T.BM",$D84="P.BM",$D84="GV"),N84="x"),"x"," ")</f>
        <v>#REF!</v>
      </c>
      <c r="P84" s="63" t="e">
        <f>IF(AND(OR($D84="GVKN",$D84="CBKN"),N84="x"),"x"," ")</f>
        <v>#REF!</v>
      </c>
      <c r="Q84" s="63" t="e">
        <f>IF(AND(OR($D84="TG",$D84="TGKN",$D84="CVKN"),N84="x"),"x"," ")</f>
        <v>#REF!</v>
      </c>
      <c r="R84" s="134"/>
    </row>
    <row r="85" spans="1:18" s="135" customFormat="1" ht="23.25" customHeight="1">
      <c r="A85" s="204"/>
      <c r="B85" s="205" t="s">
        <v>238</v>
      </c>
      <c r="C85" s="133"/>
      <c r="D85" s="132"/>
      <c r="E85" s="132"/>
      <c r="F85" s="172" t="e">
        <f>SUM(LEN(#REF!),LEN(#REF!),LEN(#REF!))</f>
        <v>#REF!</v>
      </c>
      <c r="G85" s="173" t="e">
        <f t="shared" si="50"/>
        <v>#REF!</v>
      </c>
      <c r="H85" s="134"/>
      <c r="I85" s="134"/>
      <c r="J85" s="202" t="e">
        <f>IF(AND(COUNTBLANK($A85)=1, COUNTBLANK($B85)=0), IF(#REF!=2,"x"," ")," ")</f>
        <v>#REF!</v>
      </c>
      <c r="K85" s="202" t="e">
        <f>IF(AND(COUNTBLANK($A85)=1, COUNTBLANK($B85)=0), IF(#REF!&gt;2,"x"," ")," ")</f>
        <v>#REF!</v>
      </c>
      <c r="L85" s="202" t="e">
        <f>IF(AND(COUNTBLANK($A85)=1, COUNTBLANK($B85)=0), IF(AND(#REF!&gt;0,#REF!&lt;2),"x"," ")," ")</f>
        <v>#REF!</v>
      </c>
      <c r="M85" s="203"/>
      <c r="N85" s="63" t="e">
        <f>IF(COUNTBLANK(#REF!)=0,IF(OR(#REF!&gt;0,#REF!="x",G85="x",LEN(H85)&gt;0)," ","x")," ")</f>
        <v>#REF!</v>
      </c>
      <c r="O85" s="63" t="e">
        <f>IF(AND(OR($D85="T.K",$D85="P.K",$D85="T.BM",$D85="P.BM",$D85="GV"),N85="x"),"x"," ")</f>
        <v>#REF!</v>
      </c>
      <c r="P85" s="63" t="e">
        <f>IF(AND(OR($D85="GVKN",$D85="CBKN"),N85="x"),"x"," ")</f>
        <v>#REF!</v>
      </c>
      <c r="Q85" s="63" t="e">
        <f>IF(AND(OR($D85="TG",$D85="TGKN",$D85="CVKN"),N85="x"),"x"," ")</f>
        <v>#REF!</v>
      </c>
      <c r="R85" s="134"/>
    </row>
    <row r="86" spans="1:18" s="135" customFormat="1" ht="40.5" customHeight="1">
      <c r="A86" s="204"/>
      <c r="B86" s="219" t="s">
        <v>239</v>
      </c>
      <c r="C86" s="220"/>
      <c r="D86" s="132"/>
      <c r="E86" s="132"/>
      <c r="F86" s="172" t="e">
        <f>SUM(LEN(#REF!),LEN(#REF!),LEN(#REF!))</f>
        <v>#REF!</v>
      </c>
      <c r="G86" s="173" t="e">
        <f t="shared" si="50"/>
        <v>#REF!</v>
      </c>
      <c r="H86" s="134"/>
      <c r="I86" s="134"/>
      <c r="J86" s="202" t="e">
        <f>IF(AND(COUNTBLANK($A86)=1, COUNTBLANK($B86)=0), IF(#REF!=2,"x"," ")," ")</f>
        <v>#REF!</v>
      </c>
      <c r="K86" s="202" t="e">
        <f>IF(AND(COUNTBLANK($A86)=1, COUNTBLANK($B86)=0), IF(#REF!&gt;2,"x"," ")," ")</f>
        <v>#REF!</v>
      </c>
      <c r="L86" s="202" t="e">
        <f>IF(AND(COUNTBLANK($A86)=1, COUNTBLANK($B86)=0), IF(AND(#REF!&gt;0,#REF!&lt;2),"x"," ")," ")</f>
        <v>#REF!</v>
      </c>
      <c r="M86" s="203"/>
      <c r="N86" s="63" t="e">
        <f>IF(COUNTBLANK(#REF!)=0,IF(OR(#REF!&gt;0,#REF!="x",G86="x",LEN(H86)&gt;0)," ","x")," ")</f>
        <v>#REF!</v>
      </c>
      <c r="O86" s="63" t="e">
        <f>IF(AND(OR($D86="T.K",$D86="P.K",$D86="T.BM",$D86="P.BM",$D86="GV"),N86="x"),"x"," ")</f>
        <v>#REF!</v>
      </c>
      <c r="P86" s="63" t="e">
        <f>IF(AND(OR($D86="GVKN",$D86="CBKN"),N86="x"),"x"," ")</f>
        <v>#REF!</v>
      </c>
      <c r="Q86" s="63" t="e">
        <f>IF(AND(OR($D86="TG",$D86="TGKN",$D86="CVKN"),N86="x"),"x"," ")</f>
        <v>#REF!</v>
      </c>
      <c r="R86" s="134"/>
    </row>
    <row r="87" spans="1:18" s="135" customFormat="1" ht="23.25" customHeight="1">
      <c r="A87" s="204"/>
      <c r="B87" s="205" t="s">
        <v>240</v>
      </c>
      <c r="C87" s="133"/>
      <c r="D87" s="132"/>
      <c r="E87" s="132"/>
      <c r="F87" s="172" t="e">
        <f>SUM(LEN(#REF!),LEN(#REF!),LEN(#REF!))</f>
        <v>#REF!</v>
      </c>
      <c r="G87" s="173" t="e">
        <f t="shared" si="50"/>
        <v>#REF!</v>
      </c>
      <c r="H87" s="134"/>
      <c r="I87" s="134"/>
      <c r="J87" s="202" t="e">
        <f>IF(AND(COUNTBLANK($A87)=1, COUNTBLANK($B87)=0), IF(#REF!=2,"x"," ")," ")</f>
        <v>#REF!</v>
      </c>
      <c r="K87" s="202" t="e">
        <f>IF(AND(COUNTBLANK($A87)=1, COUNTBLANK($B87)=0), IF(#REF!&gt;2,"x"," ")," ")</f>
        <v>#REF!</v>
      </c>
      <c r="L87" s="202" t="e">
        <f>IF(AND(COUNTBLANK($A87)=1, COUNTBLANK($B87)=0), IF(AND(#REF!&gt;0,#REF!&lt;2),"x"," ")," ")</f>
        <v>#REF!</v>
      </c>
      <c r="M87" s="203"/>
      <c r="N87" s="63" t="e">
        <f>IF(COUNTBLANK(#REF!)=0,IF(OR(#REF!&gt;0,#REF!="x",G87="x",LEN(H87)&gt;0)," ","x")," ")</f>
        <v>#REF!</v>
      </c>
      <c r="O87" s="63" t="e">
        <f>IF(AND(OR($D87="T.K",$D87="P.K",$D87="T.BM",$D87="P.BM",$D87="GV"),N87="x"),"x"," ")</f>
        <v>#REF!</v>
      </c>
      <c r="P87" s="63" t="e">
        <f>IF(AND(OR($D87="GVKN",$D87="CBKN"),N87="x"),"x"," ")</f>
        <v>#REF!</v>
      </c>
      <c r="Q87" s="63" t="e">
        <f>IF(AND(OR($D87="TG",$D87="TGKN",$D87="CVKN"),N87="x"),"x"," ")</f>
        <v>#REF!</v>
      </c>
      <c r="R87" s="134"/>
    </row>
    <row r="88" spans="1:18" s="135" customFormat="1" ht="23.25" customHeight="1">
      <c r="A88" s="204"/>
      <c r="B88" s="205" t="s">
        <v>241</v>
      </c>
      <c r="C88" s="133"/>
      <c r="D88" s="132"/>
      <c r="E88" s="132"/>
      <c r="F88" s="172" t="e">
        <f>SUM(LEN(#REF!),LEN(#REF!),LEN(#REF!))</f>
        <v>#REF!</v>
      </c>
      <c r="G88" s="173" t="e">
        <f t="shared" si="50"/>
        <v>#REF!</v>
      </c>
      <c r="H88" s="134"/>
      <c r="I88" s="134"/>
      <c r="J88" s="202" t="e">
        <f>IF(AND(COUNTBLANK($A88)=1, COUNTBLANK($B88)=0), IF(#REF!=2,"x"," ")," ")</f>
        <v>#REF!</v>
      </c>
      <c r="K88" s="202" t="e">
        <f>IF(AND(COUNTBLANK($A88)=1, COUNTBLANK($B88)=0), IF(#REF!&gt;2,"x"," ")," ")</f>
        <v>#REF!</v>
      </c>
      <c r="L88" s="202" t="e">
        <f>IF(AND(COUNTBLANK($A88)=1, COUNTBLANK($B88)=0), IF(AND(#REF!&gt;0,#REF!&lt;2),"x"," ")," ")</f>
        <v>#REF!</v>
      </c>
      <c r="M88" s="203"/>
      <c r="N88" s="63" t="e">
        <f>IF(COUNTBLANK(#REF!)=0,IF(OR(#REF!&gt;0,#REF!="x",G88="x",LEN(H88)&gt;0)," ","x")," ")</f>
        <v>#REF!</v>
      </c>
      <c r="O88" s="63" t="e">
        <f>IF(AND(OR($D88="T.K",$D88="P.K",$D88="T.BM",$D88="P.BM",$D88="GV"),N88="x"),"x"," ")</f>
        <v>#REF!</v>
      </c>
      <c r="P88" s="63" t="e">
        <f>IF(AND(OR($D88="GVKN",$D88="CBKN"),N88="x"),"x"," ")</f>
        <v>#REF!</v>
      </c>
      <c r="Q88" s="63" t="e">
        <f>IF(AND(OR($D88="TG",$D88="TGKN",$D88="CVKN"),N88="x"),"x"," ")</f>
        <v>#REF!</v>
      </c>
      <c r="R88" s="134"/>
    </row>
    <row r="89" spans="1:18" s="135" customFormat="1" ht="23.25" customHeight="1">
      <c r="A89" s="204"/>
      <c r="B89" s="205" t="s">
        <v>242</v>
      </c>
      <c r="C89" s="133"/>
      <c r="D89" s="132"/>
      <c r="E89" s="132"/>
      <c r="F89" s="172" t="e">
        <f>SUM(LEN(#REF!),LEN(#REF!),LEN(#REF!))</f>
        <v>#REF!</v>
      </c>
      <c r="G89" s="173" t="e">
        <f t="shared" si="50"/>
        <v>#REF!</v>
      </c>
      <c r="H89" s="134"/>
      <c r="I89" s="134"/>
      <c r="J89" s="202" t="e">
        <f>IF(AND(COUNTBLANK($A89)=1, COUNTBLANK($B89)=0), IF(#REF!=2,"x"," ")," ")</f>
        <v>#REF!</v>
      </c>
      <c r="K89" s="202" t="e">
        <f>IF(AND(COUNTBLANK($A89)=1, COUNTBLANK($B89)=0), IF(#REF!&gt;2,"x"," ")," ")</f>
        <v>#REF!</v>
      </c>
      <c r="L89" s="202" t="e">
        <f>IF(AND(COUNTBLANK($A89)=1, COUNTBLANK($B89)=0), IF(AND(#REF!&gt;0,#REF!&lt;2),"x"," ")," ")</f>
        <v>#REF!</v>
      </c>
      <c r="M89" s="203"/>
      <c r="N89" s="63" t="e">
        <f>IF(COUNTBLANK(#REF!)=0,IF(OR(#REF!&gt;0,#REF!="x",G89="x",LEN(H89)&gt;0)," ","x")," ")</f>
        <v>#REF!</v>
      </c>
      <c r="O89" s="63" t="e">
        <f>IF(AND(OR($D89="T.K",$D89="P.K",$D89="T.BM",$D89="P.BM",$D89="GV"),N89="x"),"x"," ")</f>
        <v>#REF!</v>
      </c>
      <c r="P89" s="63" t="e">
        <f>IF(AND(OR($D89="GVKN",$D89="CBKN"),N89="x"),"x"," ")</f>
        <v>#REF!</v>
      </c>
      <c r="Q89" s="63" t="e">
        <f>IF(AND(OR($D89="TG",$D89="TGKN",$D89="CVKN"),N89="x"),"x"," ")</f>
        <v>#REF!</v>
      </c>
      <c r="R89" s="134"/>
    </row>
    <row r="90" spans="1:18" s="135" customFormat="1" ht="23.25" customHeight="1">
      <c r="A90" s="204"/>
      <c r="B90" s="219" t="s">
        <v>243</v>
      </c>
      <c r="C90" s="220"/>
      <c r="D90" s="132"/>
      <c r="E90" s="132"/>
      <c r="F90" s="172" t="e">
        <f>SUM(LEN(#REF!),LEN(#REF!),LEN(#REF!))</f>
        <v>#REF!</v>
      </c>
      <c r="G90" s="173" t="e">
        <f t="shared" si="50"/>
        <v>#REF!</v>
      </c>
      <c r="H90" s="134"/>
      <c r="I90" s="134"/>
      <c r="J90" s="202" t="e">
        <f>IF(AND(COUNTBLANK($A90)=1, COUNTBLANK($B90)=0), IF(#REF!=2,"x"," ")," ")</f>
        <v>#REF!</v>
      </c>
      <c r="K90" s="202" t="e">
        <f>IF(AND(COUNTBLANK($A90)=1, COUNTBLANK($B90)=0), IF(#REF!&gt;2,"x"," ")," ")</f>
        <v>#REF!</v>
      </c>
      <c r="L90" s="202" t="e">
        <f>IF(AND(COUNTBLANK($A90)=1, COUNTBLANK($B90)=0), IF(AND(#REF!&gt;0,#REF!&lt;2),"x"," ")," ")</f>
        <v>#REF!</v>
      </c>
      <c r="M90" s="203"/>
      <c r="N90" s="63" t="e">
        <f>IF(COUNTBLANK(#REF!)=0,IF(OR(#REF!&gt;0,#REF!="x",G90="x",LEN(H90)&gt;0)," ","x")," ")</f>
        <v>#REF!</v>
      </c>
      <c r="O90" s="63" t="e">
        <f>IF(AND(OR($D90="T.K",$D90="P.K",$D90="T.BM",$D90="P.BM",$D90="GV"),N90="x"),"x"," ")</f>
        <v>#REF!</v>
      </c>
      <c r="P90" s="63" t="e">
        <f>IF(AND(OR($D90="GVKN",$D90="CBKN"),N90="x"),"x"," ")</f>
        <v>#REF!</v>
      </c>
      <c r="Q90" s="63" t="e">
        <f>IF(AND(OR($D90="TG",$D90="TGKN",$D90="CVKN"),N90="x"),"x"," ")</f>
        <v>#REF!</v>
      </c>
      <c r="R90" s="134"/>
    </row>
    <row r="91" spans="1:18" s="135" customFormat="1" ht="23.25" customHeight="1">
      <c r="A91" s="204"/>
      <c r="B91" s="205" t="s">
        <v>244</v>
      </c>
      <c r="C91" s="133"/>
      <c r="D91" s="132"/>
      <c r="E91" s="132"/>
      <c r="F91" s="172" t="e">
        <f>SUM(LEN(#REF!),LEN(#REF!),LEN(#REF!))</f>
        <v>#REF!</v>
      </c>
      <c r="G91" s="173" t="e">
        <f t="shared" si="50"/>
        <v>#REF!</v>
      </c>
      <c r="H91" s="134"/>
      <c r="I91" s="134"/>
      <c r="J91" s="202" t="e">
        <f>IF(AND(COUNTBLANK($A91)=1, COUNTBLANK($B91)=0), IF(#REF!=2,"x"," ")," ")</f>
        <v>#REF!</v>
      </c>
      <c r="K91" s="202" t="e">
        <f>IF(AND(COUNTBLANK($A91)=1, COUNTBLANK($B91)=0), IF(#REF!&gt;2,"x"," ")," ")</f>
        <v>#REF!</v>
      </c>
      <c r="L91" s="202" t="e">
        <f>IF(AND(COUNTBLANK($A91)=1, COUNTBLANK($B91)=0), IF(AND(#REF!&gt;0,#REF!&lt;2),"x"," ")," ")</f>
        <v>#REF!</v>
      </c>
      <c r="M91" s="203"/>
      <c r="N91" s="63" t="e">
        <f>IF(COUNTBLANK(#REF!)=0,IF(OR(#REF!&gt;0,#REF!="x",G91="x",LEN(H91)&gt;0)," ","x")," ")</f>
        <v>#REF!</v>
      </c>
      <c r="O91" s="63" t="e">
        <f>IF(AND(OR($D91="T.K",$D91="P.K",$D91="T.BM",$D91="P.BM",$D91="GV"),N91="x"),"x"," ")</f>
        <v>#REF!</v>
      </c>
      <c r="P91" s="63" t="e">
        <f>IF(AND(OR($D91="GVKN",$D91="CBKN"),N91="x"),"x"," ")</f>
        <v>#REF!</v>
      </c>
      <c r="Q91" s="63" t="e">
        <f>IF(AND(OR($D91="TG",$D91="TGKN",$D91="CVKN"),N91="x"),"x"," ")</f>
        <v>#REF!</v>
      </c>
      <c r="R91" s="134"/>
    </row>
    <row r="92" spans="1:18" s="135" customFormat="1" ht="23.25" customHeight="1">
      <c r="A92" s="204"/>
      <c r="B92" s="219" t="s">
        <v>245</v>
      </c>
      <c r="C92" s="220"/>
      <c r="D92" s="132"/>
      <c r="E92" s="132"/>
      <c r="F92" s="172" t="e">
        <f>SUM(LEN(#REF!),LEN(#REF!),LEN(#REF!))</f>
        <v>#REF!</v>
      </c>
      <c r="G92" s="173" t="e">
        <f t="shared" si="50"/>
        <v>#REF!</v>
      </c>
      <c r="H92" s="134"/>
      <c r="I92" s="134"/>
      <c r="J92" s="202" t="e">
        <f>IF(AND(COUNTBLANK($A92)=1, COUNTBLANK($B92)=0), IF(#REF!=2,"x"," ")," ")</f>
        <v>#REF!</v>
      </c>
      <c r="K92" s="202" t="e">
        <f>IF(AND(COUNTBLANK($A92)=1, COUNTBLANK($B92)=0), IF(#REF!&gt;2,"x"," ")," ")</f>
        <v>#REF!</v>
      </c>
      <c r="L92" s="202" t="e">
        <f>IF(AND(COUNTBLANK($A92)=1, COUNTBLANK($B92)=0), IF(AND(#REF!&gt;0,#REF!&lt;2),"x"," ")," ")</f>
        <v>#REF!</v>
      </c>
      <c r="M92" s="203"/>
      <c r="N92" s="63" t="e">
        <f>IF(COUNTBLANK(#REF!)=0,IF(OR(#REF!&gt;0,#REF!="x",G92="x",LEN(H92)&gt;0)," ","x")," ")</f>
        <v>#REF!</v>
      </c>
      <c r="O92" s="63" t="e">
        <f>IF(AND(OR($D92="T.K",$D92="P.K",$D92="T.BM",$D92="P.BM",$D92="GV"),N92="x"),"x"," ")</f>
        <v>#REF!</v>
      </c>
      <c r="P92" s="63" t="e">
        <f>IF(AND(OR($D92="GVKN",$D92="CBKN"),N92="x"),"x"," ")</f>
        <v>#REF!</v>
      </c>
      <c r="Q92" s="63" t="e">
        <f>IF(AND(OR($D92="TG",$D92="TGKN",$D92="CVKN"),N92="x"),"x"," ")</f>
        <v>#REF!</v>
      </c>
      <c r="R92" s="134"/>
    </row>
    <row r="93" spans="1:18" s="135" customFormat="1" ht="23.25" customHeight="1">
      <c r="A93" s="204"/>
      <c r="B93" s="219" t="s">
        <v>246</v>
      </c>
      <c r="C93" s="220"/>
      <c r="D93" s="132"/>
      <c r="E93" s="132"/>
      <c r="F93" s="172" t="e">
        <f>SUM(LEN(#REF!),LEN(#REF!),LEN(#REF!))</f>
        <v>#REF!</v>
      </c>
      <c r="G93" s="173" t="e">
        <f t="shared" si="50"/>
        <v>#REF!</v>
      </c>
      <c r="H93" s="134"/>
      <c r="I93" s="134"/>
      <c r="J93" s="202" t="e">
        <f>IF(AND(COUNTBLANK($A93)=1, COUNTBLANK($B93)=0), IF(#REF!=2,"x"," ")," ")</f>
        <v>#REF!</v>
      </c>
      <c r="K93" s="202" t="e">
        <f>IF(AND(COUNTBLANK($A93)=1, COUNTBLANK($B93)=0), IF(#REF!&gt;2,"x"," ")," ")</f>
        <v>#REF!</v>
      </c>
      <c r="L93" s="202" t="e">
        <f>IF(AND(COUNTBLANK($A93)=1, COUNTBLANK($B93)=0), IF(AND(#REF!&gt;0,#REF!&lt;2),"x"," ")," ")</f>
        <v>#REF!</v>
      </c>
      <c r="M93" s="203"/>
      <c r="N93" s="63" t="e">
        <f>IF(COUNTBLANK(#REF!)=0,IF(OR(#REF!&gt;0,#REF!="x",G93="x",LEN(H93)&gt;0)," ","x")," ")</f>
        <v>#REF!</v>
      </c>
      <c r="O93" s="63" t="e">
        <f>IF(AND(OR($D93="T.K",$D93="P.K",$D93="T.BM",$D93="P.BM",$D93="GV"),N93="x"),"x"," ")</f>
        <v>#REF!</v>
      </c>
      <c r="P93" s="63" t="e">
        <f>IF(AND(OR($D93="GVKN",$D93="CBKN"),N93="x"),"x"," ")</f>
        <v>#REF!</v>
      </c>
      <c r="Q93" s="63" t="e">
        <f>IF(AND(OR($D93="TG",$D93="TGKN",$D93="CVKN"),N93="x"),"x"," ")</f>
        <v>#REF!</v>
      </c>
      <c r="R93" s="134"/>
    </row>
    <row r="94" spans="1:18" s="135" customFormat="1" ht="23.25" customHeight="1">
      <c r="A94" s="204"/>
      <c r="B94" s="219" t="s">
        <v>247</v>
      </c>
      <c r="C94" s="220"/>
      <c r="D94" s="132"/>
      <c r="E94" s="132"/>
      <c r="F94" s="172" t="e">
        <f>SUM(LEN(#REF!),LEN(#REF!),LEN(#REF!))</f>
        <v>#REF!</v>
      </c>
      <c r="G94" s="173" t="e">
        <f t="shared" si="50"/>
        <v>#REF!</v>
      </c>
      <c r="H94" s="134"/>
      <c r="I94" s="134"/>
      <c r="J94" s="202" t="e">
        <f>IF(AND(COUNTBLANK($A94)=1, COUNTBLANK($B94)=0), IF(#REF!=2,"x"," ")," ")</f>
        <v>#REF!</v>
      </c>
      <c r="K94" s="202" t="e">
        <f>IF(AND(COUNTBLANK($A94)=1, COUNTBLANK($B94)=0), IF(#REF!&gt;2,"x"," ")," ")</f>
        <v>#REF!</v>
      </c>
      <c r="L94" s="202" t="e">
        <f>IF(AND(COUNTBLANK($A94)=1, COUNTBLANK($B94)=0), IF(AND(#REF!&gt;0,#REF!&lt;2),"x"," ")," ")</f>
        <v>#REF!</v>
      </c>
      <c r="M94" s="203"/>
      <c r="N94" s="63" t="e">
        <f>IF(COUNTBLANK(#REF!)=0,IF(OR(#REF!&gt;0,#REF!="x",G94="x",LEN(H94)&gt;0)," ","x")," ")</f>
        <v>#REF!</v>
      </c>
      <c r="O94" s="63" t="e">
        <f>IF(AND(OR($D94="T.K",$D94="P.K",$D94="T.BM",$D94="P.BM",$D94="GV"),N94="x"),"x"," ")</f>
        <v>#REF!</v>
      </c>
      <c r="P94" s="63" t="e">
        <f>IF(AND(OR($D94="GVKN",$D94="CBKN"),N94="x"),"x"," ")</f>
        <v>#REF!</v>
      </c>
      <c r="Q94" s="63" t="e">
        <f>IF(AND(OR($D94="TG",$D94="TGKN",$D94="CVKN"),N94="x"),"x"," ")</f>
        <v>#REF!</v>
      </c>
      <c r="R94" s="134"/>
    </row>
    <row r="95" spans="1:18" s="135" customFormat="1" ht="23.25" customHeight="1">
      <c r="A95" s="204"/>
      <c r="B95" s="219" t="s">
        <v>248</v>
      </c>
      <c r="C95" s="220"/>
      <c r="D95" s="132"/>
      <c r="E95" s="132"/>
      <c r="F95" s="172" t="e">
        <f>SUM(LEN(#REF!),LEN(#REF!),LEN(#REF!))</f>
        <v>#REF!</v>
      </c>
      <c r="G95" s="173" t="e">
        <f t="shared" si="50"/>
        <v>#REF!</v>
      </c>
      <c r="H95" s="134"/>
      <c r="I95" s="134"/>
      <c r="J95" s="202" t="e">
        <f>IF(AND(COUNTBLANK($A95)=1, COUNTBLANK($B95)=0), IF(#REF!=2,"x"," ")," ")</f>
        <v>#REF!</v>
      </c>
      <c r="K95" s="202" t="e">
        <f>IF(AND(COUNTBLANK($A95)=1, COUNTBLANK($B95)=0), IF(#REF!&gt;2,"x"," ")," ")</f>
        <v>#REF!</v>
      </c>
      <c r="L95" s="202" t="e">
        <f>IF(AND(COUNTBLANK($A95)=1, COUNTBLANK($B95)=0), IF(AND(#REF!&gt;0,#REF!&lt;2),"x"," ")," ")</f>
        <v>#REF!</v>
      </c>
      <c r="M95" s="203"/>
      <c r="N95" s="63" t="e">
        <f>IF(COUNTBLANK(#REF!)=0,IF(OR(#REF!&gt;0,#REF!="x",G95="x",LEN(H95)&gt;0)," ","x")," ")</f>
        <v>#REF!</v>
      </c>
      <c r="O95" s="63" t="e">
        <f>IF(AND(OR($D95="T.K",$D95="P.K",$D95="T.BM",$D95="P.BM",$D95="GV"),N95="x"),"x"," ")</f>
        <v>#REF!</v>
      </c>
      <c r="P95" s="63" t="e">
        <f>IF(AND(OR($D95="GVKN",$D95="CBKN"),N95="x"),"x"," ")</f>
        <v>#REF!</v>
      </c>
      <c r="Q95" s="63" t="e">
        <f>IF(AND(OR($D95="TG",$D95="TGKN",$D95="CVKN"),N95="x"),"x"," ")</f>
        <v>#REF!</v>
      </c>
      <c r="R95" s="134"/>
    </row>
    <row r="96" spans="1:18" s="135" customFormat="1" ht="23.25" customHeight="1">
      <c r="A96" s="204"/>
      <c r="B96" s="205" t="s">
        <v>249</v>
      </c>
      <c r="C96" s="133"/>
      <c r="D96" s="132"/>
      <c r="E96" s="132"/>
      <c r="F96" s="172" t="e">
        <f>SUM(LEN(#REF!),LEN(#REF!),LEN(#REF!))</f>
        <v>#REF!</v>
      </c>
      <c r="G96" s="173" t="e">
        <f t="shared" si="50"/>
        <v>#REF!</v>
      </c>
      <c r="H96" s="134"/>
      <c r="I96" s="134"/>
      <c r="J96" s="202" t="e">
        <f>IF(AND(COUNTBLANK($A96)=1, COUNTBLANK($B96)=0), IF(#REF!=2,"x"," ")," ")</f>
        <v>#REF!</v>
      </c>
      <c r="K96" s="202" t="e">
        <f>IF(AND(COUNTBLANK($A96)=1, COUNTBLANK($B96)=0), IF(#REF!&gt;2,"x"," ")," ")</f>
        <v>#REF!</v>
      </c>
      <c r="L96" s="202" t="e">
        <f>IF(AND(COUNTBLANK($A96)=1, COUNTBLANK($B96)=0), IF(AND(#REF!&gt;0,#REF!&lt;2),"x"," ")," ")</f>
        <v>#REF!</v>
      </c>
      <c r="M96" s="203"/>
      <c r="N96" s="63" t="e">
        <f>IF(COUNTBLANK(#REF!)=0,IF(OR(#REF!&gt;0,#REF!="x",G96="x",LEN(H96)&gt;0)," ","x")," ")</f>
        <v>#REF!</v>
      </c>
      <c r="O96" s="63" t="e">
        <f>IF(AND(OR($D96="T.K",$D96="P.K",$D96="T.BM",$D96="P.BM",$D96="GV"),N96="x"),"x"," ")</f>
        <v>#REF!</v>
      </c>
      <c r="P96" s="63" t="e">
        <f>IF(AND(OR($D96="GVKN",$D96="CBKN"),N96="x"),"x"," ")</f>
        <v>#REF!</v>
      </c>
      <c r="Q96" s="63" t="e">
        <f>IF(AND(OR($D96="TG",$D96="TGKN",$D96="CVKN"),N96="x"),"x"," ")</f>
        <v>#REF!</v>
      </c>
      <c r="R96" s="134"/>
    </row>
    <row r="97" spans="1:18" s="135" customFormat="1" ht="23.25" customHeight="1">
      <c r="A97" s="204"/>
      <c r="B97" s="205" t="s">
        <v>250</v>
      </c>
      <c r="C97" s="133"/>
      <c r="D97" s="132"/>
      <c r="E97" s="132"/>
      <c r="F97" s="172" t="e">
        <f>SUM(LEN(#REF!),LEN(#REF!),LEN(#REF!))</f>
        <v>#REF!</v>
      </c>
      <c r="G97" s="173" t="e">
        <f t="shared" si="50"/>
        <v>#REF!</v>
      </c>
      <c r="H97" s="134"/>
      <c r="I97" s="134"/>
      <c r="J97" s="202" t="e">
        <f>IF(AND(COUNTBLANK($A97)=1, COUNTBLANK($B97)=0), IF(#REF!=2,"x"," ")," ")</f>
        <v>#REF!</v>
      </c>
      <c r="K97" s="202" t="e">
        <f>IF(AND(COUNTBLANK($A97)=1, COUNTBLANK($B97)=0), IF(#REF!&gt;2,"x"," ")," ")</f>
        <v>#REF!</v>
      </c>
      <c r="L97" s="202" t="e">
        <f>IF(AND(COUNTBLANK($A97)=1, COUNTBLANK($B97)=0), IF(AND(#REF!&gt;0,#REF!&lt;2),"x"," ")," ")</f>
        <v>#REF!</v>
      </c>
      <c r="M97" s="203"/>
      <c r="N97" s="63" t="e">
        <f>IF(COUNTBLANK(#REF!)=0,IF(OR(#REF!&gt;0,#REF!="x",G97="x",LEN(H97)&gt;0)," ","x")," ")</f>
        <v>#REF!</v>
      </c>
      <c r="O97" s="63" t="e">
        <f>IF(AND(OR($D97="T.K",$D97="P.K",$D97="T.BM",$D97="P.BM",$D97="GV"),N97="x"),"x"," ")</f>
        <v>#REF!</v>
      </c>
      <c r="P97" s="63" t="e">
        <f>IF(AND(OR($D97="GVKN",$D97="CBKN"),N97="x"),"x"," ")</f>
        <v>#REF!</v>
      </c>
      <c r="Q97" s="63" t="e">
        <f>IF(AND(OR($D97="TG",$D97="TGKN",$D97="CVKN"),N97="x"),"x"," ")</f>
        <v>#REF!</v>
      </c>
      <c r="R97" s="134"/>
    </row>
    <row r="98" spans="1:18" s="135" customFormat="1" ht="23.25" customHeight="1">
      <c r="A98" s="204"/>
      <c r="B98" s="205" t="s">
        <v>251</v>
      </c>
      <c r="C98" s="133"/>
      <c r="D98" s="132"/>
      <c r="E98" s="132"/>
      <c r="F98" s="172" t="e">
        <f>SUM(LEN(#REF!),LEN(#REF!),LEN(#REF!))</f>
        <v>#REF!</v>
      </c>
      <c r="G98" s="173" t="e">
        <f t="shared" si="50"/>
        <v>#REF!</v>
      </c>
      <c r="H98" s="134"/>
      <c r="I98" s="134"/>
      <c r="J98" s="202" t="e">
        <f>IF(AND(COUNTBLANK($A98)=1, COUNTBLANK($B98)=0), IF(#REF!=2,"x"," ")," ")</f>
        <v>#REF!</v>
      </c>
      <c r="K98" s="202" t="e">
        <f>IF(AND(COUNTBLANK($A98)=1, COUNTBLANK($B98)=0), IF(#REF!&gt;2,"x"," ")," ")</f>
        <v>#REF!</v>
      </c>
      <c r="L98" s="202" t="e">
        <f>IF(AND(COUNTBLANK($A98)=1, COUNTBLANK($B98)=0), IF(AND(#REF!&gt;0,#REF!&lt;2),"x"," ")," ")</f>
        <v>#REF!</v>
      </c>
      <c r="M98" s="203"/>
      <c r="N98" s="63" t="e">
        <f>IF(COUNTBLANK(#REF!)=0,IF(OR(#REF!&gt;0,#REF!="x",G98="x",LEN(H98)&gt;0)," ","x")," ")</f>
        <v>#REF!</v>
      </c>
      <c r="O98" s="63" t="e">
        <f>IF(AND(OR($D98="T.K",$D98="P.K",$D98="T.BM",$D98="P.BM",$D98="GV"),N98="x"),"x"," ")</f>
        <v>#REF!</v>
      </c>
      <c r="P98" s="63" t="e">
        <f>IF(AND(OR($D98="GVKN",$D98="CBKN"),N98="x"),"x"," ")</f>
        <v>#REF!</v>
      </c>
      <c r="Q98" s="63" t="e">
        <f>IF(AND(OR($D98="TG",$D98="TGKN",$D98="CVKN"),N98="x"),"x"," ")</f>
        <v>#REF!</v>
      </c>
      <c r="R98" s="134"/>
    </row>
    <row r="99" spans="1:18" s="75" customFormat="1" ht="23.25" customHeight="1">
      <c r="A99" s="198"/>
      <c r="B99" s="214" t="s">
        <v>252</v>
      </c>
      <c r="C99" s="215"/>
      <c r="D99" s="79"/>
      <c r="E99" s="73"/>
      <c r="F99" s="172" t="e">
        <f>SUM(LEN(#REF!),LEN(#REF!),LEN(#REF!))</f>
        <v>#REF!</v>
      </c>
      <c r="G99" s="173" t="e">
        <f t="shared" si="50"/>
        <v>#REF!</v>
      </c>
      <c r="H99" s="80"/>
      <c r="I99" s="80"/>
      <c r="J99" s="202" t="e">
        <f>IF(AND(COUNTBLANK($A99)=1, COUNTBLANK($B99)=0), IF(#REF!=2,"x"," ")," ")</f>
        <v>#REF!</v>
      </c>
      <c r="K99" s="202" t="e">
        <f>IF(AND(COUNTBLANK($A99)=1, COUNTBLANK($B99)=0), IF(#REF!&gt;2,"x"," ")," ")</f>
        <v>#REF!</v>
      </c>
      <c r="L99" s="202" t="e">
        <f>IF(AND(COUNTBLANK($A99)=1, COUNTBLANK($B99)=0), IF(AND(#REF!&gt;0,#REF!&lt;2),"x"," ")," ")</f>
        <v>#REF!</v>
      </c>
      <c r="M99" s="203"/>
      <c r="N99" s="63" t="e">
        <f>IF(COUNTBLANK(#REF!)=0,IF(OR(#REF!&gt;0,#REF!="x",G99="x",LEN(H99)&gt;0)," ","x")," ")</f>
        <v>#REF!</v>
      </c>
      <c r="O99" s="63" t="e">
        <f>IF(AND(OR($D99="T.K",$D99="P.K",$D99="T.BM",$D99="P.BM",$D99="GV"),N99="x"),"x"," ")</f>
        <v>#REF!</v>
      </c>
      <c r="P99" s="63" t="e">
        <f>IF(AND(OR($D99="GVKN",$D99="CBKN"),N99="x"),"x"," ")</f>
        <v>#REF!</v>
      </c>
      <c r="Q99" s="63" t="e">
        <f>IF(AND(OR($D99="TG",$D99="TGKN",$D99="CVKN"),N99="x"),"x"," ")</f>
        <v>#REF!</v>
      </c>
      <c r="R99" s="208"/>
    </row>
    <row r="100" spans="1:18" s="75" customFormat="1" ht="67.5" customHeight="1">
      <c r="A100" s="200"/>
      <c r="B100" s="201" t="s">
        <v>253</v>
      </c>
      <c r="C100" s="100"/>
      <c r="D100" s="69"/>
      <c r="E100" s="69"/>
      <c r="F100" s="172" t="e">
        <f>SUM(LEN(#REF!),LEN(#REF!),LEN(#REF!))</f>
        <v>#REF!</v>
      </c>
      <c r="G100" s="173" t="e">
        <f t="shared" si="50"/>
        <v>#REF!</v>
      </c>
      <c r="H100" s="68" t="s">
        <v>308</v>
      </c>
      <c r="I100" s="68">
        <v>5</v>
      </c>
      <c r="J100" s="202" t="e">
        <f>IF(AND(COUNTBLANK($A100)=1, COUNTBLANK($B100)=0), IF(#REF!=2,"x"," ")," ")</f>
        <v>#REF!</v>
      </c>
      <c r="K100" s="202" t="e">
        <f>IF(AND(COUNTBLANK($A100)=1, COUNTBLANK($B100)=0), IF(#REF!&gt;2,"x"," ")," ")</f>
        <v>#REF!</v>
      </c>
      <c r="L100" s="202" t="e">
        <f>IF(AND(COUNTBLANK($A100)=1, COUNTBLANK($B100)=0), IF(AND(#REF!&gt;0,#REF!&lt;2),"x"," ")," ")</f>
        <v>#REF!</v>
      </c>
      <c r="M100" s="203" t="e">
        <f>IF(AND(COUNTBLANK($A100)=1, COUNTBLANK($B100)=0), IF(#REF!=0,"x"," ")," ")</f>
        <v>#REF!</v>
      </c>
      <c r="N100" s="63" t="e">
        <f>IF(COUNTBLANK(#REF!)=0,IF(OR(#REF!&gt;0,#REF!="x",G100="x",LEN(H100)&gt;0)," ","x")," ")</f>
        <v>#REF!</v>
      </c>
      <c r="O100" s="63" t="e">
        <f>IF(AND(OR($D100="T.K",$D100="P.K",$D100="T.BM",$D100="P.BM",$D100="GV"),N100="x"),"x"," ")</f>
        <v>#REF!</v>
      </c>
      <c r="P100" s="63" t="e">
        <f>IF(AND(OR($D100="GVKN",$D100="CBKN"),N100="x"),"x"," ")</f>
        <v>#REF!</v>
      </c>
      <c r="Q100" s="63" t="e">
        <f>IF(AND(OR($D100="TG",$D100="TGKN",$D100="CVKN"),N100="x"),"x"," ")</f>
        <v>#REF!</v>
      </c>
      <c r="R100" s="68"/>
    </row>
    <row r="101" spans="1:18" s="75" customFormat="1" ht="49.5" customHeight="1">
      <c r="A101" s="200"/>
      <c r="B101" s="201" t="s">
        <v>317</v>
      </c>
      <c r="C101" s="100"/>
      <c r="D101" s="69"/>
      <c r="E101" s="69"/>
      <c r="F101" s="172" t="e">
        <f>SUM(LEN(#REF!),LEN(#REF!),LEN(#REF!))</f>
        <v>#REF!</v>
      </c>
      <c r="G101" s="173" t="e">
        <f t="shared" ref="G101" si="51">IF(F101&gt;0,"x"," ")</f>
        <v>#REF!</v>
      </c>
      <c r="H101" s="68" t="s">
        <v>359</v>
      </c>
      <c r="I101" s="68">
        <v>2</v>
      </c>
      <c r="J101" s="202" t="e">
        <f>IF(AND(COUNTBLANK($A101)=1, COUNTBLANK($B101)=0), IF(#REF!=2,"x"," ")," ")</f>
        <v>#REF!</v>
      </c>
      <c r="K101" s="202" t="e">
        <f>IF(AND(COUNTBLANK($A101)=1, COUNTBLANK($B101)=0), IF(#REF!&gt;2,"x"," ")," ")</f>
        <v>#REF!</v>
      </c>
      <c r="L101" s="202" t="e">
        <f>IF(AND(COUNTBLANK($A101)=1, COUNTBLANK($B101)=0), IF(AND(#REF!&gt;0,#REF!&lt;2),"x"," ")," ")</f>
        <v>#REF!</v>
      </c>
      <c r="M101" s="203" t="e">
        <f>IF(AND(COUNTBLANK($A101)=1, COUNTBLANK($B101)=0), IF(#REF!=0,"x"," ")," ")</f>
        <v>#REF!</v>
      </c>
      <c r="N101" s="63" t="e">
        <f>IF(COUNTBLANK(#REF!)=0,IF(OR(#REF!&gt;0,#REF!="x",G101="x",LEN(H101)&gt;0)," ","x")," ")</f>
        <v>#REF!</v>
      </c>
      <c r="O101" s="63" t="e">
        <f>IF(AND(OR($D101="T.K",$D101="P.K",$D101="T.BM",$D101="P.BM",$D101="GV"),N101="x"),"x"," ")</f>
        <v>#REF!</v>
      </c>
      <c r="P101" s="63" t="e">
        <f>IF(AND(OR($D101="GVKN",$D101="CBKN"),N101="x"),"x"," ")</f>
        <v>#REF!</v>
      </c>
      <c r="Q101" s="63" t="e">
        <f>IF(AND(OR($D101="TG",$D101="TGKN",$D101="CVKN"),N101="x"),"x"," ")</f>
        <v>#REF!</v>
      </c>
      <c r="R101" s="68"/>
    </row>
    <row r="102" spans="1:18" s="135" customFormat="1" ht="23.25" customHeight="1">
      <c r="A102" s="204"/>
      <c r="B102" s="205" t="s">
        <v>254</v>
      </c>
      <c r="C102" s="133"/>
      <c r="D102" s="132"/>
      <c r="E102" s="132"/>
      <c r="F102" s="172" t="e">
        <f>SUM(LEN(#REF!),LEN(#REF!),LEN(#REF!))</f>
        <v>#REF!</v>
      </c>
      <c r="G102" s="173" t="e">
        <f t="shared" ref="G102:G104" si="52">IF(F102&gt;0,"x"," ")</f>
        <v>#REF!</v>
      </c>
      <c r="H102" s="134"/>
      <c r="I102" s="134"/>
      <c r="J102" s="202" t="e">
        <f>IF(AND(COUNTBLANK($A102)=1, COUNTBLANK($B102)=0), IF(#REF!=2,"x"," ")," ")</f>
        <v>#REF!</v>
      </c>
      <c r="K102" s="202" t="e">
        <f>IF(AND(COUNTBLANK($A102)=1, COUNTBLANK($B102)=0), IF(#REF!&gt;2,"x"," ")," ")</f>
        <v>#REF!</v>
      </c>
      <c r="L102" s="202" t="e">
        <f>IF(AND(COUNTBLANK($A102)=1, COUNTBLANK($B102)=0), IF(AND(#REF!&gt;0,#REF!&lt;2),"x"," ")," ")</f>
        <v>#REF!</v>
      </c>
      <c r="M102" s="203"/>
      <c r="N102" s="63" t="e">
        <f>IF(COUNTBLANK(#REF!)=0,IF(OR(#REF!&gt;0,#REF!="x",G102="x",LEN(H102)&gt;0)," ","x")," ")</f>
        <v>#REF!</v>
      </c>
      <c r="O102" s="63" t="e">
        <f>IF(AND(OR($D102="T.K",$D102="P.K",$D102="T.BM",$D102="P.BM",$D102="GV"),N102="x"),"x"," ")</f>
        <v>#REF!</v>
      </c>
      <c r="P102" s="63" t="e">
        <f>IF(AND(OR($D102="GVKN",$D102="CBKN"),N102="x"),"x"," ")</f>
        <v>#REF!</v>
      </c>
      <c r="Q102" s="63" t="e">
        <f>IF(AND(OR($D102="TG",$D102="TGKN",$D102="CVKN"),N102="x"),"x"," ")</f>
        <v>#REF!</v>
      </c>
      <c r="R102" s="134"/>
    </row>
    <row r="103" spans="1:18" s="75" customFormat="1" ht="58.5" customHeight="1">
      <c r="A103" s="200"/>
      <c r="B103" s="221" t="s">
        <v>255</v>
      </c>
      <c r="C103" s="222"/>
      <c r="D103" s="69"/>
      <c r="E103" s="69"/>
      <c r="F103" s="172" t="e">
        <f>SUM(LEN(#REF!),LEN(#REF!),LEN(#REF!))</f>
        <v>#REF!</v>
      </c>
      <c r="G103" s="173" t="e">
        <f t="shared" si="52"/>
        <v>#REF!</v>
      </c>
      <c r="H103" s="68" t="s">
        <v>294</v>
      </c>
      <c r="I103" s="68">
        <v>0</v>
      </c>
      <c r="J103" s="202" t="e">
        <f>IF(AND(COUNTBLANK($A103)=1, COUNTBLANK($B103)=0), IF(#REF!=2,"x"," ")," ")</f>
        <v>#REF!</v>
      </c>
      <c r="K103" s="202" t="e">
        <f>IF(AND(COUNTBLANK($A103)=1, COUNTBLANK($B103)=0), IF(#REF!&gt;2,"x"," ")," ")</f>
        <v>#REF!</v>
      </c>
      <c r="L103" s="202" t="e">
        <f>IF(AND(COUNTBLANK($A103)=1, COUNTBLANK($B103)=0), IF(AND(#REF!&gt;0,#REF!&lt;2),"x"," ")," ")</f>
        <v>#REF!</v>
      </c>
      <c r="M103" s="203" t="e">
        <f>IF(AND(COUNTBLANK($A103)=1, COUNTBLANK($B103)=0), IF(#REF!=0,"x"," ")," ")</f>
        <v>#REF!</v>
      </c>
      <c r="N103" s="63" t="e">
        <f>IF(COUNTBLANK(#REF!)=0,IF(OR(#REF!&gt;0,#REF!="x",G103="x",LEN(H103)&gt;0)," ","x")," ")</f>
        <v>#REF!</v>
      </c>
      <c r="O103" s="63" t="e">
        <f>IF(AND(OR($D103="T.K",$D103="P.K",$D103="T.BM",$D103="P.BM",$D103="GV"),N103="x"),"x"," ")</f>
        <v>#REF!</v>
      </c>
      <c r="P103" s="63" t="e">
        <f>IF(AND(OR($D103="GVKN",$D103="CBKN"),N103="x"),"x"," ")</f>
        <v>#REF!</v>
      </c>
      <c r="Q103" s="63" t="e">
        <f>IF(AND(OR($D103="TG",$D103="TGKN",$D103="CVKN"),N103="x"),"x"," ")</f>
        <v>#REF!</v>
      </c>
      <c r="R103" s="68"/>
    </row>
    <row r="104" spans="1:18" s="75" customFormat="1" ht="60.75" customHeight="1">
      <c r="A104" s="200"/>
      <c r="B104" s="223" t="s">
        <v>256</v>
      </c>
      <c r="C104" s="224"/>
      <c r="D104" s="69"/>
      <c r="E104" s="69"/>
      <c r="F104" s="172" t="e">
        <f>SUM(LEN(#REF!),LEN(#REF!),LEN(#REF!))</f>
        <v>#REF!</v>
      </c>
      <c r="G104" s="173" t="e">
        <f t="shared" si="52"/>
        <v>#REF!</v>
      </c>
      <c r="H104" s="68" t="s">
        <v>360</v>
      </c>
      <c r="I104" s="68">
        <v>3</v>
      </c>
      <c r="J104" s="202" t="e">
        <f>IF(AND(COUNTBLANK($A104)=1, COUNTBLANK($B104)=0), IF(#REF!=2,"x"," ")," ")</f>
        <v>#REF!</v>
      </c>
      <c r="K104" s="202" t="e">
        <f>IF(AND(COUNTBLANK($A104)=1, COUNTBLANK($B104)=0), IF(#REF!&gt;2,"x"," ")," ")</f>
        <v>#REF!</v>
      </c>
      <c r="L104" s="202" t="e">
        <f>IF(AND(COUNTBLANK($A104)=1, COUNTBLANK($B104)=0), IF(AND(#REF!&gt;0,#REF!&lt;2),"x"," ")," ")</f>
        <v>#REF!</v>
      </c>
      <c r="M104" s="203" t="e">
        <f>IF(AND(COUNTBLANK($A104)=1, COUNTBLANK($B104)=0), IF(#REF!=0,"x"," ")," ")</f>
        <v>#REF!</v>
      </c>
      <c r="N104" s="63" t="e">
        <f>IF(COUNTBLANK(#REF!)=0,IF(OR(#REF!&gt;0,#REF!="x",G104="x",LEN(H104)&gt;0)," ","x")," ")</f>
        <v>#REF!</v>
      </c>
      <c r="O104" s="63" t="e">
        <f>IF(AND(OR($D104="T.K",$D104="P.K",$D104="T.BM",$D104="P.BM",$D104="GV"),N104="x"),"x"," ")</f>
        <v>#REF!</v>
      </c>
      <c r="P104" s="63" t="e">
        <f>IF(AND(OR($D104="GVKN",$D104="CBKN"),N104="x"),"x"," ")</f>
        <v>#REF!</v>
      </c>
      <c r="Q104" s="63" t="e">
        <f>IF(AND(OR($D104="TG",$D104="TGKN",$D104="CVKN"),N104="x"),"x"," ")</f>
        <v>#REF!</v>
      </c>
      <c r="R104" s="68"/>
    </row>
    <row r="105" spans="1:18" s="75" customFormat="1" ht="51.75" customHeight="1">
      <c r="A105" s="200"/>
      <c r="B105" s="201" t="s">
        <v>257</v>
      </c>
      <c r="C105" s="100"/>
      <c r="D105" s="69"/>
      <c r="E105" s="69"/>
      <c r="F105" s="172" t="e">
        <f>SUM(LEN(#REF!),LEN(#REF!),LEN(#REF!))</f>
        <v>#REF!</v>
      </c>
      <c r="G105" s="173" t="e">
        <f t="shared" ref="G105" si="53">IF(F105&gt;0,"x"," ")</f>
        <v>#REF!</v>
      </c>
      <c r="H105" s="68" t="s">
        <v>296</v>
      </c>
      <c r="I105" s="68">
        <v>3</v>
      </c>
      <c r="J105" s="202" t="e">
        <f>IF(AND(COUNTBLANK($A105)=1, COUNTBLANK($B105)=0), IF(#REF!=2,"x"," ")," ")</f>
        <v>#REF!</v>
      </c>
      <c r="K105" s="202" t="e">
        <f>IF(AND(COUNTBLANK($A105)=1, COUNTBLANK($B105)=0), IF(#REF!&gt;2,"x"," ")," ")</f>
        <v>#REF!</v>
      </c>
      <c r="L105" s="202" t="e">
        <f>IF(AND(COUNTBLANK($A105)=1, COUNTBLANK($B105)=0), IF(AND(#REF!&gt;0,#REF!&lt;2),"x"," ")," ")</f>
        <v>#REF!</v>
      </c>
      <c r="M105" s="203" t="e">
        <f>IF(AND(COUNTBLANK($A105)=1, COUNTBLANK($B105)=0), IF(#REF!=0,"x"," ")," ")</f>
        <v>#REF!</v>
      </c>
      <c r="N105" s="63" t="e">
        <f>IF(COUNTBLANK(#REF!)=0,IF(OR(#REF!&gt;0,#REF!="x",G105="x",LEN(H105)&gt;0)," ","x")," ")</f>
        <v>#REF!</v>
      </c>
      <c r="O105" s="63" t="e">
        <f>IF(AND(OR($D105="T.K",$D105="P.K",$D105="T.BM",$D105="P.BM",$D105="GV"),N105="x"),"x"," ")</f>
        <v>#REF!</v>
      </c>
      <c r="P105" s="63" t="e">
        <f>IF(AND(OR($D105="GVKN",$D105="CBKN"),N105="x"),"x"," ")</f>
        <v>#REF!</v>
      </c>
      <c r="Q105" s="63" t="e">
        <f>IF(AND(OR($D105="TG",$D105="TGKN",$D105="CVKN"),N105="x"),"x"," ")</f>
        <v>#REF!</v>
      </c>
      <c r="R105" s="68"/>
    </row>
    <row r="106" spans="1:18" s="75" customFormat="1" ht="23.25" customHeight="1">
      <c r="A106" s="206"/>
      <c r="B106" s="207" t="s">
        <v>258</v>
      </c>
      <c r="C106" s="129"/>
      <c r="D106" s="128"/>
      <c r="E106" s="128"/>
      <c r="F106" s="172" t="e">
        <f>SUM(LEN(#REF!),LEN(#REF!),LEN(#REF!))</f>
        <v>#REF!</v>
      </c>
      <c r="G106" s="173" t="e">
        <f t="shared" ref="G106:G109" si="54">IF(F106&gt;0,"x"," ")</f>
        <v>#REF!</v>
      </c>
      <c r="H106" s="174"/>
      <c r="I106" s="174"/>
      <c r="J106" s="202" t="e">
        <f>IF(AND(COUNTBLANK($A106)=1, COUNTBLANK($B106)=0), IF(#REF!=2,"x"," ")," ")</f>
        <v>#REF!</v>
      </c>
      <c r="K106" s="202" t="e">
        <f>IF(AND(COUNTBLANK($A106)=1, COUNTBLANK($B106)=0), IF(#REF!&gt;2,"x"," ")," ")</f>
        <v>#REF!</v>
      </c>
      <c r="L106" s="202" t="e">
        <f>IF(AND(COUNTBLANK($A106)=1, COUNTBLANK($B106)=0), IF(AND(#REF!&gt;0,#REF!&lt;2),"x"," ")," ")</f>
        <v>#REF!</v>
      </c>
      <c r="M106" s="203"/>
      <c r="N106" s="63" t="e">
        <f>IF(COUNTBLANK(#REF!)=0,IF(OR(#REF!&gt;0,#REF!="x",G106="x",LEN(H106)&gt;0)," ","x")," ")</f>
        <v>#REF!</v>
      </c>
      <c r="O106" s="63" t="e">
        <f>IF(AND(OR($D106="T.K",$D106="P.K",$D106="T.BM",$D106="P.BM",$D106="GV"),N106="x"),"x"," ")</f>
        <v>#REF!</v>
      </c>
      <c r="P106" s="63" t="e">
        <f>IF(AND(OR($D106="GVKN",$D106="CBKN"),N106="x"),"x"," ")</f>
        <v>#REF!</v>
      </c>
      <c r="Q106" s="63" t="e">
        <f>IF(AND(OR($D106="TG",$D106="TGKN",$D106="CVKN"),N106="x"),"x"," ")</f>
        <v>#REF!</v>
      </c>
      <c r="R106" s="68"/>
    </row>
    <row r="107" spans="1:18" s="75" customFormat="1" ht="23.25" customHeight="1">
      <c r="A107" s="198"/>
      <c r="B107" s="199" t="s">
        <v>259</v>
      </c>
      <c r="C107" s="101"/>
      <c r="D107" s="79"/>
      <c r="E107" s="73"/>
      <c r="F107" s="172" t="e">
        <f>SUM(LEN(#REF!),LEN(#REF!),LEN(#REF!))</f>
        <v>#REF!</v>
      </c>
      <c r="G107" s="173" t="e">
        <f t="shared" si="54"/>
        <v>#REF!</v>
      </c>
      <c r="H107" s="169"/>
      <c r="I107" s="169"/>
      <c r="J107" s="202" t="e">
        <f>IF(AND(COUNTBLANK($A107)=1, COUNTBLANK($B107)=0), IF(#REF!=2,"x"," ")," ")</f>
        <v>#REF!</v>
      </c>
      <c r="K107" s="202" t="e">
        <f>IF(AND(COUNTBLANK($A107)=1, COUNTBLANK($B107)=0), IF(#REF!&gt;2,"x"," ")," ")</f>
        <v>#REF!</v>
      </c>
      <c r="L107" s="202" t="e">
        <f>IF(AND(COUNTBLANK($A107)=1, COUNTBLANK($B107)=0), IF(AND(#REF!&gt;0,#REF!&lt;2),"x"," ")," ")</f>
        <v>#REF!</v>
      </c>
      <c r="M107" s="203"/>
      <c r="N107" s="63" t="e">
        <f>IF(COUNTBLANK(#REF!)=0,IF(OR(#REF!&gt;0,#REF!="x",G107="x",LEN(H107)&gt;0)," ","x")," ")</f>
        <v>#REF!</v>
      </c>
      <c r="O107" s="63" t="e">
        <f>IF(AND(OR($D107="T.K",$D107="P.K",$D107="T.BM",$D107="P.BM",$D107="GV"),N107="x"),"x"," ")</f>
        <v>#REF!</v>
      </c>
      <c r="P107" s="63" t="e">
        <f>IF(AND(OR($D107="GVKN",$D107="CBKN"),N107="x"),"x"," ")</f>
        <v>#REF!</v>
      </c>
      <c r="Q107" s="63" t="e">
        <f>IF(AND(OR($D107="TG",$D107="TGKN",$D107="CVKN"),N107="x"),"x"," ")</f>
        <v>#REF!</v>
      </c>
      <c r="R107" s="67"/>
    </row>
    <row r="108" spans="1:18" s="75" customFormat="1" ht="46.5" customHeight="1">
      <c r="A108" s="200"/>
      <c r="B108" s="217" t="s">
        <v>260</v>
      </c>
      <c r="C108" s="218"/>
      <c r="D108" s="69"/>
      <c r="E108" s="69"/>
      <c r="F108" s="172" t="e">
        <f>SUM(LEN(#REF!),LEN(#REF!),LEN(#REF!))</f>
        <v>#REF!</v>
      </c>
      <c r="G108" s="173" t="e">
        <f t="shared" si="54"/>
        <v>#REF!</v>
      </c>
      <c r="H108" s="68" t="s">
        <v>307</v>
      </c>
      <c r="I108" s="68">
        <v>1</v>
      </c>
      <c r="J108" s="202" t="e">
        <f>IF(AND(COUNTBLANK($A108)=1, COUNTBLANK($B108)=0), IF(#REF!=2,"x"," ")," ")</f>
        <v>#REF!</v>
      </c>
      <c r="K108" s="202" t="e">
        <f>IF(AND(COUNTBLANK($A108)=1, COUNTBLANK($B108)=0), IF(#REF!&gt;2,"x"," ")," ")</f>
        <v>#REF!</v>
      </c>
      <c r="L108" s="202" t="e">
        <f>IF(AND(COUNTBLANK($A108)=1, COUNTBLANK($B108)=0), IF(AND(#REF!&gt;0,#REF!&lt;2),"x"," ")," ")</f>
        <v>#REF!</v>
      </c>
      <c r="M108" s="203" t="e">
        <f>IF(AND(COUNTBLANK($A108)=1, COUNTBLANK($B108)=0), IF(#REF!=0,"x"," ")," ")</f>
        <v>#REF!</v>
      </c>
      <c r="N108" s="63" t="e">
        <f>IF(COUNTBLANK(#REF!)=0,IF(OR(#REF!&gt;0,#REF!="x",G108="x",LEN(H108)&gt;0)," ","x")," ")</f>
        <v>#REF!</v>
      </c>
      <c r="O108" s="63" t="e">
        <f>IF(AND(OR($D108="T.K",$D108="P.K",$D108="T.BM",$D108="P.BM",$D108="GV"),N108="x"),"x"," ")</f>
        <v>#REF!</v>
      </c>
      <c r="P108" s="63" t="e">
        <f>IF(AND(OR($D108="GVKN",$D108="CBKN"),N108="x"),"x"," ")</f>
        <v>#REF!</v>
      </c>
      <c r="Q108" s="63" t="e">
        <f>IF(AND(OR($D108="TG",$D108="TGKN",$D108="CVKN"),N108="x"),"x"," ")</f>
        <v>#REF!</v>
      </c>
      <c r="R108" s="68"/>
    </row>
    <row r="109" spans="1:18" s="75" customFormat="1" ht="65.25" customHeight="1">
      <c r="A109" s="200"/>
      <c r="B109" s="217" t="s">
        <v>292</v>
      </c>
      <c r="C109" s="218"/>
      <c r="D109" s="69"/>
      <c r="E109" s="69"/>
      <c r="F109" s="172" t="e">
        <f>SUM(LEN(#REF!),LEN(#REF!),LEN(#REF!))</f>
        <v>#REF!</v>
      </c>
      <c r="G109" s="173" t="e">
        <f t="shared" si="54"/>
        <v>#REF!</v>
      </c>
      <c r="H109" s="68" t="s">
        <v>361</v>
      </c>
      <c r="I109" s="68">
        <v>4</v>
      </c>
      <c r="J109" s="202" t="e">
        <f>IF(AND(COUNTBLANK($A109)=1, COUNTBLANK($B109)=0), IF(#REF!=2,"x"," ")," ")</f>
        <v>#REF!</v>
      </c>
      <c r="K109" s="202" t="e">
        <f>IF(AND(COUNTBLANK($A109)=1, COUNTBLANK($B109)=0), IF(#REF!&gt;2,"x"," ")," ")</f>
        <v>#REF!</v>
      </c>
      <c r="L109" s="202" t="e">
        <f>IF(AND(COUNTBLANK($A109)=1, COUNTBLANK($B109)=0), IF(AND(#REF!&gt;0,#REF!&lt;2),"x"," ")," ")</f>
        <v>#REF!</v>
      </c>
      <c r="M109" s="203" t="e">
        <f>IF(AND(COUNTBLANK($A109)=1, COUNTBLANK($B109)=0), IF(#REF!=0,"x"," ")," ")</f>
        <v>#REF!</v>
      </c>
      <c r="N109" s="63" t="e">
        <f>IF(COUNTBLANK(#REF!)=0,IF(OR(#REF!&gt;0,#REF!="x",G109="x",LEN(H109)&gt;0)," ","x")," ")</f>
        <v>#REF!</v>
      </c>
      <c r="O109" s="63" t="e">
        <f>IF(AND(OR($D109="T.K",$D109="P.K",$D109="T.BM",$D109="P.BM",$D109="GV"),N109="x"),"x"," ")</f>
        <v>#REF!</v>
      </c>
      <c r="P109" s="63" t="e">
        <f>IF(AND(OR($D109="GVKN",$D109="CBKN"),N109="x"),"x"," ")</f>
        <v>#REF!</v>
      </c>
      <c r="Q109" s="63" t="e">
        <f>IF(AND(OR($D109="TG",$D109="TGKN",$D109="CVKN"),N109="x"),"x"," ")</f>
        <v>#REF!</v>
      </c>
      <c r="R109" s="68"/>
    </row>
    <row r="110" spans="1:18" s="75" customFormat="1" ht="45.75" customHeight="1">
      <c r="A110" s="200"/>
      <c r="B110" s="201" t="s">
        <v>293</v>
      </c>
      <c r="C110" s="100"/>
      <c r="D110" s="69"/>
      <c r="E110" s="69"/>
      <c r="F110" s="172" t="e">
        <f>SUM(LEN(#REF!),LEN(#REF!),LEN(#REF!))</f>
        <v>#REF!</v>
      </c>
      <c r="G110" s="173" t="e">
        <f t="shared" ref="G110" si="55">IF(F110&gt;0,"x"," ")</f>
        <v>#REF!</v>
      </c>
      <c r="H110" s="68" t="s">
        <v>362</v>
      </c>
      <c r="I110" s="68">
        <v>2</v>
      </c>
      <c r="J110" s="202" t="e">
        <f>IF(AND(COUNTBLANK($A110)=1, COUNTBLANK($B110)=0), IF(#REF!=2,"x"," ")," ")</f>
        <v>#REF!</v>
      </c>
      <c r="K110" s="202" t="e">
        <f>IF(AND(COUNTBLANK($A110)=1, COUNTBLANK($B110)=0), IF(#REF!&gt;2,"x"," ")," ")</f>
        <v>#REF!</v>
      </c>
      <c r="L110" s="202" t="e">
        <f>IF(AND(COUNTBLANK($A110)=1, COUNTBLANK($B110)=0), IF(AND(#REF!&gt;0,#REF!&lt;2),"x"," ")," ")</f>
        <v>#REF!</v>
      </c>
      <c r="M110" s="203" t="e">
        <f>IF(AND(COUNTBLANK($A110)=1, COUNTBLANK($B110)=0), IF(#REF!=0,"x"," ")," ")</f>
        <v>#REF!</v>
      </c>
      <c r="N110" s="63" t="e">
        <f>IF(COUNTBLANK(#REF!)=0,IF(OR(#REF!&gt;0,#REF!="x",G110="x",LEN(H110)&gt;0)," ","x")," ")</f>
        <v>#REF!</v>
      </c>
      <c r="O110" s="63" t="e">
        <f>IF(AND(OR($D110="T.K",$D110="P.K",$D110="T.BM",$D110="P.BM",$D110="GV"),N110="x"),"x"," ")</f>
        <v>#REF!</v>
      </c>
      <c r="P110" s="63" t="e">
        <f>IF(AND(OR($D110="GVKN",$D110="CBKN"),N110="x"),"x"," ")</f>
        <v>#REF!</v>
      </c>
      <c r="Q110" s="63" t="e">
        <f>IF(AND(OR($D110="TG",$D110="TGKN",$D110="CVKN"),N110="x"),"x"," ")</f>
        <v>#REF!</v>
      </c>
      <c r="R110" s="68"/>
    </row>
    <row r="111" spans="1:18" s="75" customFormat="1" ht="23.25" customHeight="1">
      <c r="A111" s="198"/>
      <c r="B111" s="199" t="s">
        <v>261</v>
      </c>
      <c r="C111" s="199"/>
      <c r="D111" s="79"/>
      <c r="E111" s="73"/>
      <c r="F111" s="172" t="e">
        <f>SUM(LEN(#REF!),LEN(#REF!),LEN(#REF!))</f>
        <v>#REF!</v>
      </c>
      <c r="G111" s="173" t="e">
        <f t="shared" ref="G111:G112" si="56">IF(F111&gt;0,"x"," ")</f>
        <v>#REF!</v>
      </c>
      <c r="H111" s="77"/>
      <c r="I111" s="77"/>
      <c r="J111" s="202" t="e">
        <f>IF(AND(COUNTBLANK($A111)=1, COUNTBLANK($B111)=0), IF(#REF!=2,"x"," ")," ")</f>
        <v>#REF!</v>
      </c>
      <c r="K111" s="202" t="e">
        <f>IF(AND(COUNTBLANK($A111)=1, COUNTBLANK($B111)=0), IF(#REF!&gt;2,"x"," ")," ")</f>
        <v>#REF!</v>
      </c>
      <c r="L111" s="202" t="e">
        <f>IF(AND(COUNTBLANK($A111)=1, COUNTBLANK($B111)=0), IF(AND(#REF!&gt;0,#REF!&lt;2),"x"," ")," ")</f>
        <v>#REF!</v>
      </c>
      <c r="M111" s="203"/>
      <c r="N111" s="63" t="e">
        <f>IF(COUNTBLANK(#REF!)=0,IF(OR(#REF!&gt;0,#REF!="x",G111="x",LEN(H111)&gt;0)," ","x")," ")</f>
        <v>#REF!</v>
      </c>
      <c r="O111" s="63" t="e">
        <f>IF(AND(OR($D111="T.K",$D111="P.K",$D111="T.BM",$D111="P.BM",$D111="GV"),N111="x"),"x"," ")</f>
        <v>#REF!</v>
      </c>
      <c r="P111" s="63" t="e">
        <f>IF(AND(OR($D111="GVKN",$D111="CBKN"),N111="x"),"x"," ")</f>
        <v>#REF!</v>
      </c>
      <c r="Q111" s="63" t="e">
        <f>IF(AND(OR($D111="TG",$D111="TGKN",$D111="CVKN"),N111="x"),"x"," ")</f>
        <v>#REF!</v>
      </c>
      <c r="R111" s="67"/>
    </row>
    <row r="112" spans="1:18" s="75" customFormat="1" ht="36.75" customHeight="1">
      <c r="A112" s="200"/>
      <c r="B112" s="201" t="s">
        <v>262</v>
      </c>
      <c r="C112" s="100"/>
      <c r="D112" s="69"/>
      <c r="E112" s="69"/>
      <c r="F112" s="172" t="e">
        <f>SUM(LEN(#REF!),LEN(#REF!),LEN(#REF!))</f>
        <v>#REF!</v>
      </c>
      <c r="G112" s="173" t="e">
        <f t="shared" si="56"/>
        <v>#REF!</v>
      </c>
      <c r="H112" s="68" t="s">
        <v>363</v>
      </c>
      <c r="I112" s="68">
        <v>1</v>
      </c>
      <c r="J112" s="202" t="e">
        <f>IF(AND(COUNTBLANK($A112)=1, COUNTBLANK($B112)=0), IF(#REF!=2,"x"," ")," ")</f>
        <v>#REF!</v>
      </c>
      <c r="K112" s="202" t="e">
        <f>IF(AND(COUNTBLANK($A112)=1, COUNTBLANK($B112)=0), IF(#REF!&gt;2,"x"," ")," ")</f>
        <v>#REF!</v>
      </c>
      <c r="L112" s="202" t="e">
        <f>IF(AND(COUNTBLANK($A112)=1, COUNTBLANK($B112)=0), IF(AND(#REF!&gt;0,#REF!&lt;2),"x"," ")," ")</f>
        <v>#REF!</v>
      </c>
      <c r="M112" s="203" t="e">
        <f>IF(AND(COUNTBLANK($A112)=1, COUNTBLANK($B112)=0), IF(#REF!=0,"x"," ")," ")</f>
        <v>#REF!</v>
      </c>
      <c r="N112" s="63" t="e">
        <f>IF(COUNTBLANK(#REF!)=0,IF(OR(#REF!&gt;0,#REF!="x",G112="x",LEN(H112)&gt;0)," ","x")," ")</f>
        <v>#REF!</v>
      </c>
      <c r="O112" s="63" t="e">
        <f>IF(AND(OR($D112="T.K",$D112="P.K",$D112="T.BM",$D112="P.BM",$D112="GV"),N112="x"),"x"," ")</f>
        <v>#REF!</v>
      </c>
      <c r="P112" s="63" t="e">
        <f>IF(AND(OR($D112="GVKN",$D112="CBKN"),N112="x"),"x"," ")</f>
        <v>#REF!</v>
      </c>
      <c r="Q112" s="63" t="e">
        <f>IF(AND(OR($D112="TG",$D112="TGKN",$D112="CVKN"),N112="x"),"x"," ")</f>
        <v>#REF!</v>
      </c>
      <c r="R112" s="68"/>
    </row>
    <row r="113" spans="1:18" s="65" customFormat="1" ht="30.75" customHeight="1">
      <c r="A113" s="178"/>
      <c r="B113" s="211" t="s">
        <v>186</v>
      </c>
      <c r="C113" s="211">
        <f>COUNTA(A14:A112)</f>
        <v>0</v>
      </c>
      <c r="D113" s="212"/>
      <c r="E113" s="74"/>
      <c r="F113" s="116">
        <f>COUNTIF(F14:F112,"x")</f>
        <v>0</v>
      </c>
      <c r="G113" s="116">
        <f>COUNTIF(G14:G112,"x")</f>
        <v>0</v>
      </c>
      <c r="H113" s="116"/>
      <c r="I113" s="116"/>
      <c r="J113" s="116">
        <f>COUNTIF(J13:J112,"x")</f>
        <v>0</v>
      </c>
      <c r="K113" s="116">
        <f>COUNTIF(K14:K112,"x")</f>
        <v>0</v>
      </c>
      <c r="L113" s="116">
        <f>COUNTIF(L14:L112,"x")</f>
        <v>0</v>
      </c>
      <c r="M113" s="179">
        <f>COUNTIF(M14:M112,"x")</f>
        <v>0</v>
      </c>
      <c r="N113" s="116">
        <f>COUNTIF(N14:N112,"x")</f>
        <v>0</v>
      </c>
      <c r="O113" s="116">
        <f>COUNTIF(O14:O112,"x")</f>
        <v>0</v>
      </c>
      <c r="P113" s="116">
        <f>COUNTIF(P14:P112,"x")</f>
        <v>0</v>
      </c>
      <c r="Q113" s="116">
        <f>COUNTIF(Q14:Q112,"x")</f>
        <v>0</v>
      </c>
      <c r="R113" s="213"/>
    </row>
    <row r="114" spans="1:18" s="61" customFormat="1" ht="42" customHeight="1">
      <c r="A114" s="82"/>
      <c r="C114" s="71"/>
      <c r="D114" s="83"/>
      <c r="E114" s="84"/>
      <c r="F114" s="150"/>
      <c r="G114" s="150"/>
      <c r="H114" s="165" t="s">
        <v>320</v>
      </c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</row>
    <row r="115" spans="1:18" s="72" customFormat="1" ht="23.25" customHeight="1">
      <c r="A115" s="82"/>
      <c r="B115" s="92"/>
      <c r="C115" s="225"/>
      <c r="E115" s="84"/>
      <c r="F115" s="99"/>
      <c r="G115" s="126"/>
      <c r="H115" s="115"/>
      <c r="I115" s="115"/>
      <c r="J115" s="115"/>
      <c r="K115" s="115"/>
      <c r="L115" s="115"/>
      <c r="M115" s="141"/>
      <c r="N115" s="121"/>
      <c r="O115" s="115"/>
      <c r="P115" s="115"/>
      <c r="Q115" s="115"/>
      <c r="R115" s="93"/>
    </row>
    <row r="116" spans="1:18" s="61" customFormat="1" ht="15" customHeight="1">
      <c r="A116" s="82"/>
      <c r="C116" s="71"/>
      <c r="D116" s="83"/>
      <c r="E116" s="84"/>
      <c r="F116" s="97"/>
      <c r="G116" s="125"/>
      <c r="H116" s="71"/>
      <c r="I116" s="71"/>
      <c r="J116" s="71"/>
      <c r="K116" s="71"/>
      <c r="L116" s="71"/>
      <c r="M116" s="142"/>
      <c r="N116" s="91"/>
      <c r="O116" s="71"/>
      <c r="P116" s="71"/>
      <c r="Q116" s="71"/>
      <c r="R116" s="85"/>
    </row>
    <row r="117" spans="1:18" s="61" customFormat="1" ht="28.5" customHeight="1">
      <c r="A117" s="82"/>
      <c r="C117" s="71"/>
      <c r="D117" s="83"/>
      <c r="E117" s="84"/>
      <c r="F117" s="97"/>
      <c r="G117" s="125"/>
      <c r="H117" s="166" t="s">
        <v>321</v>
      </c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</row>
    <row r="118" spans="1:18" s="71" customFormat="1" ht="30.75" customHeight="1">
      <c r="A118" s="82"/>
      <c r="D118" s="83"/>
      <c r="E118" s="84"/>
      <c r="F118" s="97"/>
      <c r="G118" s="125"/>
      <c r="H118" s="94"/>
      <c r="I118" s="94"/>
      <c r="J118" s="94"/>
      <c r="K118" s="94"/>
      <c r="L118" s="94"/>
      <c r="M118" s="143"/>
      <c r="N118" s="87"/>
      <c r="O118" s="94"/>
      <c r="P118" s="94"/>
      <c r="Q118" s="94"/>
      <c r="R118" s="94"/>
    </row>
    <row r="119" spans="1:18" s="61" customFormat="1" ht="15" customHeight="1">
      <c r="A119" s="82"/>
      <c r="C119" s="71"/>
      <c r="D119" s="83"/>
      <c r="E119" s="84"/>
      <c r="F119" s="97"/>
      <c r="G119" s="125"/>
      <c r="H119" s="66"/>
      <c r="I119" s="66"/>
      <c r="J119" s="66"/>
      <c r="K119" s="66"/>
      <c r="L119" s="66"/>
      <c r="M119" s="140"/>
      <c r="N119" s="91"/>
      <c r="O119" s="66"/>
      <c r="P119" s="66"/>
      <c r="Q119" s="66"/>
      <c r="R119" s="85"/>
    </row>
    <row r="120" spans="1:18" s="61" customFormat="1" ht="15" customHeight="1">
      <c r="A120" s="82"/>
      <c r="C120" s="71"/>
      <c r="D120" s="83"/>
      <c r="E120" s="84"/>
      <c r="F120" s="97"/>
      <c r="G120" s="125"/>
      <c r="H120" s="66"/>
      <c r="I120" s="66"/>
      <c r="J120" s="66"/>
      <c r="K120" s="66"/>
      <c r="L120" s="66"/>
      <c r="M120" s="140"/>
      <c r="N120" s="91"/>
      <c r="O120" s="66"/>
      <c r="P120" s="66"/>
      <c r="Q120" s="66"/>
      <c r="R120" s="85"/>
    </row>
    <row r="121" spans="1:18" s="61" customFormat="1" ht="15" customHeight="1">
      <c r="A121" s="82"/>
      <c r="C121" s="71"/>
      <c r="D121" s="83"/>
      <c r="E121" s="84"/>
      <c r="F121" s="97"/>
      <c r="G121" s="125"/>
      <c r="H121" s="66"/>
      <c r="I121" s="66"/>
      <c r="J121" s="66"/>
      <c r="K121" s="66"/>
      <c r="L121" s="66"/>
      <c r="M121" s="140"/>
      <c r="N121" s="91"/>
      <c r="O121" s="66"/>
      <c r="P121" s="66"/>
      <c r="Q121" s="66"/>
      <c r="R121" s="85"/>
    </row>
    <row r="122" spans="1:18" s="61" customFormat="1" ht="15" customHeight="1">
      <c r="A122" s="82"/>
      <c r="C122" s="71"/>
      <c r="D122" s="83"/>
      <c r="E122" s="84"/>
      <c r="F122" s="97"/>
      <c r="G122" s="125"/>
      <c r="H122" s="66"/>
      <c r="I122" s="66"/>
      <c r="J122" s="66"/>
      <c r="K122" s="66"/>
      <c r="L122" s="66"/>
      <c r="M122" s="140"/>
      <c r="N122" s="91"/>
      <c r="O122" s="66"/>
      <c r="P122" s="66"/>
      <c r="Q122" s="66"/>
      <c r="R122" s="85"/>
    </row>
    <row r="123" spans="1:18" s="61" customFormat="1" ht="15" customHeight="1">
      <c r="A123" s="82"/>
      <c r="C123" s="71"/>
      <c r="D123" s="83"/>
      <c r="E123" s="84"/>
      <c r="F123" s="97"/>
      <c r="G123" s="125"/>
      <c r="H123" s="66"/>
      <c r="I123" s="66"/>
      <c r="J123" s="66"/>
      <c r="K123" s="66"/>
      <c r="L123" s="66"/>
      <c r="M123" s="140"/>
      <c r="N123" s="91"/>
      <c r="O123" s="66"/>
      <c r="P123" s="66"/>
      <c r="Q123" s="66"/>
      <c r="R123" s="85"/>
    </row>
    <row r="124" spans="1:18" s="61" customFormat="1" ht="15" customHeight="1">
      <c r="A124" s="82"/>
      <c r="C124" s="71"/>
      <c r="D124" s="83"/>
      <c r="E124" s="84"/>
      <c r="F124" s="97"/>
      <c r="G124" s="125"/>
      <c r="H124" s="66"/>
      <c r="I124" s="66"/>
      <c r="J124" s="66"/>
      <c r="K124" s="66"/>
      <c r="L124" s="66"/>
      <c r="M124" s="140"/>
      <c r="N124" s="91"/>
      <c r="O124" s="66"/>
      <c r="P124" s="66"/>
      <c r="Q124" s="66"/>
      <c r="R124" s="85"/>
    </row>
    <row r="125" spans="1:18" s="61" customFormat="1" ht="15" customHeight="1">
      <c r="A125" s="82"/>
      <c r="C125" s="71"/>
      <c r="D125" s="83"/>
      <c r="E125" s="84"/>
      <c r="F125" s="97"/>
      <c r="G125" s="125"/>
      <c r="H125" s="66"/>
      <c r="I125" s="66"/>
      <c r="J125" s="66"/>
      <c r="K125" s="66"/>
      <c r="L125" s="66"/>
      <c r="M125" s="140"/>
      <c r="N125" s="91"/>
      <c r="O125" s="66"/>
      <c r="P125" s="66"/>
      <c r="Q125" s="66"/>
      <c r="R125" s="85"/>
    </row>
    <row r="126" spans="1:18" s="61" customFormat="1" ht="15" customHeight="1">
      <c r="A126" s="82"/>
      <c r="C126" s="71"/>
      <c r="D126" s="83"/>
      <c r="E126" s="84"/>
      <c r="F126" s="97"/>
      <c r="G126" s="125"/>
      <c r="H126" s="66"/>
      <c r="I126" s="66"/>
      <c r="J126" s="66"/>
      <c r="K126" s="66"/>
      <c r="L126" s="66"/>
      <c r="M126" s="140"/>
      <c r="N126" s="91"/>
      <c r="O126" s="66"/>
      <c r="P126" s="66"/>
      <c r="Q126" s="66"/>
      <c r="R126" s="85"/>
    </row>
    <row r="127" spans="1:18" s="61" customFormat="1" ht="15" customHeight="1">
      <c r="A127" s="82"/>
      <c r="C127" s="71"/>
      <c r="D127" s="83"/>
      <c r="E127" s="84"/>
      <c r="F127" s="97"/>
      <c r="G127" s="125"/>
      <c r="H127" s="66"/>
      <c r="I127" s="66"/>
      <c r="J127" s="66"/>
      <c r="K127" s="66"/>
      <c r="L127" s="66"/>
      <c r="M127" s="140"/>
      <c r="N127" s="91"/>
      <c r="O127" s="66"/>
      <c r="P127" s="66"/>
      <c r="Q127" s="66"/>
      <c r="R127" s="85"/>
    </row>
    <row r="128" spans="1:18" s="61" customFormat="1" ht="15" customHeight="1">
      <c r="A128" s="82"/>
      <c r="C128" s="71"/>
      <c r="D128" s="83"/>
      <c r="E128" s="84"/>
      <c r="F128" s="97"/>
      <c r="G128" s="125"/>
      <c r="H128" s="66"/>
      <c r="I128" s="66"/>
      <c r="J128" s="66"/>
      <c r="K128" s="66"/>
      <c r="L128" s="66"/>
      <c r="M128" s="140"/>
      <c r="N128" s="91"/>
      <c r="O128" s="66"/>
      <c r="P128" s="66"/>
      <c r="Q128" s="66"/>
      <c r="R128" s="85"/>
    </row>
    <row r="129" spans="1:18" s="61" customFormat="1" ht="15" customHeight="1">
      <c r="A129" s="82"/>
      <c r="C129" s="71"/>
      <c r="D129" s="83"/>
      <c r="E129" s="84"/>
      <c r="F129" s="97"/>
      <c r="G129" s="125"/>
      <c r="H129" s="66"/>
      <c r="I129" s="66"/>
      <c r="J129" s="66"/>
      <c r="K129" s="66"/>
      <c r="L129" s="66"/>
      <c r="M129" s="140"/>
      <c r="N129" s="91"/>
      <c r="O129" s="66"/>
      <c r="P129" s="66"/>
      <c r="Q129" s="66"/>
      <c r="R129" s="85"/>
    </row>
    <row r="130" spans="1:18" s="61" customFormat="1" ht="15" customHeight="1">
      <c r="A130" s="82"/>
      <c r="C130" s="71"/>
      <c r="D130" s="83"/>
      <c r="E130" s="84"/>
      <c r="F130" s="97"/>
      <c r="G130" s="125"/>
      <c r="H130" s="66"/>
      <c r="I130" s="66"/>
      <c r="J130" s="66"/>
      <c r="K130" s="66"/>
      <c r="L130" s="66"/>
      <c r="M130" s="140"/>
      <c r="N130" s="91"/>
      <c r="O130" s="66"/>
      <c r="P130" s="66"/>
      <c r="Q130" s="66"/>
      <c r="R130" s="85"/>
    </row>
    <row r="131" spans="1:18" s="61" customFormat="1" ht="15" customHeight="1">
      <c r="A131" s="82"/>
      <c r="C131" s="71"/>
      <c r="D131" s="83"/>
      <c r="E131" s="84"/>
      <c r="F131" s="97"/>
      <c r="G131" s="125"/>
      <c r="H131" s="66"/>
      <c r="I131" s="66"/>
      <c r="J131" s="66"/>
      <c r="K131" s="66"/>
      <c r="L131" s="66"/>
      <c r="M131" s="140"/>
      <c r="N131" s="91"/>
      <c r="O131" s="66"/>
      <c r="P131" s="66"/>
      <c r="Q131" s="66"/>
      <c r="R131" s="85"/>
    </row>
    <row r="132" spans="1:18" s="61" customFormat="1" ht="15" customHeight="1">
      <c r="A132" s="82"/>
      <c r="C132" s="71"/>
      <c r="D132" s="83"/>
      <c r="E132" s="84"/>
      <c r="F132" s="97"/>
      <c r="G132" s="125"/>
      <c r="H132" s="66"/>
      <c r="I132" s="66"/>
      <c r="J132" s="66"/>
      <c r="K132" s="66"/>
      <c r="L132" s="66"/>
      <c r="M132" s="140"/>
      <c r="N132" s="91"/>
      <c r="O132" s="66"/>
      <c r="P132" s="66"/>
      <c r="Q132" s="66"/>
      <c r="R132" s="85"/>
    </row>
    <row r="133" spans="1:18" s="61" customFormat="1" ht="15" customHeight="1">
      <c r="A133" s="82"/>
      <c r="C133" s="71"/>
      <c r="D133" s="83"/>
      <c r="E133" s="84"/>
      <c r="F133" s="97"/>
      <c r="G133" s="125"/>
      <c r="H133" s="66"/>
      <c r="I133" s="66"/>
      <c r="J133" s="66"/>
      <c r="K133" s="66"/>
      <c r="L133" s="66"/>
      <c r="M133" s="140"/>
      <c r="N133" s="91"/>
      <c r="O133" s="66"/>
      <c r="P133" s="66"/>
      <c r="Q133" s="66"/>
      <c r="R133" s="85"/>
    </row>
    <row r="134" spans="1:18" s="61" customFormat="1" ht="15" customHeight="1">
      <c r="A134" s="82"/>
      <c r="C134" s="71"/>
      <c r="D134" s="83"/>
      <c r="E134" s="84"/>
      <c r="F134" s="97"/>
      <c r="G134" s="125"/>
      <c r="H134" s="66"/>
      <c r="I134" s="66"/>
      <c r="J134" s="66"/>
      <c r="K134" s="66"/>
      <c r="L134" s="66"/>
      <c r="M134" s="140"/>
      <c r="N134" s="91"/>
      <c r="O134" s="66"/>
      <c r="P134" s="66"/>
      <c r="Q134" s="66"/>
      <c r="R134" s="85"/>
    </row>
    <row r="135" spans="1:18" s="61" customFormat="1" ht="15" customHeight="1">
      <c r="A135" s="82"/>
      <c r="C135" s="71"/>
      <c r="D135" s="83"/>
      <c r="E135" s="84"/>
      <c r="F135" s="97"/>
      <c r="G135" s="125"/>
      <c r="H135" s="66"/>
      <c r="I135" s="66"/>
      <c r="J135" s="66"/>
      <c r="K135" s="66"/>
      <c r="L135" s="66"/>
      <c r="M135" s="140"/>
      <c r="N135" s="91"/>
      <c r="O135" s="66"/>
      <c r="P135" s="66"/>
      <c r="Q135" s="66"/>
      <c r="R135" s="85"/>
    </row>
    <row r="136" spans="1:18" s="61" customFormat="1" ht="15" customHeight="1">
      <c r="A136" s="82"/>
      <c r="C136" s="71"/>
      <c r="D136" s="83"/>
      <c r="E136" s="84"/>
      <c r="F136" s="97"/>
      <c r="G136" s="125"/>
      <c r="H136" s="66"/>
      <c r="I136" s="66"/>
      <c r="J136" s="66"/>
      <c r="K136" s="66"/>
      <c r="L136" s="66"/>
      <c r="M136" s="140"/>
      <c r="N136" s="91"/>
      <c r="O136" s="66"/>
      <c r="P136" s="66"/>
      <c r="Q136" s="66"/>
      <c r="R136" s="85"/>
    </row>
    <row r="137" spans="1:18" s="61" customFormat="1" ht="15" customHeight="1">
      <c r="A137" s="82"/>
      <c r="C137" s="71"/>
      <c r="D137" s="83"/>
      <c r="E137" s="84"/>
      <c r="F137" s="97"/>
      <c r="G137" s="125"/>
      <c r="H137" s="66"/>
      <c r="I137" s="66"/>
      <c r="J137" s="66"/>
      <c r="K137" s="66"/>
      <c r="L137" s="66"/>
      <c r="M137" s="140"/>
      <c r="N137" s="91"/>
      <c r="O137" s="66"/>
      <c r="P137" s="66"/>
      <c r="Q137" s="66"/>
      <c r="R137" s="85"/>
    </row>
    <row r="138" spans="1:18" s="61" customFormat="1" ht="15" customHeight="1">
      <c r="A138" s="82"/>
      <c r="C138" s="71"/>
      <c r="D138" s="83"/>
      <c r="E138" s="84"/>
      <c r="F138" s="97"/>
      <c r="G138" s="125"/>
      <c r="H138" s="66"/>
      <c r="I138" s="66"/>
      <c r="J138" s="66"/>
      <c r="K138" s="66"/>
      <c r="L138" s="66"/>
      <c r="M138" s="140"/>
      <c r="N138" s="91"/>
      <c r="O138" s="66"/>
      <c r="P138" s="66"/>
      <c r="Q138" s="66"/>
      <c r="R138" s="85"/>
    </row>
    <row r="139" spans="1:18" s="61" customFormat="1" ht="15" customHeight="1">
      <c r="A139" s="82"/>
      <c r="C139" s="71"/>
      <c r="D139" s="83"/>
      <c r="E139" s="84"/>
      <c r="F139" s="97"/>
      <c r="G139" s="125"/>
      <c r="H139" s="66"/>
      <c r="I139" s="66"/>
      <c r="J139" s="66"/>
      <c r="K139" s="66"/>
      <c r="L139" s="66"/>
      <c r="M139" s="140"/>
      <c r="N139" s="91"/>
      <c r="O139" s="66"/>
      <c r="P139" s="66"/>
      <c r="Q139" s="66"/>
      <c r="R139" s="85"/>
    </row>
    <row r="140" spans="1:18" s="61" customFormat="1" ht="15" customHeight="1">
      <c r="A140" s="82"/>
      <c r="C140" s="71"/>
      <c r="D140" s="83"/>
      <c r="E140" s="84"/>
      <c r="F140" s="97"/>
      <c r="G140" s="125"/>
      <c r="H140" s="66"/>
      <c r="I140" s="66"/>
      <c r="J140" s="66"/>
      <c r="K140" s="66"/>
      <c r="L140" s="66"/>
      <c r="M140" s="140"/>
      <c r="N140" s="91"/>
      <c r="O140" s="66"/>
      <c r="P140" s="66"/>
      <c r="Q140" s="66"/>
      <c r="R140" s="85"/>
    </row>
    <row r="141" spans="1:18" s="61" customFormat="1" ht="15" customHeight="1">
      <c r="A141" s="82"/>
      <c r="C141" s="71"/>
      <c r="D141" s="83"/>
      <c r="E141" s="84"/>
      <c r="F141" s="97"/>
      <c r="G141" s="125"/>
      <c r="H141" s="66"/>
      <c r="I141" s="66"/>
      <c r="J141" s="66"/>
      <c r="K141" s="66"/>
      <c r="L141" s="66"/>
      <c r="M141" s="140"/>
      <c r="N141" s="91"/>
      <c r="O141" s="66"/>
      <c r="P141" s="66"/>
      <c r="Q141" s="66"/>
      <c r="R141" s="85"/>
    </row>
    <row r="142" spans="1:18" s="61" customFormat="1" ht="15" customHeight="1">
      <c r="A142" s="82"/>
      <c r="C142" s="71"/>
      <c r="D142" s="83"/>
      <c r="E142" s="84"/>
      <c r="F142" s="97"/>
      <c r="G142" s="125"/>
      <c r="H142" s="66"/>
      <c r="I142" s="66"/>
      <c r="J142" s="66"/>
      <c r="K142" s="66"/>
      <c r="L142" s="66"/>
      <c r="M142" s="140"/>
      <c r="N142" s="91"/>
      <c r="O142" s="66"/>
      <c r="P142" s="66"/>
      <c r="Q142" s="66"/>
      <c r="R142" s="85"/>
    </row>
    <row r="143" spans="1:18" s="61" customFormat="1" ht="15" customHeight="1">
      <c r="A143" s="82"/>
      <c r="C143" s="71"/>
      <c r="D143" s="83"/>
      <c r="E143" s="84"/>
      <c r="F143" s="97"/>
      <c r="G143" s="125"/>
      <c r="H143" s="66"/>
      <c r="I143" s="66"/>
      <c r="J143" s="66"/>
      <c r="K143" s="66"/>
      <c r="L143" s="66"/>
      <c r="M143" s="140"/>
      <c r="N143" s="91"/>
      <c r="O143" s="66"/>
      <c r="P143" s="66"/>
      <c r="Q143" s="66"/>
      <c r="R143" s="85"/>
    </row>
    <row r="144" spans="1:18" s="61" customFormat="1" ht="15" customHeight="1">
      <c r="A144" s="82"/>
      <c r="C144" s="71"/>
      <c r="D144" s="83"/>
      <c r="E144" s="84"/>
      <c r="F144" s="97"/>
      <c r="G144" s="125"/>
      <c r="H144" s="66"/>
      <c r="I144" s="66"/>
      <c r="J144" s="66"/>
      <c r="K144" s="66"/>
      <c r="L144" s="66"/>
      <c r="M144" s="140"/>
      <c r="N144" s="91"/>
      <c r="O144" s="66"/>
      <c r="P144" s="66"/>
      <c r="Q144" s="66"/>
      <c r="R144" s="85"/>
    </row>
    <row r="145" spans="1:18" s="61" customFormat="1" ht="15" customHeight="1">
      <c r="A145" s="82"/>
      <c r="C145" s="71"/>
      <c r="D145" s="83"/>
      <c r="E145" s="84"/>
      <c r="F145" s="97"/>
      <c r="G145" s="125"/>
      <c r="H145" s="66"/>
      <c r="I145" s="66"/>
      <c r="J145" s="66"/>
      <c r="K145" s="66"/>
      <c r="L145" s="66"/>
      <c r="M145" s="140"/>
      <c r="N145" s="91"/>
      <c r="O145" s="66"/>
      <c r="P145" s="66"/>
      <c r="Q145" s="66"/>
      <c r="R145" s="85"/>
    </row>
    <row r="146" spans="1:18" s="61" customFormat="1" ht="15" customHeight="1">
      <c r="A146" s="82"/>
      <c r="C146" s="71"/>
      <c r="D146" s="83"/>
      <c r="E146" s="84"/>
      <c r="F146" s="97"/>
      <c r="G146" s="125"/>
      <c r="H146" s="66"/>
      <c r="I146" s="66"/>
      <c r="J146" s="66"/>
      <c r="K146" s="66"/>
      <c r="L146" s="66"/>
      <c r="M146" s="140"/>
      <c r="N146" s="91"/>
      <c r="O146" s="66"/>
      <c r="P146" s="66"/>
      <c r="Q146" s="66"/>
      <c r="R146" s="85"/>
    </row>
    <row r="147" spans="1:18" s="61" customFormat="1" ht="15" customHeight="1">
      <c r="A147" s="82"/>
      <c r="C147" s="71"/>
      <c r="D147" s="83"/>
      <c r="E147" s="84"/>
      <c r="F147" s="97"/>
      <c r="G147" s="125"/>
      <c r="H147" s="66"/>
      <c r="I147" s="66"/>
      <c r="J147" s="66"/>
      <c r="K147" s="66"/>
      <c r="L147" s="66"/>
      <c r="M147" s="140"/>
      <c r="N147" s="91"/>
      <c r="O147" s="66"/>
      <c r="P147" s="66"/>
      <c r="Q147" s="66"/>
      <c r="R147" s="85"/>
    </row>
    <row r="148" spans="1:18" s="61" customFormat="1" ht="15" customHeight="1">
      <c r="A148" s="82"/>
      <c r="C148" s="71"/>
      <c r="D148" s="83"/>
      <c r="E148" s="84"/>
      <c r="F148" s="97"/>
      <c r="G148" s="125"/>
      <c r="H148" s="66"/>
      <c r="I148" s="66"/>
      <c r="J148" s="66"/>
      <c r="K148" s="66"/>
      <c r="L148" s="66"/>
      <c r="M148" s="140"/>
      <c r="N148" s="91"/>
      <c r="O148" s="66"/>
      <c r="P148" s="66"/>
      <c r="Q148" s="66"/>
      <c r="R148" s="85"/>
    </row>
    <row r="149" spans="1:18" s="61" customFormat="1" ht="15" customHeight="1">
      <c r="A149" s="82"/>
      <c r="C149" s="71"/>
      <c r="D149" s="83"/>
      <c r="E149" s="84"/>
      <c r="F149" s="97"/>
      <c r="G149" s="125"/>
      <c r="H149" s="66"/>
      <c r="I149" s="66"/>
      <c r="J149" s="66"/>
      <c r="K149" s="66"/>
      <c r="L149" s="66"/>
      <c r="M149" s="140"/>
      <c r="N149" s="91"/>
      <c r="O149" s="66"/>
      <c r="P149" s="66"/>
      <c r="Q149" s="66"/>
      <c r="R149" s="85"/>
    </row>
    <row r="150" spans="1:18" s="61" customFormat="1" ht="15" customHeight="1">
      <c r="A150" s="82"/>
      <c r="C150" s="71"/>
      <c r="D150" s="83"/>
      <c r="E150" s="84"/>
      <c r="F150" s="97"/>
      <c r="G150" s="125"/>
      <c r="H150" s="66"/>
      <c r="I150" s="66"/>
      <c r="J150" s="66"/>
      <c r="K150" s="66"/>
      <c r="L150" s="66"/>
      <c r="M150" s="140"/>
      <c r="N150" s="91"/>
      <c r="O150" s="66"/>
      <c r="P150" s="66"/>
      <c r="Q150" s="66"/>
      <c r="R150" s="85"/>
    </row>
    <row r="151" spans="1:18" s="61" customFormat="1" ht="15" customHeight="1">
      <c r="A151" s="82"/>
      <c r="C151" s="71"/>
      <c r="D151" s="83"/>
      <c r="E151" s="84"/>
      <c r="F151" s="97"/>
      <c r="G151" s="125"/>
      <c r="H151" s="66"/>
      <c r="I151" s="66"/>
      <c r="J151" s="66"/>
      <c r="K151" s="66"/>
      <c r="L151" s="66"/>
      <c r="M151" s="140"/>
      <c r="N151" s="91"/>
      <c r="O151" s="66"/>
      <c r="P151" s="66"/>
      <c r="Q151" s="66"/>
      <c r="R151" s="85"/>
    </row>
    <row r="152" spans="1:18" s="61" customFormat="1" ht="15" customHeight="1">
      <c r="A152" s="82"/>
      <c r="C152" s="71"/>
      <c r="D152" s="83"/>
      <c r="E152" s="84"/>
      <c r="F152" s="97"/>
      <c r="G152" s="125"/>
      <c r="H152" s="66"/>
      <c r="I152" s="66"/>
      <c r="J152" s="66"/>
      <c r="K152" s="66"/>
      <c r="L152" s="66"/>
      <c r="M152" s="140"/>
      <c r="N152" s="91"/>
      <c r="O152" s="66"/>
      <c r="P152" s="66"/>
      <c r="Q152" s="66"/>
      <c r="R152" s="85"/>
    </row>
    <row r="153" spans="1:18" s="61" customFormat="1" ht="15" customHeight="1">
      <c r="A153" s="82"/>
      <c r="C153" s="71"/>
      <c r="D153" s="83"/>
      <c r="E153" s="84"/>
      <c r="F153" s="97"/>
      <c r="G153" s="125"/>
      <c r="H153" s="66"/>
      <c r="I153" s="66"/>
      <c r="J153" s="66"/>
      <c r="K153" s="66"/>
      <c r="L153" s="66"/>
      <c r="M153" s="140"/>
      <c r="N153" s="91"/>
      <c r="O153" s="66"/>
      <c r="P153" s="66"/>
      <c r="Q153" s="66"/>
      <c r="R153" s="85"/>
    </row>
    <row r="154" spans="1:18" s="61" customFormat="1" ht="15" customHeight="1">
      <c r="A154" s="82"/>
      <c r="C154" s="71"/>
      <c r="D154" s="83"/>
      <c r="E154" s="84"/>
      <c r="F154" s="97"/>
      <c r="G154" s="125"/>
      <c r="H154" s="66"/>
      <c r="I154" s="66"/>
      <c r="J154" s="66"/>
      <c r="K154" s="66"/>
      <c r="L154" s="66"/>
      <c r="M154" s="140"/>
      <c r="N154" s="91"/>
      <c r="O154" s="66"/>
      <c r="P154" s="66"/>
      <c r="Q154" s="66"/>
      <c r="R154" s="85"/>
    </row>
    <row r="155" spans="1:18" s="61" customFormat="1" ht="15" customHeight="1">
      <c r="A155" s="82"/>
      <c r="C155" s="71"/>
      <c r="D155" s="83"/>
      <c r="E155" s="84"/>
      <c r="F155" s="97"/>
      <c r="G155" s="125"/>
      <c r="H155" s="66"/>
      <c r="I155" s="66"/>
      <c r="J155" s="66"/>
      <c r="K155" s="66"/>
      <c r="L155" s="66"/>
      <c r="M155" s="140"/>
      <c r="N155" s="91"/>
      <c r="O155" s="66"/>
      <c r="P155" s="66"/>
      <c r="Q155" s="66"/>
      <c r="R155" s="85"/>
    </row>
    <row r="156" spans="1:18" s="61" customFormat="1" ht="15" customHeight="1">
      <c r="A156" s="82"/>
      <c r="C156" s="71"/>
      <c r="D156" s="83"/>
      <c r="E156" s="84"/>
      <c r="F156" s="97"/>
      <c r="G156" s="125"/>
      <c r="H156" s="66"/>
      <c r="I156" s="66"/>
      <c r="J156" s="66"/>
      <c r="K156" s="66"/>
      <c r="L156" s="66"/>
      <c r="M156" s="140"/>
      <c r="N156" s="91"/>
      <c r="O156" s="66"/>
      <c r="P156" s="66"/>
      <c r="Q156" s="66"/>
      <c r="R156" s="85"/>
    </row>
    <row r="157" spans="1:18" s="61" customFormat="1" ht="15" customHeight="1">
      <c r="A157" s="82"/>
      <c r="C157" s="71"/>
      <c r="D157" s="83"/>
      <c r="E157" s="84"/>
      <c r="F157" s="97"/>
      <c r="G157" s="125"/>
      <c r="H157" s="66"/>
      <c r="I157" s="66"/>
      <c r="J157" s="66"/>
      <c r="K157" s="66"/>
      <c r="L157" s="66"/>
      <c r="M157" s="140"/>
      <c r="N157" s="91"/>
      <c r="O157" s="66"/>
      <c r="P157" s="66"/>
      <c r="Q157" s="66"/>
      <c r="R157" s="85"/>
    </row>
    <row r="158" spans="1:18" s="61" customFormat="1" ht="15" customHeight="1">
      <c r="A158" s="82"/>
      <c r="C158" s="71"/>
      <c r="D158" s="83"/>
      <c r="E158" s="84"/>
      <c r="F158" s="97"/>
      <c r="G158" s="125"/>
      <c r="H158" s="66"/>
      <c r="I158" s="66"/>
      <c r="J158" s="66"/>
      <c r="K158" s="66"/>
      <c r="L158" s="66"/>
      <c r="M158" s="140"/>
      <c r="N158" s="91"/>
      <c r="O158" s="66"/>
      <c r="P158" s="66"/>
      <c r="Q158" s="66"/>
      <c r="R158" s="85"/>
    </row>
    <row r="159" spans="1:18" s="61" customFormat="1" ht="15" customHeight="1">
      <c r="A159" s="82"/>
      <c r="C159" s="71"/>
      <c r="D159" s="83"/>
      <c r="E159" s="84"/>
      <c r="F159" s="97"/>
      <c r="G159" s="125"/>
      <c r="H159" s="66"/>
      <c r="I159" s="66"/>
      <c r="J159" s="66"/>
      <c r="K159" s="66"/>
      <c r="L159" s="66"/>
      <c r="M159" s="140"/>
      <c r="N159" s="91"/>
      <c r="O159" s="66"/>
      <c r="P159" s="66"/>
      <c r="Q159" s="66"/>
      <c r="R159" s="85"/>
    </row>
    <row r="160" spans="1:18" s="61" customFormat="1" ht="15" customHeight="1">
      <c r="A160" s="82"/>
      <c r="C160" s="71"/>
      <c r="D160" s="83"/>
      <c r="E160" s="84"/>
      <c r="F160" s="97"/>
      <c r="G160" s="125"/>
      <c r="H160" s="66"/>
      <c r="I160" s="66"/>
      <c r="J160" s="66"/>
      <c r="K160" s="66"/>
      <c r="L160" s="66"/>
      <c r="M160" s="140"/>
      <c r="N160" s="91"/>
      <c r="O160" s="66"/>
      <c r="P160" s="66"/>
      <c r="Q160" s="66"/>
      <c r="R160" s="85"/>
    </row>
    <row r="161" spans="1:18" s="61" customFormat="1" ht="15" customHeight="1">
      <c r="A161" s="82"/>
      <c r="C161" s="71"/>
      <c r="D161" s="83"/>
      <c r="E161" s="84"/>
      <c r="F161" s="97"/>
      <c r="G161" s="125"/>
      <c r="H161" s="66"/>
      <c r="I161" s="66"/>
      <c r="J161" s="66"/>
      <c r="K161" s="66"/>
      <c r="L161" s="66"/>
      <c r="M161" s="140"/>
      <c r="N161" s="91"/>
      <c r="O161" s="66"/>
      <c r="P161" s="66"/>
      <c r="Q161" s="66"/>
      <c r="R161" s="85"/>
    </row>
    <row r="162" spans="1:18" s="61" customFormat="1" ht="15" customHeight="1">
      <c r="A162" s="82"/>
      <c r="C162" s="71"/>
      <c r="D162" s="83"/>
      <c r="E162" s="84"/>
      <c r="F162" s="97"/>
      <c r="G162" s="125"/>
      <c r="H162" s="66"/>
      <c r="I162" s="66"/>
      <c r="J162" s="66"/>
      <c r="K162" s="66"/>
      <c r="L162" s="66"/>
      <c r="M162" s="140"/>
      <c r="N162" s="91"/>
      <c r="O162" s="66"/>
      <c r="P162" s="66"/>
      <c r="Q162" s="66"/>
      <c r="R162" s="85"/>
    </row>
    <row r="163" spans="1:18" s="61" customFormat="1" ht="15" customHeight="1">
      <c r="A163" s="82"/>
      <c r="C163" s="71"/>
      <c r="D163" s="83"/>
      <c r="E163" s="84"/>
      <c r="F163" s="97"/>
      <c r="G163" s="125"/>
      <c r="H163" s="66"/>
      <c r="I163" s="66"/>
      <c r="J163" s="66"/>
      <c r="K163" s="66"/>
      <c r="L163" s="66"/>
      <c r="M163" s="140"/>
      <c r="N163" s="91"/>
      <c r="O163" s="66"/>
      <c r="P163" s="66"/>
      <c r="Q163" s="66"/>
      <c r="R163" s="85"/>
    </row>
    <row r="164" spans="1:18" s="61" customFormat="1" ht="15" customHeight="1">
      <c r="A164" s="82"/>
      <c r="C164" s="71"/>
      <c r="D164" s="83"/>
      <c r="E164" s="84"/>
      <c r="F164" s="97"/>
      <c r="G164" s="125"/>
      <c r="H164" s="66"/>
      <c r="I164" s="66"/>
      <c r="J164" s="66"/>
      <c r="K164" s="66"/>
      <c r="L164" s="66"/>
      <c r="M164" s="140"/>
      <c r="N164" s="91"/>
      <c r="O164" s="66"/>
      <c r="P164" s="66"/>
      <c r="Q164" s="66"/>
      <c r="R164" s="85"/>
    </row>
    <row r="165" spans="1:18" s="61" customFormat="1" ht="15" customHeight="1">
      <c r="A165" s="82"/>
      <c r="C165" s="71"/>
      <c r="D165" s="83"/>
      <c r="E165" s="84"/>
      <c r="F165" s="97"/>
      <c r="G165" s="125"/>
      <c r="H165" s="66"/>
      <c r="I165" s="66"/>
      <c r="J165" s="66"/>
      <c r="K165" s="66"/>
      <c r="L165" s="66"/>
      <c r="M165" s="140"/>
      <c r="N165" s="91"/>
      <c r="O165" s="66"/>
      <c r="P165" s="66"/>
      <c r="Q165" s="66"/>
      <c r="R165" s="85"/>
    </row>
    <row r="166" spans="1:18" s="61" customFormat="1" ht="15" customHeight="1">
      <c r="A166" s="82"/>
      <c r="C166" s="71"/>
      <c r="D166" s="83"/>
      <c r="E166" s="84"/>
      <c r="F166" s="97"/>
      <c r="G166" s="125"/>
      <c r="H166" s="66"/>
      <c r="I166" s="66"/>
      <c r="J166" s="66"/>
      <c r="K166" s="66"/>
      <c r="L166" s="66"/>
      <c r="M166" s="140"/>
      <c r="N166" s="91"/>
      <c r="O166" s="66"/>
      <c r="P166" s="66"/>
      <c r="Q166" s="66"/>
      <c r="R166" s="85"/>
    </row>
    <row r="167" spans="1:18" s="61" customFormat="1" ht="15" customHeight="1">
      <c r="A167" s="82"/>
      <c r="C167" s="71"/>
      <c r="D167" s="83"/>
      <c r="E167" s="84"/>
      <c r="F167" s="97"/>
      <c r="G167" s="125"/>
      <c r="H167" s="66"/>
      <c r="I167" s="66"/>
      <c r="J167" s="66"/>
      <c r="K167" s="66"/>
      <c r="L167" s="66"/>
      <c r="M167" s="140"/>
      <c r="N167" s="91"/>
      <c r="O167" s="66"/>
      <c r="P167" s="66"/>
      <c r="Q167" s="66"/>
      <c r="R167" s="85"/>
    </row>
    <row r="168" spans="1:18" s="61" customFormat="1" ht="15" customHeight="1">
      <c r="A168" s="82"/>
      <c r="C168" s="71"/>
      <c r="D168" s="83"/>
      <c r="E168" s="84"/>
      <c r="F168" s="97"/>
      <c r="G168" s="125"/>
      <c r="H168" s="66"/>
      <c r="I168" s="66"/>
      <c r="J168" s="66"/>
      <c r="K168" s="66"/>
      <c r="L168" s="66"/>
      <c r="M168" s="140"/>
      <c r="N168" s="91"/>
      <c r="O168" s="66"/>
      <c r="P168" s="66"/>
      <c r="Q168" s="66"/>
      <c r="R168" s="85"/>
    </row>
    <row r="169" spans="1:18" s="61" customFormat="1" ht="15" customHeight="1">
      <c r="A169" s="82"/>
      <c r="C169" s="71"/>
      <c r="D169" s="83"/>
      <c r="E169" s="84"/>
      <c r="F169" s="97"/>
      <c r="G169" s="125"/>
      <c r="H169" s="66"/>
      <c r="I169" s="66"/>
      <c r="J169" s="66"/>
      <c r="K169" s="66"/>
      <c r="L169" s="66"/>
      <c r="M169" s="140"/>
      <c r="N169" s="91"/>
      <c r="O169" s="66"/>
      <c r="P169" s="66"/>
      <c r="Q169" s="66"/>
      <c r="R169" s="85"/>
    </row>
    <row r="170" spans="1:18" s="61" customFormat="1" ht="15" customHeight="1">
      <c r="A170" s="82"/>
      <c r="C170" s="71"/>
      <c r="D170" s="83"/>
      <c r="E170" s="84"/>
      <c r="F170" s="97"/>
      <c r="G170" s="125"/>
      <c r="H170" s="66"/>
      <c r="I170" s="66"/>
      <c r="J170" s="66"/>
      <c r="K170" s="66"/>
      <c r="L170" s="66"/>
      <c r="M170" s="140"/>
      <c r="N170" s="91"/>
      <c r="O170" s="66"/>
      <c r="P170" s="66"/>
      <c r="Q170" s="66"/>
      <c r="R170" s="85"/>
    </row>
    <row r="171" spans="1:18" s="61" customFormat="1" ht="15" customHeight="1">
      <c r="A171" s="82"/>
      <c r="C171" s="71"/>
      <c r="D171" s="83"/>
      <c r="E171" s="84"/>
      <c r="F171" s="97"/>
      <c r="G171" s="125"/>
      <c r="H171" s="66"/>
      <c r="I171" s="66"/>
      <c r="J171" s="66"/>
      <c r="K171" s="66"/>
      <c r="L171" s="66"/>
      <c r="M171" s="140"/>
      <c r="N171" s="91"/>
      <c r="O171" s="66"/>
      <c r="P171" s="66"/>
      <c r="Q171" s="66"/>
      <c r="R171" s="85"/>
    </row>
    <row r="172" spans="1:18" s="61" customFormat="1" ht="15" customHeight="1">
      <c r="A172" s="82"/>
      <c r="C172" s="71"/>
      <c r="D172" s="83"/>
      <c r="E172" s="84"/>
      <c r="F172" s="97"/>
      <c r="G172" s="125"/>
      <c r="H172" s="66"/>
      <c r="I172" s="66"/>
      <c r="J172" s="66"/>
      <c r="K172" s="66"/>
      <c r="L172" s="66"/>
      <c r="M172" s="140"/>
      <c r="N172" s="91"/>
      <c r="O172" s="66"/>
      <c r="P172" s="66"/>
      <c r="Q172" s="66"/>
      <c r="R172" s="85"/>
    </row>
    <row r="173" spans="1:18" s="61" customFormat="1" ht="15" customHeight="1">
      <c r="A173" s="82"/>
      <c r="C173" s="71"/>
      <c r="D173" s="83"/>
      <c r="E173" s="84"/>
      <c r="F173" s="97"/>
      <c r="G173" s="125"/>
      <c r="H173" s="66"/>
      <c r="I173" s="66"/>
      <c r="J173" s="66"/>
      <c r="K173" s="66"/>
      <c r="L173" s="66"/>
      <c r="M173" s="140"/>
      <c r="N173" s="91"/>
      <c r="O173" s="66"/>
      <c r="P173" s="66"/>
      <c r="Q173" s="66"/>
      <c r="R173" s="85"/>
    </row>
    <row r="174" spans="1:18" s="61" customFormat="1" ht="15" customHeight="1">
      <c r="A174" s="82"/>
      <c r="C174" s="71"/>
      <c r="D174" s="83"/>
      <c r="E174" s="84"/>
      <c r="F174" s="97"/>
      <c r="G174" s="125"/>
      <c r="H174" s="66"/>
      <c r="I174" s="66"/>
      <c r="J174" s="66"/>
      <c r="K174" s="66"/>
      <c r="L174" s="66"/>
      <c r="M174" s="140"/>
      <c r="N174" s="91"/>
      <c r="O174" s="66"/>
      <c r="P174" s="66"/>
      <c r="Q174" s="66"/>
      <c r="R174" s="85"/>
    </row>
    <row r="175" spans="1:18" s="61" customFormat="1" ht="15" customHeight="1">
      <c r="A175" s="82"/>
      <c r="C175" s="71"/>
      <c r="D175" s="83"/>
      <c r="E175" s="84"/>
      <c r="F175" s="97"/>
      <c r="G175" s="125"/>
      <c r="H175" s="66"/>
      <c r="I175" s="66"/>
      <c r="J175" s="66"/>
      <c r="K175" s="66"/>
      <c r="L175" s="66"/>
      <c r="M175" s="140"/>
      <c r="N175" s="91"/>
      <c r="O175" s="66"/>
      <c r="P175" s="66"/>
      <c r="Q175" s="66"/>
      <c r="R175" s="85"/>
    </row>
    <row r="176" spans="1:18" s="61" customFormat="1" ht="15" customHeight="1">
      <c r="A176" s="82"/>
      <c r="C176" s="71"/>
      <c r="D176" s="83"/>
      <c r="E176" s="84"/>
      <c r="F176" s="97"/>
      <c r="G176" s="125"/>
      <c r="H176" s="66"/>
      <c r="I176" s="66"/>
      <c r="J176" s="66"/>
      <c r="K176" s="66"/>
      <c r="L176" s="66"/>
      <c r="M176" s="140"/>
      <c r="N176" s="91"/>
      <c r="O176" s="66"/>
      <c r="P176" s="66"/>
      <c r="Q176" s="66"/>
      <c r="R176" s="85"/>
    </row>
    <row r="177" spans="1:18" s="61" customFormat="1" ht="15" customHeight="1">
      <c r="A177" s="82"/>
      <c r="C177" s="71"/>
      <c r="D177" s="83"/>
      <c r="E177" s="84"/>
      <c r="F177" s="97"/>
      <c r="G177" s="125"/>
      <c r="H177" s="66"/>
      <c r="I177" s="66"/>
      <c r="J177" s="66"/>
      <c r="K177" s="66"/>
      <c r="L177" s="66"/>
      <c r="M177" s="140"/>
      <c r="N177" s="91"/>
      <c r="O177" s="66"/>
      <c r="P177" s="66"/>
      <c r="Q177" s="66"/>
      <c r="R177" s="85"/>
    </row>
    <row r="178" spans="1:18" s="61" customFormat="1" ht="15" customHeight="1">
      <c r="A178" s="82"/>
      <c r="C178" s="71"/>
      <c r="D178" s="83"/>
      <c r="E178" s="84"/>
      <c r="F178" s="97"/>
      <c r="G178" s="125"/>
      <c r="H178" s="66"/>
      <c r="I178" s="66"/>
      <c r="J178" s="66"/>
      <c r="K178" s="66"/>
      <c r="L178" s="66"/>
      <c r="M178" s="140"/>
      <c r="N178" s="91"/>
      <c r="O178" s="66"/>
      <c r="P178" s="66"/>
      <c r="Q178" s="66"/>
      <c r="R178" s="85"/>
    </row>
    <row r="179" spans="1:18" s="61" customFormat="1" ht="15" customHeight="1">
      <c r="A179" s="82"/>
      <c r="C179" s="71"/>
      <c r="D179" s="83"/>
      <c r="E179" s="84"/>
      <c r="F179" s="97"/>
      <c r="G179" s="125"/>
      <c r="H179" s="66"/>
      <c r="I179" s="66"/>
      <c r="J179" s="66"/>
      <c r="K179" s="66"/>
      <c r="L179" s="66"/>
      <c r="M179" s="140"/>
      <c r="N179" s="91"/>
      <c r="O179" s="66"/>
      <c r="P179" s="66"/>
      <c r="Q179" s="66"/>
      <c r="R179" s="85"/>
    </row>
    <row r="180" spans="1:18" s="61" customFormat="1" ht="15" customHeight="1">
      <c r="A180" s="82"/>
      <c r="C180" s="71"/>
      <c r="D180" s="83"/>
      <c r="E180" s="84"/>
      <c r="F180" s="97"/>
      <c r="G180" s="125"/>
      <c r="H180" s="66"/>
      <c r="I180" s="66"/>
      <c r="J180" s="66"/>
      <c r="K180" s="66"/>
      <c r="L180" s="66"/>
      <c r="M180" s="140"/>
      <c r="N180" s="91"/>
      <c r="O180" s="66"/>
      <c r="P180" s="66"/>
      <c r="Q180" s="66"/>
      <c r="R180" s="85"/>
    </row>
    <row r="181" spans="1:18" s="61" customFormat="1" ht="15" customHeight="1">
      <c r="A181" s="82"/>
      <c r="C181" s="71"/>
      <c r="D181" s="83"/>
      <c r="E181" s="84"/>
      <c r="F181" s="97"/>
      <c r="G181" s="125"/>
      <c r="H181" s="66"/>
      <c r="I181" s="66"/>
      <c r="J181" s="66"/>
      <c r="K181" s="66"/>
      <c r="L181" s="66"/>
      <c r="M181" s="140"/>
      <c r="N181" s="91"/>
      <c r="O181" s="66"/>
      <c r="P181" s="66"/>
      <c r="Q181" s="66"/>
      <c r="R181" s="85"/>
    </row>
    <row r="182" spans="1:18" s="61" customFormat="1" ht="15" customHeight="1">
      <c r="A182" s="82"/>
      <c r="C182" s="71"/>
      <c r="D182" s="83"/>
      <c r="E182" s="84"/>
      <c r="F182" s="97"/>
      <c r="G182" s="125"/>
      <c r="H182" s="66"/>
      <c r="I182" s="66"/>
      <c r="J182" s="66"/>
      <c r="K182" s="66"/>
      <c r="L182" s="66"/>
      <c r="M182" s="140"/>
      <c r="N182" s="91"/>
      <c r="O182" s="66"/>
      <c r="P182" s="66"/>
      <c r="Q182" s="66"/>
      <c r="R182" s="85"/>
    </row>
    <row r="183" spans="1:18" s="61" customFormat="1" ht="15" customHeight="1">
      <c r="A183" s="82"/>
      <c r="C183" s="71"/>
      <c r="D183" s="83"/>
      <c r="E183" s="84"/>
      <c r="F183" s="97"/>
      <c r="G183" s="125"/>
      <c r="H183" s="66"/>
      <c r="I183" s="66"/>
      <c r="J183" s="66"/>
      <c r="K183" s="66"/>
      <c r="L183" s="66"/>
      <c r="M183" s="140"/>
      <c r="N183" s="91"/>
      <c r="O183" s="66"/>
      <c r="P183" s="66"/>
      <c r="Q183" s="66"/>
      <c r="R183" s="85"/>
    </row>
    <row r="184" spans="1:18" s="61" customFormat="1" ht="15" customHeight="1">
      <c r="A184" s="82"/>
      <c r="C184" s="71"/>
      <c r="D184" s="83"/>
      <c r="E184" s="84"/>
      <c r="F184" s="97"/>
      <c r="G184" s="125"/>
      <c r="H184" s="66"/>
      <c r="I184" s="66"/>
      <c r="J184" s="66"/>
      <c r="K184" s="66"/>
      <c r="L184" s="66"/>
      <c r="M184" s="140"/>
      <c r="N184" s="91"/>
      <c r="O184" s="66"/>
      <c r="P184" s="66"/>
      <c r="Q184" s="66"/>
      <c r="R184" s="85"/>
    </row>
    <row r="185" spans="1:18" s="61" customFormat="1" ht="15" customHeight="1">
      <c r="A185" s="82"/>
      <c r="C185" s="71"/>
      <c r="D185" s="83"/>
      <c r="E185" s="84"/>
      <c r="F185" s="97"/>
      <c r="G185" s="125"/>
      <c r="H185" s="66"/>
      <c r="I185" s="66"/>
      <c r="J185" s="66"/>
      <c r="K185" s="66"/>
      <c r="L185" s="66"/>
      <c r="M185" s="140"/>
      <c r="N185" s="91"/>
      <c r="O185" s="66"/>
      <c r="P185" s="66"/>
      <c r="Q185" s="66"/>
      <c r="R185" s="85"/>
    </row>
    <row r="186" spans="1:18" s="61" customFormat="1" ht="15" customHeight="1">
      <c r="A186" s="82"/>
      <c r="C186" s="71"/>
      <c r="D186" s="83"/>
      <c r="E186" s="84"/>
      <c r="F186" s="97"/>
      <c r="G186" s="125"/>
      <c r="H186" s="66"/>
      <c r="I186" s="66"/>
      <c r="J186" s="66"/>
      <c r="K186" s="66"/>
      <c r="L186" s="66"/>
      <c r="M186" s="140"/>
      <c r="N186" s="91"/>
      <c r="O186" s="66"/>
      <c r="P186" s="66"/>
      <c r="Q186" s="66"/>
      <c r="R186" s="85"/>
    </row>
    <row r="187" spans="1:18" s="61" customFormat="1" ht="15" customHeight="1">
      <c r="A187" s="82"/>
      <c r="C187" s="71"/>
      <c r="D187" s="83"/>
      <c r="E187" s="84"/>
      <c r="F187" s="97"/>
      <c r="G187" s="125"/>
      <c r="H187" s="66"/>
      <c r="I187" s="66"/>
      <c r="J187" s="66"/>
      <c r="K187" s="66"/>
      <c r="L187" s="66"/>
      <c r="M187" s="140"/>
      <c r="N187" s="91"/>
      <c r="O187" s="66"/>
      <c r="P187" s="66"/>
      <c r="Q187" s="66"/>
      <c r="R187" s="85"/>
    </row>
    <row r="188" spans="1:18" s="61" customFormat="1" ht="15" customHeight="1">
      <c r="A188" s="82"/>
      <c r="C188" s="71"/>
      <c r="D188" s="83"/>
      <c r="E188" s="84"/>
      <c r="F188" s="97"/>
      <c r="G188" s="125"/>
      <c r="H188" s="66"/>
      <c r="I188" s="66"/>
      <c r="J188" s="66"/>
      <c r="K188" s="66"/>
      <c r="L188" s="66"/>
      <c r="M188" s="140"/>
      <c r="N188" s="91"/>
      <c r="O188" s="66"/>
      <c r="P188" s="66"/>
      <c r="Q188" s="66"/>
      <c r="R188" s="85"/>
    </row>
    <row r="189" spans="1:18" s="61" customFormat="1" ht="15" customHeight="1">
      <c r="A189" s="82"/>
      <c r="C189" s="71"/>
      <c r="D189" s="83"/>
      <c r="E189" s="84"/>
      <c r="F189" s="97"/>
      <c r="G189" s="125"/>
      <c r="H189" s="66"/>
      <c r="I189" s="66"/>
      <c r="J189" s="66"/>
      <c r="K189" s="66"/>
      <c r="L189" s="66"/>
      <c r="M189" s="140"/>
      <c r="N189" s="91"/>
      <c r="O189" s="66"/>
      <c r="P189" s="66"/>
      <c r="Q189" s="66"/>
      <c r="R189" s="85"/>
    </row>
    <row r="190" spans="1:18" s="61" customFormat="1" ht="15" customHeight="1">
      <c r="A190" s="82"/>
      <c r="C190" s="71"/>
      <c r="D190" s="83"/>
      <c r="E190" s="84"/>
      <c r="F190" s="97"/>
      <c r="G190" s="125"/>
      <c r="H190" s="66"/>
      <c r="I190" s="66"/>
      <c r="J190" s="66"/>
      <c r="K190" s="66"/>
      <c r="L190" s="66"/>
      <c r="M190" s="140"/>
      <c r="N190" s="91"/>
      <c r="O190" s="66"/>
      <c r="P190" s="66"/>
      <c r="Q190" s="66"/>
      <c r="R190" s="85"/>
    </row>
    <row r="191" spans="1:18" s="61" customFormat="1" ht="15" customHeight="1">
      <c r="A191" s="82"/>
      <c r="C191" s="71"/>
      <c r="D191" s="83"/>
      <c r="E191" s="84"/>
      <c r="F191" s="97"/>
      <c r="G191" s="125"/>
      <c r="H191" s="66"/>
      <c r="I191" s="66"/>
      <c r="J191" s="66"/>
      <c r="K191" s="66"/>
      <c r="L191" s="66"/>
      <c r="M191" s="140"/>
      <c r="N191" s="91"/>
      <c r="O191" s="66"/>
      <c r="P191" s="66"/>
      <c r="Q191" s="66"/>
      <c r="R191" s="85"/>
    </row>
    <row r="192" spans="1:18" s="61" customFormat="1" ht="15" customHeight="1">
      <c r="A192" s="82"/>
      <c r="C192" s="71"/>
      <c r="D192" s="83"/>
      <c r="E192" s="84"/>
      <c r="F192" s="97"/>
      <c r="G192" s="125"/>
      <c r="H192" s="66"/>
      <c r="I192" s="66"/>
      <c r="J192" s="66"/>
      <c r="K192" s="66"/>
      <c r="L192" s="66"/>
      <c r="M192" s="140"/>
      <c r="N192" s="91"/>
      <c r="O192" s="66"/>
      <c r="P192" s="66"/>
      <c r="Q192" s="66"/>
      <c r="R192" s="85"/>
    </row>
    <row r="193" spans="1:18" s="61" customFormat="1" ht="15" customHeight="1">
      <c r="A193" s="82"/>
      <c r="C193" s="71"/>
      <c r="D193" s="83"/>
      <c r="E193" s="84"/>
      <c r="F193" s="97"/>
      <c r="G193" s="125"/>
      <c r="H193" s="66"/>
      <c r="I193" s="66"/>
      <c r="J193" s="66"/>
      <c r="K193" s="66"/>
      <c r="L193" s="66"/>
      <c r="M193" s="140"/>
      <c r="N193" s="91"/>
      <c r="O193" s="66"/>
      <c r="P193" s="66"/>
      <c r="Q193" s="66"/>
      <c r="R193" s="85"/>
    </row>
    <row r="194" spans="1:18" s="61" customFormat="1" ht="15" customHeight="1">
      <c r="A194" s="82"/>
      <c r="C194" s="71"/>
      <c r="D194" s="83"/>
      <c r="E194" s="84"/>
      <c r="F194" s="97"/>
      <c r="G194" s="125"/>
      <c r="H194" s="66"/>
      <c r="I194" s="66"/>
      <c r="J194" s="66"/>
      <c r="K194" s="66"/>
      <c r="L194" s="66"/>
      <c r="M194" s="140"/>
      <c r="N194" s="91"/>
      <c r="O194" s="66"/>
      <c r="P194" s="66"/>
      <c r="Q194" s="66"/>
      <c r="R194" s="85"/>
    </row>
    <row r="195" spans="1:18" s="61" customFormat="1" ht="15" customHeight="1">
      <c r="A195" s="82"/>
      <c r="C195" s="71"/>
      <c r="D195" s="83"/>
      <c r="E195" s="84"/>
      <c r="F195" s="97"/>
      <c r="G195" s="125"/>
      <c r="H195" s="66"/>
      <c r="I195" s="66"/>
      <c r="J195" s="66"/>
      <c r="K195" s="66"/>
      <c r="L195" s="66"/>
      <c r="M195" s="140"/>
      <c r="N195" s="91"/>
      <c r="O195" s="66"/>
      <c r="P195" s="66"/>
      <c r="Q195" s="66"/>
      <c r="R195" s="85"/>
    </row>
    <row r="196" spans="1:18" s="61" customFormat="1" ht="15" customHeight="1">
      <c r="A196" s="82"/>
      <c r="C196" s="71"/>
      <c r="D196" s="83"/>
      <c r="E196" s="84"/>
      <c r="F196" s="97"/>
      <c r="G196" s="125"/>
      <c r="H196" s="66"/>
      <c r="I196" s="66"/>
      <c r="J196" s="66"/>
      <c r="K196" s="66"/>
      <c r="L196" s="66"/>
      <c r="M196" s="140"/>
      <c r="N196" s="91"/>
      <c r="O196" s="66"/>
      <c r="P196" s="66"/>
      <c r="Q196" s="66"/>
      <c r="R196" s="85"/>
    </row>
    <row r="197" spans="1:18" s="61" customFormat="1" ht="15" customHeight="1">
      <c r="A197" s="82"/>
      <c r="C197" s="71"/>
      <c r="D197" s="83"/>
      <c r="E197" s="84"/>
      <c r="F197" s="97"/>
      <c r="G197" s="125"/>
      <c r="H197" s="66"/>
      <c r="I197" s="66"/>
      <c r="J197" s="66"/>
      <c r="K197" s="66"/>
      <c r="L197" s="66"/>
      <c r="M197" s="140"/>
      <c r="N197" s="91"/>
      <c r="O197" s="66"/>
      <c r="P197" s="66"/>
      <c r="Q197" s="66"/>
      <c r="R197" s="85"/>
    </row>
    <row r="198" spans="1:18" s="61" customFormat="1" ht="15" customHeight="1">
      <c r="A198" s="82"/>
      <c r="C198" s="71"/>
      <c r="D198" s="83"/>
      <c r="E198" s="84"/>
      <c r="F198" s="97"/>
      <c r="G198" s="125"/>
      <c r="H198" s="66"/>
      <c r="I198" s="66"/>
      <c r="J198" s="66"/>
      <c r="K198" s="66"/>
      <c r="L198" s="66"/>
      <c r="M198" s="140"/>
      <c r="N198" s="91"/>
      <c r="O198" s="66"/>
      <c r="P198" s="66"/>
      <c r="Q198" s="66"/>
      <c r="R198" s="85"/>
    </row>
    <row r="199" spans="1:18" s="61" customFormat="1" ht="15" customHeight="1">
      <c r="A199" s="82"/>
      <c r="C199" s="71"/>
      <c r="D199" s="83"/>
      <c r="E199" s="84"/>
      <c r="F199" s="97"/>
      <c r="G199" s="125"/>
      <c r="H199" s="66"/>
      <c r="I199" s="66"/>
      <c r="J199" s="66"/>
      <c r="K199" s="66"/>
      <c r="L199" s="66"/>
      <c r="M199" s="140"/>
      <c r="N199" s="91"/>
      <c r="O199" s="66"/>
      <c r="P199" s="66"/>
      <c r="Q199" s="66"/>
      <c r="R199" s="85"/>
    </row>
    <row r="200" spans="1:18" s="61" customFormat="1" ht="15" customHeight="1">
      <c r="A200" s="82"/>
      <c r="C200" s="71"/>
      <c r="D200" s="83"/>
      <c r="E200" s="84"/>
      <c r="F200" s="97"/>
      <c r="G200" s="125"/>
      <c r="H200" s="66"/>
      <c r="I200" s="66"/>
      <c r="J200" s="66"/>
      <c r="K200" s="66"/>
      <c r="L200" s="66"/>
      <c r="M200" s="140"/>
      <c r="N200" s="91"/>
      <c r="O200" s="66"/>
      <c r="P200" s="66"/>
      <c r="Q200" s="66"/>
      <c r="R200" s="85"/>
    </row>
    <row r="201" spans="1:18" s="61" customFormat="1" ht="15" customHeight="1">
      <c r="A201" s="82"/>
      <c r="C201" s="71"/>
      <c r="D201" s="83"/>
      <c r="E201" s="84"/>
      <c r="F201" s="97"/>
      <c r="G201" s="125"/>
      <c r="H201" s="66"/>
      <c r="I201" s="66"/>
      <c r="J201" s="66"/>
      <c r="K201" s="66"/>
      <c r="L201" s="66"/>
      <c r="M201" s="140"/>
      <c r="N201" s="91"/>
      <c r="O201" s="66"/>
      <c r="P201" s="66"/>
      <c r="Q201" s="66"/>
      <c r="R201" s="85"/>
    </row>
    <row r="202" spans="1:18" s="61" customFormat="1" ht="15" customHeight="1">
      <c r="A202" s="82"/>
      <c r="C202" s="71"/>
      <c r="D202" s="83"/>
      <c r="E202" s="84"/>
      <c r="F202" s="97"/>
      <c r="G202" s="125"/>
      <c r="H202" s="66"/>
      <c r="I202" s="66"/>
      <c r="J202" s="66"/>
      <c r="K202" s="66"/>
      <c r="L202" s="66"/>
      <c r="M202" s="140"/>
      <c r="N202" s="91"/>
      <c r="O202" s="66"/>
      <c r="P202" s="66"/>
      <c r="Q202" s="66"/>
      <c r="R202" s="85"/>
    </row>
    <row r="203" spans="1:18" s="61" customFormat="1" ht="15" customHeight="1">
      <c r="A203" s="82"/>
      <c r="C203" s="71"/>
      <c r="D203" s="83"/>
      <c r="E203" s="84"/>
      <c r="F203" s="97"/>
      <c r="G203" s="125"/>
      <c r="H203" s="66"/>
      <c r="I203" s="66"/>
      <c r="J203" s="66"/>
      <c r="K203" s="66"/>
      <c r="L203" s="66"/>
      <c r="M203" s="140"/>
      <c r="N203" s="91"/>
      <c r="O203" s="66"/>
      <c r="P203" s="66"/>
      <c r="Q203" s="66"/>
      <c r="R203" s="85"/>
    </row>
    <row r="204" spans="1:18" s="61" customFormat="1" ht="15" customHeight="1">
      <c r="A204" s="82"/>
      <c r="C204" s="71"/>
      <c r="D204" s="83"/>
      <c r="E204" s="84"/>
      <c r="F204" s="97"/>
      <c r="G204" s="125"/>
      <c r="H204" s="66"/>
      <c r="I204" s="66"/>
      <c r="J204" s="66"/>
      <c r="K204" s="66"/>
      <c r="L204" s="66"/>
      <c r="M204" s="140"/>
      <c r="N204" s="91"/>
      <c r="O204" s="66"/>
      <c r="P204" s="66"/>
      <c r="Q204" s="66"/>
      <c r="R204" s="85"/>
    </row>
    <row r="205" spans="1:18" s="61" customFormat="1" ht="15" customHeight="1">
      <c r="A205" s="82"/>
      <c r="C205" s="71"/>
      <c r="D205" s="83"/>
      <c r="E205" s="84"/>
      <c r="F205" s="97"/>
      <c r="G205" s="125"/>
      <c r="H205" s="66"/>
      <c r="I205" s="66"/>
      <c r="J205" s="66"/>
      <c r="K205" s="66"/>
      <c r="L205" s="66"/>
      <c r="M205" s="140"/>
      <c r="N205" s="91"/>
      <c r="O205" s="66"/>
      <c r="P205" s="66"/>
      <c r="Q205" s="66"/>
      <c r="R205" s="85"/>
    </row>
    <row r="206" spans="1:18" s="61" customFormat="1" ht="15" customHeight="1">
      <c r="A206" s="82"/>
      <c r="C206" s="71"/>
      <c r="D206" s="83"/>
      <c r="E206" s="84"/>
      <c r="F206" s="97"/>
      <c r="G206" s="125"/>
      <c r="H206" s="66"/>
      <c r="I206" s="66"/>
      <c r="J206" s="66"/>
      <c r="K206" s="66"/>
      <c r="L206" s="66"/>
      <c r="M206" s="140"/>
      <c r="N206" s="91"/>
      <c r="O206" s="66"/>
      <c r="P206" s="66"/>
      <c r="Q206" s="66"/>
      <c r="R206" s="85"/>
    </row>
    <row r="207" spans="1:18" s="61" customFormat="1" ht="15" customHeight="1">
      <c r="A207" s="82"/>
      <c r="C207" s="71"/>
      <c r="D207" s="83"/>
      <c r="E207" s="84"/>
      <c r="F207" s="97"/>
      <c r="G207" s="125"/>
      <c r="H207" s="66"/>
      <c r="I207" s="66"/>
      <c r="J207" s="66"/>
      <c r="K207" s="66"/>
      <c r="L207" s="66"/>
      <c r="M207" s="140"/>
      <c r="N207" s="91"/>
      <c r="O207" s="66"/>
      <c r="P207" s="66"/>
      <c r="Q207" s="66"/>
      <c r="R207" s="85"/>
    </row>
    <row r="208" spans="1:18" s="61" customFormat="1" ht="15" customHeight="1">
      <c r="A208" s="82"/>
      <c r="C208" s="71"/>
      <c r="D208" s="83"/>
      <c r="E208" s="84"/>
      <c r="F208" s="97"/>
      <c r="G208" s="125"/>
      <c r="H208" s="66"/>
      <c r="I208" s="66"/>
      <c r="J208" s="66"/>
      <c r="K208" s="66"/>
      <c r="L208" s="66"/>
      <c r="M208" s="140"/>
      <c r="N208" s="91"/>
      <c r="O208" s="66"/>
      <c r="P208" s="66"/>
      <c r="Q208" s="66"/>
      <c r="R208" s="85"/>
    </row>
    <row r="209" spans="1:18" s="61" customFormat="1" ht="15" customHeight="1">
      <c r="A209" s="82"/>
      <c r="C209" s="71"/>
      <c r="D209" s="83"/>
      <c r="E209" s="84"/>
      <c r="F209" s="97"/>
      <c r="G209" s="125"/>
      <c r="H209" s="66"/>
      <c r="I209" s="66"/>
      <c r="J209" s="66"/>
      <c r="K209" s="66"/>
      <c r="L209" s="66"/>
      <c r="M209" s="140"/>
      <c r="N209" s="91"/>
      <c r="O209" s="66"/>
      <c r="P209" s="66"/>
      <c r="Q209" s="66"/>
      <c r="R209" s="85"/>
    </row>
    <row r="210" spans="1:18" s="61" customFormat="1" ht="15" customHeight="1">
      <c r="A210" s="82"/>
      <c r="C210" s="71"/>
      <c r="D210" s="83"/>
      <c r="E210" s="84"/>
      <c r="F210" s="97"/>
      <c r="G210" s="125"/>
      <c r="H210" s="66"/>
      <c r="I210" s="66"/>
      <c r="J210" s="66"/>
      <c r="K210" s="66"/>
      <c r="L210" s="66"/>
      <c r="M210" s="140"/>
      <c r="N210" s="91"/>
      <c r="O210" s="66"/>
      <c r="P210" s="66"/>
      <c r="Q210" s="66"/>
      <c r="R210" s="85"/>
    </row>
    <row r="211" spans="1:18" s="61" customFormat="1" ht="15" customHeight="1">
      <c r="A211" s="82"/>
      <c r="C211" s="71"/>
      <c r="D211" s="83"/>
      <c r="E211" s="84"/>
      <c r="F211" s="97"/>
      <c r="G211" s="125"/>
      <c r="H211" s="66"/>
      <c r="I211" s="66"/>
      <c r="J211" s="66"/>
      <c r="K211" s="66"/>
      <c r="L211" s="66"/>
      <c r="M211" s="140"/>
      <c r="N211" s="91"/>
      <c r="O211" s="66"/>
      <c r="P211" s="66"/>
      <c r="Q211" s="66"/>
      <c r="R211" s="85"/>
    </row>
    <row r="212" spans="1:18" s="61" customFormat="1" ht="15" customHeight="1">
      <c r="A212" s="82"/>
      <c r="C212" s="71"/>
      <c r="D212" s="83"/>
      <c r="E212" s="84"/>
      <c r="F212" s="97"/>
      <c r="G212" s="125"/>
      <c r="H212" s="66"/>
      <c r="I212" s="66"/>
      <c r="J212" s="66"/>
      <c r="K212" s="66"/>
      <c r="L212" s="66"/>
      <c r="M212" s="140"/>
      <c r="N212" s="91"/>
      <c r="O212" s="66"/>
      <c r="P212" s="66"/>
      <c r="Q212" s="66"/>
      <c r="R212" s="85"/>
    </row>
    <row r="213" spans="1:18" s="61" customFormat="1" ht="15" customHeight="1">
      <c r="A213" s="82"/>
      <c r="C213" s="71"/>
      <c r="D213" s="83"/>
      <c r="E213" s="84"/>
      <c r="F213" s="97"/>
      <c r="G213" s="125"/>
      <c r="H213" s="66"/>
      <c r="I213" s="66"/>
      <c r="J213" s="66"/>
      <c r="K213" s="66"/>
      <c r="L213" s="66"/>
      <c r="M213" s="140"/>
      <c r="N213" s="91"/>
      <c r="O213" s="66"/>
      <c r="P213" s="66"/>
      <c r="Q213" s="66"/>
      <c r="R213" s="85"/>
    </row>
    <row r="214" spans="1:18" s="61" customFormat="1" ht="15" customHeight="1">
      <c r="A214" s="82"/>
      <c r="C214" s="71"/>
      <c r="D214" s="83"/>
      <c r="E214" s="84"/>
      <c r="F214" s="97"/>
      <c r="G214" s="125"/>
      <c r="H214" s="66"/>
      <c r="I214" s="66"/>
      <c r="J214" s="66"/>
      <c r="K214" s="66"/>
      <c r="L214" s="66"/>
      <c r="M214" s="140"/>
      <c r="N214" s="91"/>
      <c r="O214" s="66"/>
      <c r="P214" s="66"/>
      <c r="Q214" s="66"/>
      <c r="R214" s="85"/>
    </row>
    <row r="215" spans="1:18" s="61" customFormat="1" ht="15" customHeight="1">
      <c r="A215" s="82"/>
      <c r="C215" s="71"/>
      <c r="D215" s="83"/>
      <c r="E215" s="84"/>
      <c r="F215" s="97"/>
      <c r="G215" s="125"/>
      <c r="H215" s="66"/>
      <c r="I215" s="66"/>
      <c r="J215" s="66"/>
      <c r="K215" s="66"/>
      <c r="L215" s="66"/>
      <c r="M215" s="140"/>
      <c r="N215" s="91"/>
      <c r="O215" s="66"/>
      <c r="P215" s="66"/>
      <c r="Q215" s="66"/>
      <c r="R215" s="85"/>
    </row>
    <row r="216" spans="1:18" s="61" customFormat="1" ht="15" customHeight="1">
      <c r="A216" s="82"/>
      <c r="C216" s="71"/>
      <c r="D216" s="83"/>
      <c r="E216" s="84"/>
      <c r="F216" s="97"/>
      <c r="G216" s="125"/>
      <c r="H216" s="66"/>
      <c r="I216" s="66"/>
      <c r="J216" s="66"/>
      <c r="K216" s="66"/>
      <c r="L216" s="66"/>
      <c r="M216" s="140"/>
      <c r="N216" s="91"/>
      <c r="O216" s="66"/>
      <c r="P216" s="66"/>
      <c r="Q216" s="66"/>
      <c r="R216" s="85"/>
    </row>
    <row r="217" spans="1:18" s="61" customFormat="1" ht="15" customHeight="1">
      <c r="A217" s="82"/>
      <c r="C217" s="71"/>
      <c r="D217" s="83"/>
      <c r="E217" s="84"/>
      <c r="F217" s="97"/>
      <c r="G217" s="125"/>
      <c r="H217" s="66"/>
      <c r="I217" s="66"/>
      <c r="J217" s="66"/>
      <c r="K217" s="66"/>
      <c r="L217" s="66"/>
      <c r="M217" s="140"/>
      <c r="N217" s="91"/>
      <c r="O217" s="66"/>
      <c r="P217" s="66"/>
      <c r="Q217" s="66"/>
      <c r="R217" s="85"/>
    </row>
    <row r="218" spans="1:18" s="61" customFormat="1" ht="15" customHeight="1">
      <c r="A218" s="82"/>
      <c r="C218" s="71"/>
      <c r="D218" s="83"/>
      <c r="E218" s="84"/>
      <c r="F218" s="97"/>
      <c r="G218" s="125"/>
      <c r="H218" s="66"/>
      <c r="I218" s="66"/>
      <c r="J218" s="66"/>
      <c r="K218" s="66"/>
      <c r="L218" s="66"/>
      <c r="M218" s="140"/>
      <c r="N218" s="91"/>
      <c r="O218" s="66"/>
      <c r="P218" s="66"/>
      <c r="Q218" s="66"/>
      <c r="R218" s="85"/>
    </row>
    <row r="219" spans="1:18" s="61" customFormat="1" ht="15" customHeight="1">
      <c r="A219" s="82"/>
      <c r="C219" s="71"/>
      <c r="D219" s="83"/>
      <c r="E219" s="84"/>
      <c r="F219" s="97"/>
      <c r="G219" s="125"/>
      <c r="H219" s="66"/>
      <c r="I219" s="66"/>
      <c r="J219" s="66"/>
      <c r="K219" s="66"/>
      <c r="L219" s="66"/>
      <c r="M219" s="140"/>
      <c r="N219" s="91"/>
      <c r="O219" s="66"/>
      <c r="P219" s="66"/>
      <c r="Q219" s="66"/>
      <c r="R219" s="85"/>
    </row>
    <row r="220" spans="1:18" s="61" customFormat="1" ht="15" customHeight="1">
      <c r="A220" s="82"/>
      <c r="C220" s="71"/>
      <c r="D220" s="83"/>
      <c r="E220" s="84"/>
      <c r="F220" s="97"/>
      <c r="G220" s="125"/>
      <c r="H220" s="66"/>
      <c r="I220" s="66"/>
      <c r="J220" s="66"/>
      <c r="K220" s="66"/>
      <c r="L220" s="66"/>
      <c r="M220" s="140"/>
      <c r="N220" s="91"/>
      <c r="O220" s="66"/>
      <c r="P220" s="66"/>
      <c r="Q220" s="66"/>
      <c r="R220" s="85"/>
    </row>
    <row r="221" spans="1:18" s="61" customFormat="1" ht="15" customHeight="1">
      <c r="A221" s="82"/>
      <c r="C221" s="71"/>
      <c r="D221" s="83"/>
      <c r="E221" s="84"/>
      <c r="F221" s="97"/>
      <c r="G221" s="125"/>
      <c r="H221" s="66"/>
      <c r="I221" s="66"/>
      <c r="J221" s="66"/>
      <c r="K221" s="66"/>
      <c r="L221" s="66"/>
      <c r="M221" s="140"/>
      <c r="N221" s="91"/>
      <c r="O221" s="66"/>
      <c r="P221" s="66"/>
      <c r="Q221" s="66"/>
      <c r="R221" s="85"/>
    </row>
    <row r="222" spans="1:18" s="61" customFormat="1" ht="15" customHeight="1">
      <c r="A222" s="82"/>
      <c r="C222" s="71"/>
      <c r="D222" s="83"/>
      <c r="E222" s="84"/>
      <c r="F222" s="97"/>
      <c r="G222" s="125"/>
      <c r="H222" s="66"/>
      <c r="I222" s="66"/>
      <c r="J222" s="66"/>
      <c r="K222" s="66"/>
      <c r="L222" s="66"/>
      <c r="M222" s="140"/>
      <c r="N222" s="91"/>
      <c r="O222" s="66"/>
      <c r="P222" s="66"/>
      <c r="Q222" s="66"/>
      <c r="R222" s="85"/>
    </row>
    <row r="223" spans="1:18" s="61" customFormat="1" ht="15" customHeight="1">
      <c r="A223" s="82"/>
      <c r="C223" s="71"/>
      <c r="D223" s="83"/>
      <c r="E223" s="84"/>
      <c r="F223" s="97"/>
      <c r="G223" s="125"/>
      <c r="H223" s="66"/>
      <c r="I223" s="66"/>
      <c r="J223" s="66"/>
      <c r="K223" s="66"/>
      <c r="L223" s="66"/>
      <c r="M223" s="140"/>
      <c r="N223" s="91"/>
      <c r="O223" s="66"/>
      <c r="P223" s="66"/>
      <c r="Q223" s="66"/>
      <c r="R223" s="85"/>
    </row>
    <row r="224" spans="1:18" s="61" customFormat="1" ht="15" customHeight="1">
      <c r="A224" s="82"/>
      <c r="C224" s="71"/>
      <c r="D224" s="83"/>
      <c r="E224" s="84"/>
      <c r="F224" s="97"/>
      <c r="G224" s="125"/>
      <c r="H224" s="66"/>
      <c r="I224" s="66"/>
      <c r="J224" s="66"/>
      <c r="K224" s="66"/>
      <c r="L224" s="66"/>
      <c r="M224" s="140"/>
      <c r="N224" s="91"/>
      <c r="O224" s="66"/>
      <c r="P224" s="66"/>
      <c r="Q224" s="66"/>
      <c r="R224" s="85"/>
    </row>
    <row r="225" spans="1:18" s="61" customFormat="1" ht="15" customHeight="1">
      <c r="A225" s="82"/>
      <c r="C225" s="71"/>
      <c r="D225" s="83"/>
      <c r="E225" s="84"/>
      <c r="F225" s="97"/>
      <c r="G225" s="125"/>
      <c r="H225" s="66"/>
      <c r="I225" s="66"/>
      <c r="J225" s="66"/>
      <c r="K225" s="66"/>
      <c r="L225" s="66"/>
      <c r="M225" s="140"/>
      <c r="N225" s="91"/>
      <c r="O225" s="66"/>
      <c r="P225" s="66"/>
      <c r="Q225" s="66"/>
      <c r="R225" s="85"/>
    </row>
    <row r="226" spans="1:18" s="61" customFormat="1" ht="15" customHeight="1">
      <c r="A226" s="82"/>
      <c r="C226" s="71"/>
      <c r="D226" s="83"/>
      <c r="E226" s="84"/>
      <c r="F226" s="97"/>
      <c r="G226" s="125"/>
      <c r="H226" s="66"/>
      <c r="I226" s="66"/>
      <c r="J226" s="66"/>
      <c r="K226" s="66"/>
      <c r="L226" s="66"/>
      <c r="M226" s="140"/>
      <c r="N226" s="91"/>
      <c r="O226" s="66"/>
      <c r="P226" s="66"/>
      <c r="Q226" s="66"/>
      <c r="R226" s="85"/>
    </row>
    <row r="227" spans="1:18" s="61" customFormat="1" ht="15" customHeight="1">
      <c r="A227" s="82"/>
      <c r="C227" s="71"/>
      <c r="D227" s="83"/>
      <c r="E227" s="84"/>
      <c r="F227" s="97"/>
      <c r="G227" s="125"/>
      <c r="H227" s="66"/>
      <c r="I227" s="66"/>
      <c r="J227" s="66"/>
      <c r="K227" s="66"/>
      <c r="L227" s="66"/>
      <c r="M227" s="140"/>
      <c r="N227" s="91"/>
      <c r="O227" s="66"/>
      <c r="P227" s="66"/>
      <c r="Q227" s="66"/>
      <c r="R227" s="85"/>
    </row>
    <row r="228" spans="1:18" s="61" customFormat="1" ht="15" customHeight="1">
      <c r="A228" s="82"/>
      <c r="C228" s="71"/>
      <c r="D228" s="83"/>
      <c r="E228" s="84"/>
      <c r="F228" s="97"/>
      <c r="G228" s="125"/>
      <c r="H228" s="66"/>
      <c r="I228" s="66"/>
      <c r="J228" s="66"/>
      <c r="K228" s="66"/>
      <c r="L228" s="66"/>
      <c r="M228" s="140"/>
      <c r="N228" s="91"/>
      <c r="O228" s="66"/>
      <c r="P228" s="66"/>
      <c r="Q228" s="66"/>
      <c r="R228" s="85"/>
    </row>
    <row r="229" spans="1:18" s="61" customFormat="1" ht="15" customHeight="1">
      <c r="A229" s="82"/>
      <c r="C229" s="71"/>
      <c r="D229" s="83"/>
      <c r="E229" s="84"/>
      <c r="F229" s="97"/>
      <c r="G229" s="125"/>
      <c r="H229" s="66"/>
      <c r="I229" s="66"/>
      <c r="J229" s="66"/>
      <c r="K229" s="66"/>
      <c r="L229" s="66"/>
      <c r="M229" s="140"/>
      <c r="N229" s="91"/>
      <c r="O229" s="66"/>
      <c r="P229" s="66"/>
      <c r="Q229" s="66"/>
      <c r="R229" s="85"/>
    </row>
    <row r="230" spans="1:18" s="61" customFormat="1" ht="15" customHeight="1">
      <c r="A230" s="82"/>
      <c r="C230" s="71"/>
      <c r="D230" s="83"/>
      <c r="E230" s="84"/>
      <c r="F230" s="97"/>
      <c r="G230" s="125"/>
      <c r="H230" s="66"/>
      <c r="I230" s="66"/>
      <c r="J230" s="66"/>
      <c r="K230" s="66"/>
      <c r="L230" s="66"/>
      <c r="M230" s="140"/>
      <c r="N230" s="91"/>
      <c r="O230" s="66"/>
      <c r="P230" s="66"/>
      <c r="Q230" s="66"/>
      <c r="R230" s="85"/>
    </row>
    <row r="231" spans="1:18" s="61" customFormat="1" ht="15" customHeight="1">
      <c r="A231" s="82"/>
      <c r="C231" s="71"/>
      <c r="D231" s="83"/>
      <c r="E231" s="84"/>
      <c r="F231" s="97"/>
      <c r="G231" s="125"/>
      <c r="H231" s="66"/>
      <c r="I231" s="66"/>
      <c r="J231" s="66"/>
      <c r="K231" s="66"/>
      <c r="L231" s="66"/>
      <c r="M231" s="140"/>
      <c r="N231" s="91"/>
      <c r="O231" s="66"/>
      <c r="P231" s="66"/>
      <c r="Q231" s="66"/>
      <c r="R231" s="85"/>
    </row>
    <row r="232" spans="1:18" s="61" customFormat="1" ht="15" customHeight="1">
      <c r="A232" s="82"/>
      <c r="C232" s="71"/>
      <c r="D232" s="83"/>
      <c r="E232" s="84"/>
      <c r="F232" s="97"/>
      <c r="G232" s="125"/>
      <c r="H232" s="66"/>
      <c r="I232" s="66"/>
      <c r="J232" s="66"/>
      <c r="K232" s="66"/>
      <c r="L232" s="66"/>
      <c r="M232" s="140"/>
      <c r="N232" s="91"/>
      <c r="O232" s="66"/>
      <c r="P232" s="66"/>
      <c r="Q232" s="66"/>
      <c r="R232" s="85"/>
    </row>
    <row r="233" spans="1:18" s="61" customFormat="1" ht="15" customHeight="1">
      <c r="A233" s="82"/>
      <c r="C233" s="71"/>
      <c r="D233" s="83"/>
      <c r="E233" s="84"/>
      <c r="F233" s="97"/>
      <c r="G233" s="125"/>
      <c r="H233" s="66"/>
      <c r="I233" s="66"/>
      <c r="J233" s="66"/>
      <c r="K233" s="66"/>
      <c r="L233" s="66"/>
      <c r="M233" s="140"/>
      <c r="N233" s="91"/>
      <c r="O233" s="66"/>
      <c r="P233" s="66"/>
      <c r="Q233" s="66"/>
      <c r="R233" s="85"/>
    </row>
    <row r="234" spans="1:18" s="61" customFormat="1" ht="15" customHeight="1">
      <c r="A234" s="82"/>
      <c r="C234" s="71"/>
      <c r="D234" s="83"/>
      <c r="E234" s="84"/>
      <c r="F234" s="97"/>
      <c r="G234" s="125"/>
      <c r="H234" s="66"/>
      <c r="I234" s="66"/>
      <c r="J234" s="66"/>
      <c r="K234" s="66"/>
      <c r="L234" s="66"/>
      <c r="M234" s="140"/>
      <c r="N234" s="91"/>
      <c r="O234" s="66"/>
      <c r="P234" s="66"/>
      <c r="Q234" s="66"/>
      <c r="R234" s="85"/>
    </row>
    <row r="235" spans="1:18" s="61" customFormat="1" ht="15" customHeight="1">
      <c r="A235" s="82"/>
      <c r="C235" s="71"/>
      <c r="D235" s="83"/>
      <c r="E235" s="84"/>
      <c r="F235" s="97"/>
      <c r="G235" s="125"/>
      <c r="H235" s="66"/>
      <c r="I235" s="66"/>
      <c r="J235" s="66"/>
      <c r="K235" s="66"/>
      <c r="L235" s="66"/>
      <c r="M235" s="140"/>
      <c r="N235" s="91"/>
      <c r="O235" s="66"/>
      <c r="P235" s="66"/>
      <c r="Q235" s="66"/>
      <c r="R235" s="85"/>
    </row>
    <row r="236" spans="1:18" s="61" customFormat="1" ht="15" customHeight="1">
      <c r="A236" s="82"/>
      <c r="C236" s="71"/>
      <c r="D236" s="83"/>
      <c r="E236" s="84"/>
      <c r="F236" s="97"/>
      <c r="G236" s="125"/>
      <c r="H236" s="66"/>
      <c r="I236" s="66"/>
      <c r="J236" s="66"/>
      <c r="K236" s="66"/>
      <c r="L236" s="66"/>
      <c r="M236" s="140"/>
      <c r="N236" s="91"/>
      <c r="O236" s="66"/>
      <c r="P236" s="66"/>
      <c r="Q236" s="66"/>
      <c r="R236" s="85"/>
    </row>
    <row r="237" spans="1:18" s="61" customFormat="1" ht="15" customHeight="1">
      <c r="A237" s="82"/>
      <c r="C237" s="71"/>
      <c r="D237" s="83"/>
      <c r="E237" s="84"/>
      <c r="F237" s="97"/>
      <c r="G237" s="125"/>
      <c r="H237" s="66"/>
      <c r="I237" s="66"/>
      <c r="J237" s="66"/>
      <c r="K237" s="66"/>
      <c r="L237" s="66"/>
      <c r="M237" s="140"/>
      <c r="N237" s="91"/>
      <c r="O237" s="66"/>
      <c r="P237" s="66"/>
      <c r="Q237" s="66"/>
      <c r="R237" s="85"/>
    </row>
    <row r="238" spans="1:18" s="61" customFormat="1" ht="15" customHeight="1">
      <c r="A238" s="82"/>
      <c r="C238" s="71"/>
      <c r="D238" s="83"/>
      <c r="E238" s="84"/>
      <c r="F238" s="97"/>
      <c r="G238" s="125"/>
      <c r="H238" s="66"/>
      <c r="I238" s="66"/>
      <c r="J238" s="66"/>
      <c r="K238" s="66"/>
      <c r="L238" s="66"/>
      <c r="M238" s="140"/>
      <c r="N238" s="91"/>
      <c r="O238" s="66"/>
      <c r="P238" s="66"/>
      <c r="Q238" s="66"/>
      <c r="R238" s="85"/>
    </row>
    <row r="239" spans="1:18" s="61" customFormat="1" ht="15" customHeight="1">
      <c r="A239" s="82"/>
      <c r="C239" s="71"/>
      <c r="D239" s="83"/>
      <c r="E239" s="84"/>
      <c r="F239" s="97"/>
      <c r="G239" s="125"/>
      <c r="H239" s="66"/>
      <c r="I239" s="66"/>
      <c r="J239" s="66"/>
      <c r="K239" s="66"/>
      <c r="L239" s="66"/>
      <c r="M239" s="140"/>
      <c r="N239" s="91"/>
      <c r="O239" s="66"/>
      <c r="P239" s="66"/>
      <c r="Q239" s="66"/>
      <c r="R239" s="85"/>
    </row>
    <row r="240" spans="1:18" s="61" customFormat="1" ht="15" customHeight="1">
      <c r="A240" s="82"/>
      <c r="C240" s="71"/>
      <c r="D240" s="83"/>
      <c r="E240" s="84"/>
      <c r="F240" s="97"/>
      <c r="G240" s="125"/>
      <c r="H240" s="66"/>
      <c r="I240" s="66"/>
      <c r="J240" s="66"/>
      <c r="K240" s="66"/>
      <c r="L240" s="66"/>
      <c r="M240" s="140"/>
      <c r="N240" s="91"/>
      <c r="O240" s="66"/>
      <c r="P240" s="66"/>
      <c r="Q240" s="66"/>
      <c r="R240" s="85"/>
    </row>
    <row r="241" spans="1:18" s="61" customFormat="1" ht="15" customHeight="1">
      <c r="A241" s="82"/>
      <c r="C241" s="71"/>
      <c r="D241" s="83"/>
      <c r="E241" s="84"/>
      <c r="F241" s="97"/>
      <c r="G241" s="125"/>
      <c r="H241" s="66"/>
      <c r="I241" s="66"/>
      <c r="J241" s="66"/>
      <c r="K241" s="66"/>
      <c r="L241" s="66"/>
      <c r="M241" s="140"/>
      <c r="N241" s="91"/>
      <c r="O241" s="66"/>
      <c r="P241" s="66"/>
      <c r="Q241" s="66"/>
      <c r="R241" s="85"/>
    </row>
    <row r="242" spans="1:18" s="61" customFormat="1" ht="15" customHeight="1">
      <c r="A242" s="82"/>
      <c r="C242" s="71"/>
      <c r="D242" s="83"/>
      <c r="E242" s="84"/>
      <c r="F242" s="97"/>
      <c r="G242" s="125"/>
      <c r="H242" s="66"/>
      <c r="I242" s="66"/>
      <c r="J242" s="66"/>
      <c r="K242" s="66"/>
      <c r="L242" s="66"/>
      <c r="M242" s="140"/>
      <c r="N242" s="91"/>
      <c r="O242" s="66"/>
      <c r="P242" s="66"/>
      <c r="Q242" s="66"/>
      <c r="R242" s="85"/>
    </row>
    <row r="243" spans="1:18" s="61" customFormat="1" ht="15" customHeight="1">
      <c r="A243" s="82"/>
      <c r="C243" s="71"/>
      <c r="D243" s="83"/>
      <c r="E243" s="84"/>
      <c r="F243" s="97"/>
      <c r="G243" s="125"/>
      <c r="H243" s="66"/>
      <c r="I243" s="66"/>
      <c r="J243" s="66"/>
      <c r="K243" s="66"/>
      <c r="L243" s="66"/>
      <c r="M243" s="140"/>
      <c r="N243" s="91"/>
      <c r="O243" s="66"/>
      <c r="P243" s="66"/>
      <c r="Q243" s="66"/>
      <c r="R243" s="85"/>
    </row>
    <row r="244" spans="1:18" s="61" customFormat="1" ht="15" customHeight="1">
      <c r="A244" s="82"/>
      <c r="C244" s="71"/>
      <c r="D244" s="83"/>
      <c r="E244" s="84"/>
      <c r="F244" s="97"/>
      <c r="G244" s="125"/>
      <c r="H244" s="66"/>
      <c r="I244" s="66"/>
      <c r="J244" s="66"/>
      <c r="K244" s="66"/>
      <c r="L244" s="66"/>
      <c r="M244" s="140"/>
      <c r="N244" s="91"/>
      <c r="O244" s="66"/>
      <c r="P244" s="66"/>
      <c r="Q244" s="66"/>
      <c r="R244" s="85"/>
    </row>
    <row r="245" spans="1:18" s="61" customFormat="1" ht="15" customHeight="1">
      <c r="A245" s="82"/>
      <c r="C245" s="71"/>
      <c r="D245" s="83"/>
      <c r="E245" s="84"/>
      <c r="F245" s="97"/>
      <c r="G245" s="125"/>
      <c r="H245" s="66"/>
      <c r="I245" s="66"/>
      <c r="J245" s="66"/>
      <c r="K245" s="66"/>
      <c r="L245" s="66"/>
      <c r="M245" s="140"/>
      <c r="N245" s="91"/>
      <c r="O245" s="66"/>
      <c r="P245" s="66"/>
      <c r="Q245" s="66"/>
      <c r="R245" s="85"/>
    </row>
    <row r="246" spans="1:18" s="61" customFormat="1" ht="15" customHeight="1">
      <c r="A246" s="82"/>
      <c r="C246" s="71"/>
      <c r="D246" s="83"/>
      <c r="E246" s="84"/>
      <c r="F246" s="97"/>
      <c r="G246" s="125"/>
      <c r="H246" s="66"/>
      <c r="I246" s="66"/>
      <c r="J246" s="66"/>
      <c r="K246" s="66"/>
      <c r="L246" s="66"/>
      <c r="M246" s="140"/>
      <c r="N246" s="91"/>
      <c r="O246" s="66"/>
      <c r="P246" s="66"/>
      <c r="Q246" s="66"/>
      <c r="R246" s="85"/>
    </row>
    <row r="247" spans="1:18" s="61" customFormat="1" ht="15" customHeight="1">
      <c r="A247" s="82"/>
      <c r="C247" s="71"/>
      <c r="D247" s="83"/>
      <c r="E247" s="84"/>
      <c r="F247" s="97"/>
      <c r="G247" s="125"/>
      <c r="H247" s="66"/>
      <c r="I247" s="66"/>
      <c r="J247" s="66"/>
      <c r="K247" s="66"/>
      <c r="L247" s="66"/>
      <c r="M247" s="140"/>
      <c r="N247" s="91"/>
      <c r="O247" s="66"/>
      <c r="P247" s="66"/>
      <c r="Q247" s="66"/>
      <c r="R247" s="85"/>
    </row>
    <row r="248" spans="1:18" s="61" customFormat="1" ht="15" customHeight="1">
      <c r="A248" s="82"/>
      <c r="C248" s="71"/>
      <c r="D248" s="83"/>
      <c r="E248" s="84"/>
      <c r="F248" s="97"/>
      <c r="G248" s="125"/>
      <c r="H248" s="66"/>
      <c r="I248" s="66"/>
      <c r="J248" s="66"/>
      <c r="K248" s="66"/>
      <c r="L248" s="66"/>
      <c r="M248" s="140"/>
      <c r="N248" s="91"/>
      <c r="O248" s="66"/>
      <c r="P248" s="66"/>
      <c r="Q248" s="66"/>
      <c r="R248" s="85"/>
    </row>
    <row r="249" spans="1:18" s="61" customFormat="1" ht="15" customHeight="1">
      <c r="A249" s="82"/>
      <c r="C249" s="71"/>
      <c r="D249" s="83"/>
      <c r="E249" s="84"/>
      <c r="F249" s="97"/>
      <c r="G249" s="125"/>
      <c r="H249" s="66"/>
      <c r="I249" s="66"/>
      <c r="J249" s="66"/>
      <c r="K249" s="66"/>
      <c r="L249" s="66"/>
      <c r="M249" s="140"/>
      <c r="N249" s="91"/>
      <c r="O249" s="66"/>
      <c r="P249" s="66"/>
      <c r="Q249" s="66"/>
      <c r="R249" s="85"/>
    </row>
    <row r="250" spans="1:18" s="61" customFormat="1" ht="15" customHeight="1">
      <c r="A250" s="82"/>
      <c r="C250" s="71"/>
      <c r="D250" s="83"/>
      <c r="E250" s="84"/>
      <c r="F250" s="97"/>
      <c r="G250" s="125"/>
      <c r="H250" s="66"/>
      <c r="I250" s="66"/>
      <c r="J250" s="66"/>
      <c r="K250" s="66"/>
      <c r="L250" s="66"/>
      <c r="M250" s="140"/>
      <c r="N250" s="91"/>
      <c r="O250" s="66"/>
      <c r="P250" s="66"/>
      <c r="Q250" s="66"/>
      <c r="R250" s="85"/>
    </row>
    <row r="251" spans="1:18" s="61" customFormat="1" ht="15" customHeight="1">
      <c r="A251" s="82"/>
      <c r="C251" s="71"/>
      <c r="D251" s="83"/>
      <c r="E251" s="84"/>
      <c r="F251" s="97"/>
      <c r="G251" s="125"/>
      <c r="H251" s="66"/>
      <c r="I251" s="66"/>
      <c r="J251" s="66"/>
      <c r="K251" s="66"/>
      <c r="L251" s="66"/>
      <c r="M251" s="140"/>
      <c r="N251" s="91"/>
      <c r="O251" s="66"/>
      <c r="P251" s="66"/>
      <c r="Q251" s="66"/>
      <c r="R251" s="85"/>
    </row>
    <row r="252" spans="1:18" s="61" customFormat="1" ht="15" customHeight="1">
      <c r="A252" s="82"/>
      <c r="C252" s="71"/>
      <c r="D252" s="83"/>
      <c r="E252" s="84"/>
      <c r="F252" s="97"/>
      <c r="G252" s="125"/>
      <c r="H252" s="66"/>
      <c r="I252" s="66"/>
      <c r="J252" s="66"/>
      <c r="K252" s="66"/>
      <c r="L252" s="66"/>
      <c r="M252" s="140"/>
      <c r="N252" s="91"/>
      <c r="O252" s="66"/>
      <c r="P252" s="66"/>
      <c r="Q252" s="66"/>
      <c r="R252" s="85"/>
    </row>
    <row r="253" spans="1:18" s="61" customFormat="1" ht="15" customHeight="1">
      <c r="A253" s="82"/>
      <c r="C253" s="71"/>
      <c r="D253" s="83"/>
      <c r="E253" s="84"/>
      <c r="F253" s="97"/>
      <c r="G253" s="125"/>
      <c r="H253" s="66"/>
      <c r="I253" s="66"/>
      <c r="J253" s="66"/>
      <c r="K253" s="66"/>
      <c r="L253" s="66"/>
      <c r="M253" s="140"/>
      <c r="N253" s="91"/>
      <c r="O253" s="66"/>
      <c r="P253" s="66"/>
      <c r="Q253" s="66"/>
      <c r="R253" s="85"/>
    </row>
    <row r="254" spans="1:18" s="61" customFormat="1" ht="15" customHeight="1">
      <c r="A254" s="82"/>
      <c r="C254" s="71"/>
      <c r="D254" s="83"/>
      <c r="E254" s="84"/>
      <c r="F254" s="97"/>
      <c r="G254" s="125"/>
      <c r="H254" s="66"/>
      <c r="I254" s="66"/>
      <c r="J254" s="66"/>
      <c r="K254" s="66"/>
      <c r="L254" s="66"/>
      <c r="M254" s="140"/>
      <c r="N254" s="91"/>
      <c r="O254" s="66"/>
      <c r="P254" s="66"/>
      <c r="Q254" s="66"/>
      <c r="R254" s="85"/>
    </row>
    <row r="255" spans="1:18" s="61" customFormat="1" ht="15" customHeight="1">
      <c r="A255" s="82"/>
      <c r="C255" s="71"/>
      <c r="D255" s="83"/>
      <c r="E255" s="84"/>
      <c r="F255" s="97"/>
      <c r="G255" s="125"/>
      <c r="H255" s="66"/>
      <c r="I255" s="66"/>
      <c r="J255" s="66"/>
      <c r="K255" s="66"/>
      <c r="L255" s="66"/>
      <c r="M255" s="140"/>
      <c r="N255" s="91"/>
      <c r="O255" s="66"/>
      <c r="P255" s="66"/>
      <c r="Q255" s="66"/>
      <c r="R255" s="85"/>
    </row>
    <row r="256" spans="1:18" s="61" customFormat="1" ht="15" customHeight="1">
      <c r="A256" s="82"/>
      <c r="C256" s="71"/>
      <c r="D256" s="83"/>
      <c r="E256" s="84"/>
      <c r="F256" s="97"/>
      <c r="G256" s="125"/>
      <c r="H256" s="66"/>
      <c r="I256" s="66"/>
      <c r="J256" s="66"/>
      <c r="K256" s="66"/>
      <c r="L256" s="66"/>
      <c r="M256" s="140"/>
      <c r="N256" s="91"/>
      <c r="O256" s="66"/>
      <c r="P256" s="66"/>
      <c r="Q256" s="66"/>
      <c r="R256" s="85"/>
    </row>
    <row r="257" spans="1:18" s="61" customFormat="1" ht="15" customHeight="1">
      <c r="A257" s="82"/>
      <c r="C257" s="71"/>
      <c r="D257" s="83"/>
      <c r="E257" s="84"/>
      <c r="F257" s="97"/>
      <c r="G257" s="125"/>
      <c r="H257" s="66"/>
      <c r="I257" s="66"/>
      <c r="J257" s="66"/>
      <c r="K257" s="66"/>
      <c r="L257" s="66"/>
      <c r="M257" s="140"/>
      <c r="N257" s="91"/>
      <c r="O257" s="66"/>
      <c r="P257" s="66"/>
      <c r="Q257" s="66"/>
      <c r="R257" s="85"/>
    </row>
    <row r="258" spans="1:18" s="61" customFormat="1" ht="15" customHeight="1">
      <c r="A258" s="82"/>
      <c r="C258" s="71"/>
      <c r="D258" s="83"/>
      <c r="E258" s="84"/>
      <c r="F258" s="97"/>
      <c r="G258" s="125"/>
      <c r="H258" s="66"/>
      <c r="I258" s="66"/>
      <c r="J258" s="66"/>
      <c r="K258" s="66"/>
      <c r="L258" s="66"/>
      <c r="M258" s="140"/>
      <c r="N258" s="91"/>
      <c r="O258" s="66"/>
      <c r="P258" s="66"/>
      <c r="Q258" s="66"/>
      <c r="R258" s="85"/>
    </row>
    <row r="259" spans="1:18" s="61" customFormat="1" ht="15" customHeight="1">
      <c r="A259" s="82"/>
      <c r="C259" s="71"/>
      <c r="D259" s="83"/>
      <c r="E259" s="84"/>
      <c r="F259" s="97"/>
      <c r="G259" s="125"/>
      <c r="H259" s="66"/>
      <c r="I259" s="66"/>
      <c r="J259" s="66"/>
      <c r="K259" s="66"/>
      <c r="L259" s="66"/>
      <c r="M259" s="140"/>
      <c r="N259" s="91"/>
      <c r="O259" s="66"/>
      <c r="P259" s="66"/>
      <c r="Q259" s="66"/>
      <c r="R259" s="85"/>
    </row>
    <row r="260" spans="1:18" s="61" customFormat="1" ht="15" customHeight="1">
      <c r="A260" s="82"/>
      <c r="C260" s="71"/>
      <c r="D260" s="83"/>
      <c r="E260" s="84"/>
      <c r="F260" s="97"/>
      <c r="G260" s="125"/>
      <c r="H260" s="66"/>
      <c r="I260" s="66"/>
      <c r="J260" s="66"/>
      <c r="K260" s="66"/>
      <c r="L260" s="66"/>
      <c r="M260" s="140"/>
      <c r="N260" s="91"/>
      <c r="O260" s="66"/>
      <c r="P260" s="66"/>
      <c r="Q260" s="66"/>
      <c r="R260" s="85"/>
    </row>
    <row r="261" spans="1:18" s="61" customFormat="1" ht="15" customHeight="1">
      <c r="A261" s="82"/>
      <c r="C261" s="71"/>
      <c r="D261" s="83"/>
      <c r="E261" s="84"/>
      <c r="F261" s="97"/>
      <c r="G261" s="125"/>
      <c r="H261" s="66"/>
      <c r="I261" s="66"/>
      <c r="J261" s="66"/>
      <c r="K261" s="66"/>
      <c r="L261" s="66"/>
      <c r="M261" s="140"/>
      <c r="N261" s="91"/>
      <c r="O261" s="66"/>
      <c r="P261" s="66"/>
      <c r="Q261" s="66"/>
      <c r="R261" s="85"/>
    </row>
    <row r="262" spans="1:18" s="61" customFormat="1" ht="15" customHeight="1">
      <c r="A262" s="82"/>
      <c r="C262" s="71"/>
      <c r="D262" s="83"/>
      <c r="E262" s="84"/>
      <c r="F262" s="97"/>
      <c r="G262" s="125"/>
      <c r="H262" s="66"/>
      <c r="I262" s="66"/>
      <c r="J262" s="66"/>
      <c r="K262" s="66"/>
      <c r="L262" s="66"/>
      <c r="M262" s="140"/>
      <c r="N262" s="91"/>
      <c r="O262" s="66"/>
      <c r="P262" s="66"/>
      <c r="Q262" s="66"/>
      <c r="R262" s="85"/>
    </row>
    <row r="263" spans="1:18" s="61" customFormat="1" ht="15" customHeight="1">
      <c r="A263" s="82"/>
      <c r="C263" s="71"/>
      <c r="D263" s="83"/>
      <c r="E263" s="84"/>
      <c r="F263" s="97"/>
      <c r="G263" s="125"/>
      <c r="H263" s="66"/>
      <c r="I263" s="66"/>
      <c r="J263" s="66"/>
      <c r="K263" s="66"/>
      <c r="L263" s="66"/>
      <c r="M263" s="140"/>
      <c r="N263" s="91"/>
      <c r="O263" s="66"/>
      <c r="P263" s="66"/>
      <c r="Q263" s="66"/>
      <c r="R263" s="85"/>
    </row>
    <row r="264" spans="1:18" s="61" customFormat="1" ht="15" customHeight="1">
      <c r="A264" s="82"/>
      <c r="C264" s="71"/>
      <c r="D264" s="83"/>
      <c r="E264" s="84"/>
      <c r="F264" s="97"/>
      <c r="G264" s="125"/>
      <c r="H264" s="66"/>
      <c r="I264" s="66"/>
      <c r="J264" s="66"/>
      <c r="K264" s="66"/>
      <c r="L264" s="66"/>
      <c r="M264" s="140"/>
      <c r="N264" s="91"/>
      <c r="O264" s="66"/>
      <c r="P264" s="66"/>
      <c r="Q264" s="66"/>
      <c r="R264" s="85"/>
    </row>
    <row r="265" spans="1:18" s="61" customFormat="1" ht="15" customHeight="1">
      <c r="A265" s="82"/>
      <c r="C265" s="71"/>
      <c r="D265" s="83"/>
      <c r="E265" s="84"/>
      <c r="F265" s="97"/>
      <c r="G265" s="125"/>
      <c r="H265" s="66"/>
      <c r="I265" s="66"/>
      <c r="J265" s="66"/>
      <c r="K265" s="66"/>
      <c r="L265" s="66"/>
      <c r="M265" s="140"/>
      <c r="N265" s="91"/>
      <c r="O265" s="66"/>
      <c r="P265" s="66"/>
      <c r="Q265" s="66"/>
      <c r="R265" s="85"/>
    </row>
    <row r="266" spans="1:18" s="61" customFormat="1" ht="15" customHeight="1">
      <c r="A266" s="82"/>
      <c r="C266" s="71"/>
      <c r="D266" s="83"/>
      <c r="E266" s="84"/>
      <c r="F266" s="97"/>
      <c r="G266" s="125"/>
      <c r="H266" s="66"/>
      <c r="I266" s="66"/>
      <c r="J266" s="66"/>
      <c r="K266" s="66"/>
      <c r="L266" s="66"/>
      <c r="M266" s="140"/>
      <c r="N266" s="91"/>
      <c r="O266" s="66"/>
      <c r="P266" s="66"/>
      <c r="Q266" s="66"/>
      <c r="R266" s="85"/>
    </row>
    <row r="267" spans="1:18" s="61" customFormat="1" ht="15" customHeight="1">
      <c r="A267" s="82"/>
      <c r="C267" s="71"/>
      <c r="D267" s="83"/>
      <c r="E267" s="84"/>
      <c r="F267" s="97"/>
      <c r="G267" s="125"/>
      <c r="H267" s="66"/>
      <c r="I267" s="66"/>
      <c r="J267" s="66"/>
      <c r="K267" s="66"/>
      <c r="L267" s="66"/>
      <c r="M267" s="140"/>
      <c r="N267" s="91"/>
      <c r="O267" s="66"/>
      <c r="P267" s="66"/>
      <c r="Q267" s="66"/>
      <c r="R267" s="85"/>
    </row>
    <row r="268" spans="1:18" s="61" customFormat="1" ht="15" customHeight="1">
      <c r="A268" s="82"/>
      <c r="C268" s="71"/>
      <c r="D268" s="83"/>
      <c r="E268" s="84"/>
      <c r="F268" s="97"/>
      <c r="G268" s="125"/>
      <c r="H268" s="66"/>
      <c r="I268" s="66"/>
      <c r="J268" s="66"/>
      <c r="K268" s="66"/>
      <c r="L268" s="66"/>
      <c r="M268" s="140"/>
      <c r="N268" s="91"/>
      <c r="O268" s="66"/>
      <c r="P268" s="66"/>
      <c r="Q268" s="66"/>
      <c r="R268" s="85"/>
    </row>
    <row r="269" spans="1:18" s="61" customFormat="1" ht="15" customHeight="1">
      <c r="A269" s="82"/>
      <c r="C269" s="71"/>
      <c r="D269" s="83"/>
      <c r="E269" s="84"/>
      <c r="F269" s="97"/>
      <c r="G269" s="125"/>
      <c r="H269" s="66"/>
      <c r="I269" s="66"/>
      <c r="J269" s="66"/>
      <c r="K269" s="66"/>
      <c r="L269" s="66"/>
      <c r="M269" s="140"/>
      <c r="N269" s="91"/>
      <c r="O269" s="66"/>
      <c r="P269" s="66"/>
      <c r="Q269" s="66"/>
      <c r="R269" s="85"/>
    </row>
    <row r="270" spans="1:18" s="61" customFormat="1" ht="15" customHeight="1">
      <c r="A270" s="82"/>
      <c r="C270" s="71"/>
      <c r="D270" s="83"/>
      <c r="E270" s="84"/>
      <c r="F270" s="97"/>
      <c r="G270" s="125"/>
      <c r="H270" s="66"/>
      <c r="I270" s="66"/>
      <c r="J270" s="66"/>
      <c r="K270" s="66"/>
      <c r="L270" s="66"/>
      <c r="M270" s="140"/>
      <c r="N270" s="91"/>
      <c r="O270" s="66"/>
      <c r="P270" s="66"/>
      <c r="Q270" s="66"/>
      <c r="R270" s="85"/>
    </row>
    <row r="271" spans="1:18" s="61" customFormat="1" ht="15" customHeight="1">
      <c r="A271" s="82"/>
      <c r="C271" s="71"/>
      <c r="D271" s="83"/>
      <c r="E271" s="84"/>
      <c r="F271" s="97"/>
      <c r="G271" s="125"/>
      <c r="H271" s="66"/>
      <c r="I271" s="66"/>
      <c r="J271" s="66"/>
      <c r="K271" s="66"/>
      <c r="L271" s="66"/>
      <c r="M271" s="140"/>
      <c r="N271" s="91"/>
      <c r="O271" s="66"/>
      <c r="P271" s="66"/>
      <c r="Q271" s="66"/>
      <c r="R271" s="85"/>
    </row>
    <row r="272" spans="1:18" s="61" customFormat="1" ht="15" customHeight="1">
      <c r="A272" s="82"/>
      <c r="C272" s="71"/>
      <c r="D272" s="83"/>
      <c r="E272" s="84"/>
      <c r="F272" s="97"/>
      <c r="G272" s="125"/>
      <c r="H272" s="66"/>
      <c r="I272" s="66"/>
      <c r="J272" s="66"/>
      <c r="K272" s="66"/>
      <c r="L272" s="66"/>
      <c r="M272" s="140"/>
      <c r="N272" s="91"/>
      <c r="O272" s="66"/>
      <c r="P272" s="66"/>
      <c r="Q272" s="66"/>
      <c r="R272" s="85"/>
    </row>
    <row r="273" spans="1:18" s="61" customFormat="1" ht="15" customHeight="1">
      <c r="A273" s="82"/>
      <c r="C273" s="71"/>
      <c r="D273" s="83"/>
      <c r="E273" s="84"/>
      <c r="F273" s="97"/>
      <c r="G273" s="125"/>
      <c r="H273" s="66"/>
      <c r="I273" s="66"/>
      <c r="J273" s="66"/>
      <c r="K273" s="66"/>
      <c r="L273" s="66"/>
      <c r="M273" s="140"/>
      <c r="N273" s="91"/>
      <c r="O273" s="66"/>
      <c r="P273" s="66"/>
      <c r="Q273" s="66"/>
      <c r="R273" s="85"/>
    </row>
    <row r="274" spans="1:18" s="61" customFormat="1" ht="15" customHeight="1">
      <c r="A274" s="82"/>
      <c r="C274" s="71"/>
      <c r="D274" s="83"/>
      <c r="E274" s="84"/>
      <c r="F274" s="97"/>
      <c r="G274" s="125"/>
      <c r="H274" s="66"/>
      <c r="I274" s="66"/>
      <c r="J274" s="66"/>
      <c r="K274" s="66"/>
      <c r="L274" s="66"/>
      <c r="M274" s="140"/>
      <c r="N274" s="91"/>
      <c r="O274" s="66"/>
      <c r="P274" s="66"/>
      <c r="Q274" s="66"/>
      <c r="R274" s="85"/>
    </row>
    <row r="275" spans="1:18" s="61" customFormat="1" ht="15" customHeight="1">
      <c r="A275" s="82"/>
      <c r="C275" s="71"/>
      <c r="D275" s="83"/>
      <c r="E275" s="84"/>
      <c r="F275" s="97"/>
      <c r="G275" s="125"/>
      <c r="H275" s="66"/>
      <c r="I275" s="66"/>
      <c r="J275" s="66"/>
      <c r="K275" s="66"/>
      <c r="L275" s="66"/>
      <c r="M275" s="140"/>
      <c r="N275" s="91"/>
      <c r="O275" s="66"/>
      <c r="P275" s="66"/>
      <c r="Q275" s="66"/>
      <c r="R275" s="85"/>
    </row>
    <row r="276" spans="1:18" s="61" customFormat="1" ht="15" customHeight="1">
      <c r="A276" s="82"/>
      <c r="C276" s="71"/>
      <c r="D276" s="83"/>
      <c r="E276" s="84"/>
      <c r="F276" s="97"/>
      <c r="G276" s="125"/>
      <c r="H276" s="66"/>
      <c r="I276" s="66"/>
      <c r="J276" s="66"/>
      <c r="K276" s="66"/>
      <c r="L276" s="66"/>
      <c r="M276" s="140"/>
      <c r="N276" s="91"/>
      <c r="O276" s="66"/>
      <c r="P276" s="66"/>
      <c r="Q276" s="66"/>
      <c r="R276" s="85"/>
    </row>
    <row r="277" spans="1:18" s="61" customFormat="1" ht="15" customHeight="1">
      <c r="A277" s="82"/>
      <c r="C277" s="71"/>
      <c r="D277" s="83"/>
      <c r="E277" s="84"/>
      <c r="F277" s="97"/>
      <c r="G277" s="125"/>
      <c r="H277" s="66"/>
      <c r="I277" s="66"/>
      <c r="J277" s="66"/>
      <c r="K277" s="66"/>
      <c r="L277" s="66"/>
      <c r="M277" s="140"/>
      <c r="N277" s="91"/>
      <c r="O277" s="66"/>
      <c r="P277" s="66"/>
      <c r="Q277" s="66"/>
      <c r="R277" s="85"/>
    </row>
    <row r="278" spans="1:18" s="61" customFormat="1" ht="15" customHeight="1">
      <c r="A278" s="82"/>
      <c r="C278" s="71"/>
      <c r="D278" s="83"/>
      <c r="E278" s="84"/>
      <c r="F278" s="97"/>
      <c r="G278" s="125"/>
      <c r="H278" s="66"/>
      <c r="I278" s="66"/>
      <c r="J278" s="66"/>
      <c r="K278" s="66"/>
      <c r="L278" s="66"/>
      <c r="M278" s="140"/>
      <c r="N278" s="91"/>
      <c r="O278" s="66"/>
      <c r="P278" s="66"/>
      <c r="Q278" s="66"/>
      <c r="R278" s="85"/>
    </row>
    <row r="279" spans="1:18" s="61" customFormat="1" ht="15" customHeight="1">
      <c r="A279" s="82"/>
      <c r="C279" s="71"/>
      <c r="D279" s="83"/>
      <c r="E279" s="84"/>
      <c r="F279" s="97"/>
      <c r="G279" s="125"/>
      <c r="H279" s="66"/>
      <c r="I279" s="66"/>
      <c r="J279" s="66"/>
      <c r="K279" s="66"/>
      <c r="L279" s="66"/>
      <c r="M279" s="140"/>
      <c r="N279" s="91"/>
      <c r="O279" s="66"/>
      <c r="P279" s="66"/>
      <c r="Q279" s="66"/>
      <c r="R279" s="85"/>
    </row>
    <row r="280" spans="1:18" s="61" customFormat="1" ht="15" customHeight="1">
      <c r="A280" s="82"/>
      <c r="C280" s="71"/>
      <c r="D280" s="83"/>
      <c r="E280" s="84"/>
      <c r="F280" s="97"/>
      <c r="G280" s="125"/>
      <c r="H280" s="66"/>
      <c r="I280" s="66"/>
      <c r="J280" s="66"/>
      <c r="K280" s="66"/>
      <c r="L280" s="66"/>
      <c r="M280" s="140"/>
      <c r="N280" s="91"/>
      <c r="O280" s="66"/>
      <c r="P280" s="66"/>
      <c r="Q280" s="66"/>
      <c r="R280" s="85"/>
    </row>
    <row r="281" spans="1:18" s="61" customFormat="1" ht="15" customHeight="1">
      <c r="A281" s="82"/>
      <c r="C281" s="71"/>
      <c r="D281" s="83"/>
      <c r="E281" s="84"/>
      <c r="F281" s="97"/>
      <c r="G281" s="125"/>
      <c r="H281" s="66"/>
      <c r="I281" s="66"/>
      <c r="J281" s="66"/>
      <c r="K281" s="66"/>
      <c r="L281" s="66"/>
      <c r="M281" s="140"/>
      <c r="N281" s="91"/>
      <c r="O281" s="66"/>
      <c r="P281" s="66"/>
      <c r="Q281" s="66"/>
      <c r="R281" s="85"/>
    </row>
    <row r="282" spans="1:18" s="61" customFormat="1" ht="15" customHeight="1">
      <c r="A282" s="82"/>
      <c r="C282" s="71"/>
      <c r="D282" s="83"/>
      <c r="E282" s="84"/>
      <c r="F282" s="97"/>
      <c r="G282" s="125"/>
      <c r="H282" s="66"/>
      <c r="I282" s="66"/>
      <c r="J282" s="66"/>
      <c r="K282" s="66"/>
      <c r="L282" s="66"/>
      <c r="M282" s="140"/>
      <c r="N282" s="91"/>
      <c r="O282" s="66"/>
      <c r="P282" s="66"/>
      <c r="Q282" s="66"/>
      <c r="R282" s="85"/>
    </row>
    <row r="283" spans="1:18" s="61" customFormat="1" ht="15" customHeight="1">
      <c r="A283" s="82"/>
      <c r="C283" s="71"/>
      <c r="D283" s="83"/>
      <c r="E283" s="84"/>
      <c r="F283" s="97"/>
      <c r="G283" s="125"/>
      <c r="H283" s="66"/>
      <c r="I283" s="66"/>
      <c r="J283" s="66"/>
      <c r="K283" s="66"/>
      <c r="L283" s="66"/>
      <c r="M283" s="140"/>
      <c r="N283" s="91"/>
      <c r="O283" s="66"/>
      <c r="P283" s="66"/>
      <c r="Q283" s="66"/>
      <c r="R283" s="85"/>
    </row>
    <row r="284" spans="1:18" s="61" customFormat="1" ht="15" customHeight="1">
      <c r="A284" s="82"/>
      <c r="C284" s="71"/>
      <c r="D284" s="83"/>
      <c r="E284" s="84"/>
      <c r="F284" s="97"/>
      <c r="G284" s="125"/>
      <c r="H284" s="66"/>
      <c r="I284" s="66"/>
      <c r="J284" s="66"/>
      <c r="K284" s="66"/>
      <c r="L284" s="66"/>
      <c r="M284" s="140"/>
      <c r="N284" s="91"/>
      <c r="O284" s="66"/>
      <c r="P284" s="66"/>
      <c r="Q284" s="66"/>
      <c r="R284" s="85"/>
    </row>
    <row r="285" spans="1:18" s="61" customFormat="1" ht="15" customHeight="1">
      <c r="A285" s="82"/>
      <c r="C285" s="71"/>
      <c r="D285" s="83"/>
      <c r="E285" s="84"/>
      <c r="F285" s="97"/>
      <c r="G285" s="125"/>
      <c r="H285" s="66"/>
      <c r="I285" s="66"/>
      <c r="J285" s="66"/>
      <c r="K285" s="66"/>
      <c r="L285" s="66"/>
      <c r="M285" s="140"/>
      <c r="N285" s="91"/>
      <c r="O285" s="66"/>
      <c r="P285" s="66"/>
      <c r="Q285" s="66"/>
      <c r="R285" s="85"/>
    </row>
    <row r="286" spans="1:18" s="61" customFormat="1" ht="15" customHeight="1">
      <c r="A286" s="82"/>
      <c r="C286" s="71"/>
      <c r="D286" s="83"/>
      <c r="E286" s="84"/>
      <c r="F286" s="97"/>
      <c r="G286" s="125"/>
      <c r="H286" s="66"/>
      <c r="I286" s="66"/>
      <c r="J286" s="66"/>
      <c r="K286" s="66"/>
      <c r="L286" s="66"/>
      <c r="M286" s="140"/>
      <c r="N286" s="91"/>
      <c r="O286" s="66"/>
      <c r="P286" s="66"/>
      <c r="Q286" s="66"/>
      <c r="R286" s="85"/>
    </row>
    <row r="287" spans="1:18" s="61" customFormat="1" ht="15" customHeight="1">
      <c r="A287" s="82"/>
      <c r="C287" s="71"/>
      <c r="D287" s="83"/>
      <c r="E287" s="84"/>
      <c r="F287" s="97"/>
      <c r="G287" s="125"/>
      <c r="H287" s="66"/>
      <c r="I287" s="66"/>
      <c r="J287" s="66"/>
      <c r="K287" s="66"/>
      <c r="L287" s="66"/>
      <c r="M287" s="140"/>
      <c r="N287" s="91"/>
      <c r="O287" s="66"/>
      <c r="P287" s="66"/>
      <c r="Q287" s="66"/>
      <c r="R287" s="85"/>
    </row>
    <row r="288" spans="1:18" s="61" customFormat="1" ht="15" customHeight="1">
      <c r="A288" s="82"/>
      <c r="C288" s="71"/>
      <c r="D288" s="83"/>
      <c r="E288" s="84"/>
      <c r="F288" s="97"/>
      <c r="G288" s="125"/>
      <c r="H288" s="66"/>
      <c r="I288" s="66"/>
      <c r="J288" s="66"/>
      <c r="K288" s="66"/>
      <c r="L288" s="66"/>
      <c r="M288" s="140"/>
      <c r="N288" s="91"/>
      <c r="O288" s="66"/>
      <c r="P288" s="66"/>
      <c r="Q288" s="66"/>
      <c r="R288" s="85"/>
    </row>
    <row r="289" spans="1:18" s="61" customFormat="1" ht="15" customHeight="1">
      <c r="A289" s="82"/>
      <c r="C289" s="71"/>
      <c r="D289" s="83"/>
      <c r="E289" s="84"/>
      <c r="F289" s="97"/>
      <c r="G289" s="125"/>
      <c r="H289" s="66"/>
      <c r="I289" s="66"/>
      <c r="J289" s="66"/>
      <c r="K289" s="66"/>
      <c r="L289" s="66"/>
      <c r="M289" s="140"/>
      <c r="N289" s="91"/>
      <c r="O289" s="66"/>
      <c r="P289" s="66"/>
      <c r="Q289" s="66"/>
      <c r="R289" s="85"/>
    </row>
    <row r="290" spans="1:18" s="61" customFormat="1" ht="15" customHeight="1">
      <c r="A290" s="82"/>
      <c r="C290" s="71"/>
      <c r="D290" s="83"/>
      <c r="E290" s="84"/>
      <c r="F290" s="97"/>
      <c r="G290" s="125"/>
      <c r="H290" s="66"/>
      <c r="I290" s="66"/>
      <c r="J290" s="66"/>
      <c r="K290" s="66"/>
      <c r="L290" s="66"/>
      <c r="M290" s="140"/>
      <c r="N290" s="91"/>
      <c r="O290" s="66"/>
      <c r="P290" s="66"/>
      <c r="Q290" s="66"/>
      <c r="R290" s="85"/>
    </row>
    <row r="291" spans="1:18" s="61" customFormat="1" ht="15" customHeight="1">
      <c r="A291" s="82"/>
      <c r="C291" s="71"/>
      <c r="D291" s="83"/>
      <c r="E291" s="84"/>
      <c r="F291" s="97"/>
      <c r="G291" s="125"/>
      <c r="H291" s="66"/>
      <c r="I291" s="66"/>
      <c r="J291" s="66"/>
      <c r="K291" s="66"/>
      <c r="L291" s="66"/>
      <c r="M291" s="140"/>
      <c r="N291" s="91"/>
      <c r="O291" s="66"/>
      <c r="P291" s="66"/>
      <c r="Q291" s="66"/>
      <c r="R291" s="85"/>
    </row>
    <row r="292" spans="1:18" s="61" customFormat="1" ht="15" customHeight="1">
      <c r="A292" s="82"/>
      <c r="C292" s="71"/>
      <c r="D292" s="83"/>
      <c r="E292" s="84"/>
      <c r="F292" s="97"/>
      <c r="G292" s="125"/>
      <c r="H292" s="66"/>
      <c r="I292" s="66"/>
      <c r="J292" s="66"/>
      <c r="K292" s="66"/>
      <c r="L292" s="66"/>
      <c r="M292" s="140"/>
      <c r="N292" s="91"/>
      <c r="O292" s="66"/>
      <c r="P292" s="66"/>
      <c r="Q292" s="66"/>
      <c r="R292" s="85"/>
    </row>
    <row r="293" spans="1:18" s="61" customFormat="1" ht="15" customHeight="1">
      <c r="A293" s="82"/>
      <c r="C293" s="71"/>
      <c r="D293" s="83"/>
      <c r="E293" s="84"/>
      <c r="F293" s="97"/>
      <c r="G293" s="125"/>
      <c r="H293" s="66"/>
      <c r="I293" s="66"/>
      <c r="J293" s="66"/>
      <c r="K293" s="66"/>
      <c r="L293" s="66"/>
      <c r="M293" s="140"/>
      <c r="N293" s="91"/>
      <c r="O293" s="66"/>
      <c r="P293" s="66"/>
      <c r="Q293" s="66"/>
      <c r="R293" s="85"/>
    </row>
    <row r="294" spans="1:18" s="61" customFormat="1" ht="15" customHeight="1">
      <c r="A294" s="82"/>
      <c r="C294" s="71"/>
      <c r="D294" s="83"/>
      <c r="E294" s="84"/>
      <c r="F294" s="97"/>
      <c r="G294" s="125"/>
      <c r="H294" s="66"/>
      <c r="I294" s="66"/>
      <c r="J294" s="66"/>
      <c r="K294" s="66"/>
      <c r="L294" s="66"/>
      <c r="M294" s="140"/>
      <c r="N294" s="91"/>
      <c r="O294" s="66"/>
      <c r="P294" s="66"/>
      <c r="Q294" s="66"/>
      <c r="R294" s="85"/>
    </row>
    <row r="295" spans="1:18" s="61" customFormat="1" ht="15" customHeight="1">
      <c r="A295" s="82"/>
      <c r="C295" s="71"/>
      <c r="D295" s="83"/>
      <c r="E295" s="84"/>
      <c r="F295" s="97"/>
      <c r="G295" s="125"/>
      <c r="H295" s="66"/>
      <c r="I295" s="66"/>
      <c r="J295" s="66"/>
      <c r="K295" s="66"/>
      <c r="L295" s="66"/>
      <c r="M295" s="140"/>
      <c r="N295" s="91"/>
      <c r="O295" s="66"/>
      <c r="P295" s="66"/>
      <c r="Q295" s="66"/>
      <c r="R295" s="85"/>
    </row>
    <row r="296" spans="1:18" s="61" customFormat="1" ht="15" customHeight="1">
      <c r="A296" s="82"/>
      <c r="C296" s="71"/>
      <c r="D296" s="83"/>
      <c r="E296" s="84"/>
      <c r="F296" s="97"/>
      <c r="G296" s="125"/>
      <c r="H296" s="66"/>
      <c r="I296" s="66"/>
      <c r="J296" s="66"/>
      <c r="K296" s="66"/>
      <c r="L296" s="66"/>
      <c r="M296" s="140"/>
      <c r="N296" s="91"/>
      <c r="O296" s="66"/>
      <c r="P296" s="66"/>
      <c r="Q296" s="66"/>
      <c r="R296" s="85"/>
    </row>
    <row r="297" spans="1:18" s="61" customFormat="1" ht="15" customHeight="1">
      <c r="A297" s="82"/>
      <c r="C297" s="71"/>
      <c r="D297" s="83"/>
      <c r="E297" s="84"/>
      <c r="F297" s="97"/>
      <c r="G297" s="125"/>
      <c r="H297" s="66"/>
      <c r="I297" s="66"/>
      <c r="J297" s="66"/>
      <c r="K297" s="66"/>
      <c r="L297" s="66"/>
      <c r="M297" s="140"/>
      <c r="N297" s="91"/>
      <c r="O297" s="66"/>
      <c r="P297" s="66"/>
      <c r="Q297" s="66"/>
      <c r="R297" s="85"/>
    </row>
    <row r="298" spans="1:18" s="61" customFormat="1" ht="15" customHeight="1">
      <c r="A298" s="82"/>
      <c r="C298" s="71"/>
      <c r="D298" s="83"/>
      <c r="E298" s="84"/>
      <c r="F298" s="97"/>
      <c r="G298" s="125"/>
      <c r="H298" s="66"/>
      <c r="I298" s="66"/>
      <c r="J298" s="66"/>
      <c r="K298" s="66"/>
      <c r="L298" s="66"/>
      <c r="M298" s="140"/>
      <c r="N298" s="91"/>
      <c r="O298" s="66"/>
      <c r="P298" s="66"/>
      <c r="Q298" s="66"/>
      <c r="R298" s="85"/>
    </row>
    <row r="299" spans="1:18" s="61" customFormat="1" ht="15" customHeight="1">
      <c r="A299" s="82"/>
      <c r="C299" s="71"/>
      <c r="D299" s="83"/>
      <c r="E299" s="84"/>
      <c r="F299" s="97"/>
      <c r="G299" s="125"/>
      <c r="H299" s="66"/>
      <c r="I299" s="66"/>
      <c r="J299" s="66"/>
      <c r="K299" s="66"/>
      <c r="L299" s="66"/>
      <c r="M299" s="140"/>
      <c r="N299" s="91"/>
      <c r="O299" s="66"/>
      <c r="P299" s="66"/>
      <c r="Q299" s="66"/>
      <c r="R299" s="85"/>
    </row>
    <row r="300" spans="1:18" s="61" customFormat="1" ht="15" customHeight="1">
      <c r="A300" s="82"/>
      <c r="C300" s="71"/>
      <c r="D300" s="83"/>
      <c r="E300" s="84"/>
      <c r="F300" s="97"/>
      <c r="G300" s="125"/>
      <c r="H300" s="66"/>
      <c r="I300" s="66"/>
      <c r="J300" s="66"/>
      <c r="K300" s="66"/>
      <c r="L300" s="66"/>
      <c r="M300" s="140"/>
      <c r="N300" s="91"/>
      <c r="O300" s="66"/>
      <c r="P300" s="66"/>
      <c r="Q300" s="66"/>
      <c r="R300" s="85"/>
    </row>
    <row r="301" spans="1:18" s="61" customFormat="1" ht="15" customHeight="1">
      <c r="A301" s="82"/>
      <c r="C301" s="71"/>
      <c r="D301" s="83"/>
      <c r="E301" s="84"/>
      <c r="F301" s="97"/>
      <c r="G301" s="125"/>
      <c r="H301" s="66"/>
      <c r="I301" s="66"/>
      <c r="J301" s="66"/>
      <c r="K301" s="66"/>
      <c r="L301" s="66"/>
      <c r="M301" s="140"/>
      <c r="N301" s="91"/>
      <c r="O301" s="66"/>
      <c r="P301" s="66"/>
      <c r="Q301" s="66"/>
      <c r="R301" s="85"/>
    </row>
    <row r="302" spans="1:18" s="61" customFormat="1" ht="15" customHeight="1">
      <c r="A302" s="82"/>
      <c r="C302" s="71"/>
      <c r="D302" s="83"/>
      <c r="E302" s="84"/>
      <c r="F302" s="97"/>
      <c r="G302" s="125"/>
      <c r="H302" s="66"/>
      <c r="I302" s="66"/>
      <c r="J302" s="66"/>
      <c r="K302" s="66"/>
      <c r="L302" s="66"/>
      <c r="M302" s="140"/>
      <c r="N302" s="91"/>
      <c r="O302" s="66"/>
      <c r="P302" s="66"/>
      <c r="Q302" s="66"/>
      <c r="R302" s="85"/>
    </row>
    <row r="303" spans="1:18" s="61" customFormat="1" ht="15" customHeight="1">
      <c r="A303" s="82"/>
      <c r="C303" s="71"/>
      <c r="D303" s="83"/>
      <c r="E303" s="84"/>
      <c r="F303" s="97"/>
      <c r="G303" s="125"/>
      <c r="H303" s="66"/>
      <c r="I303" s="66"/>
      <c r="J303" s="66"/>
      <c r="K303" s="66"/>
      <c r="L303" s="66"/>
      <c r="M303" s="140"/>
      <c r="N303" s="91"/>
      <c r="O303" s="66"/>
      <c r="P303" s="66"/>
      <c r="Q303" s="66"/>
      <c r="R303" s="85"/>
    </row>
    <row r="304" spans="1:18" s="61" customFormat="1" ht="15" customHeight="1">
      <c r="A304" s="82"/>
      <c r="C304" s="71"/>
      <c r="D304" s="83"/>
      <c r="E304" s="84"/>
      <c r="F304" s="97"/>
      <c r="G304" s="125"/>
      <c r="H304" s="66"/>
      <c r="I304" s="66"/>
      <c r="J304" s="66"/>
      <c r="K304" s="66"/>
      <c r="L304" s="66"/>
      <c r="M304" s="140"/>
      <c r="N304" s="91"/>
      <c r="O304" s="66"/>
      <c r="P304" s="66"/>
      <c r="Q304" s="66"/>
      <c r="R304" s="85"/>
    </row>
    <row r="305" spans="1:18" s="61" customFormat="1" ht="15" customHeight="1">
      <c r="A305" s="82"/>
      <c r="C305" s="71"/>
      <c r="D305" s="83"/>
      <c r="E305" s="84"/>
      <c r="F305" s="97"/>
      <c r="G305" s="125"/>
      <c r="H305" s="66"/>
      <c r="I305" s="66"/>
      <c r="J305" s="66"/>
      <c r="K305" s="66"/>
      <c r="L305" s="66"/>
      <c r="M305" s="140"/>
      <c r="N305" s="91"/>
      <c r="O305" s="66"/>
      <c r="P305" s="66"/>
      <c r="Q305" s="66"/>
      <c r="R305" s="85"/>
    </row>
    <row r="306" spans="1:18" s="61" customFormat="1" ht="15" customHeight="1">
      <c r="A306" s="82"/>
      <c r="C306" s="71"/>
      <c r="D306" s="83"/>
      <c r="E306" s="84"/>
      <c r="F306" s="97"/>
      <c r="G306" s="125"/>
      <c r="H306" s="66"/>
      <c r="I306" s="66"/>
      <c r="J306" s="66"/>
      <c r="K306" s="66"/>
      <c r="L306" s="66"/>
      <c r="M306" s="140"/>
      <c r="N306" s="91"/>
      <c r="O306" s="66"/>
      <c r="P306" s="66"/>
      <c r="Q306" s="66"/>
      <c r="R306" s="85"/>
    </row>
    <row r="307" spans="1:18" s="61" customFormat="1" ht="15" customHeight="1">
      <c r="A307" s="82"/>
      <c r="C307" s="71"/>
      <c r="D307" s="83"/>
      <c r="E307" s="84"/>
      <c r="F307" s="97"/>
      <c r="G307" s="125"/>
      <c r="H307" s="66"/>
      <c r="I307" s="66"/>
      <c r="J307" s="66"/>
      <c r="K307" s="66"/>
      <c r="L307" s="66"/>
      <c r="M307" s="140"/>
      <c r="N307" s="91"/>
      <c r="O307" s="66"/>
      <c r="P307" s="66"/>
      <c r="Q307" s="66"/>
      <c r="R307" s="85"/>
    </row>
    <row r="308" spans="1:18" s="61" customFormat="1" ht="15" customHeight="1">
      <c r="A308" s="82"/>
      <c r="C308" s="71"/>
      <c r="D308" s="83"/>
      <c r="E308" s="84"/>
      <c r="F308" s="97"/>
      <c r="G308" s="125"/>
      <c r="H308" s="66"/>
      <c r="I308" s="66"/>
      <c r="J308" s="66"/>
      <c r="K308" s="66"/>
      <c r="L308" s="66"/>
      <c r="M308" s="140"/>
      <c r="N308" s="91"/>
      <c r="O308" s="66"/>
      <c r="P308" s="66"/>
      <c r="Q308" s="66"/>
      <c r="R308" s="85"/>
    </row>
    <row r="309" spans="1:18" s="61" customFormat="1" ht="15" customHeight="1">
      <c r="A309" s="82"/>
      <c r="C309" s="71"/>
      <c r="D309" s="83"/>
      <c r="E309" s="84"/>
      <c r="F309" s="97"/>
      <c r="G309" s="125"/>
      <c r="H309" s="66"/>
      <c r="I309" s="66"/>
      <c r="J309" s="66"/>
      <c r="K309" s="66"/>
      <c r="L309" s="66"/>
      <c r="M309" s="140"/>
      <c r="N309" s="91"/>
      <c r="O309" s="66"/>
      <c r="P309" s="66"/>
      <c r="Q309" s="66"/>
      <c r="R309" s="85"/>
    </row>
    <row r="310" spans="1:18" s="61" customFormat="1" ht="15" customHeight="1">
      <c r="A310" s="82"/>
      <c r="C310" s="71"/>
      <c r="D310" s="83"/>
      <c r="E310" s="84"/>
      <c r="F310" s="97"/>
      <c r="G310" s="125"/>
      <c r="H310" s="66"/>
      <c r="I310" s="66"/>
      <c r="J310" s="66"/>
      <c r="K310" s="66"/>
      <c r="L310" s="66"/>
      <c r="M310" s="140"/>
      <c r="N310" s="91"/>
      <c r="O310" s="66"/>
      <c r="P310" s="66"/>
      <c r="Q310" s="66"/>
      <c r="R310" s="85"/>
    </row>
    <row r="311" spans="1:18" s="61" customFormat="1" ht="15" customHeight="1">
      <c r="A311" s="82"/>
      <c r="C311" s="71"/>
      <c r="D311" s="83"/>
      <c r="E311" s="84"/>
      <c r="F311" s="97"/>
      <c r="G311" s="125"/>
      <c r="H311" s="66"/>
      <c r="I311" s="66"/>
      <c r="J311" s="66"/>
      <c r="K311" s="66"/>
      <c r="L311" s="66"/>
      <c r="M311" s="140"/>
      <c r="N311" s="91"/>
      <c r="O311" s="66"/>
      <c r="P311" s="66"/>
      <c r="Q311" s="66"/>
      <c r="R311" s="85"/>
    </row>
    <row r="312" spans="1:18" s="61" customFormat="1" ht="15" customHeight="1">
      <c r="A312" s="82"/>
      <c r="C312" s="71"/>
      <c r="D312" s="83"/>
      <c r="E312" s="84"/>
      <c r="F312" s="97"/>
      <c r="G312" s="125"/>
      <c r="H312" s="66"/>
      <c r="I312" s="66"/>
      <c r="J312" s="66"/>
      <c r="K312" s="66"/>
      <c r="L312" s="66"/>
      <c r="M312" s="140"/>
      <c r="N312" s="91"/>
      <c r="O312" s="66"/>
      <c r="P312" s="66"/>
      <c r="Q312" s="66"/>
      <c r="R312" s="85"/>
    </row>
    <row r="313" spans="1:18" s="61" customFormat="1" ht="15" customHeight="1">
      <c r="A313" s="82"/>
      <c r="C313" s="71"/>
      <c r="D313" s="83"/>
      <c r="E313" s="84"/>
      <c r="F313" s="97"/>
      <c r="G313" s="125"/>
      <c r="H313" s="66"/>
      <c r="I313" s="66"/>
      <c r="J313" s="66"/>
      <c r="K313" s="66"/>
      <c r="L313" s="66"/>
      <c r="M313" s="140"/>
      <c r="N313" s="91"/>
      <c r="O313" s="66"/>
      <c r="P313" s="66"/>
      <c r="Q313" s="66"/>
      <c r="R313" s="85"/>
    </row>
    <row r="314" spans="1:18" s="61" customFormat="1" ht="15" customHeight="1">
      <c r="A314" s="82"/>
      <c r="C314" s="71"/>
      <c r="D314" s="83"/>
      <c r="E314" s="84"/>
      <c r="F314" s="97"/>
      <c r="G314" s="125"/>
      <c r="H314" s="66"/>
      <c r="I314" s="66"/>
      <c r="J314" s="66"/>
      <c r="K314" s="66"/>
      <c r="L314" s="66"/>
      <c r="M314" s="140"/>
      <c r="N314" s="91"/>
      <c r="O314" s="66"/>
      <c r="P314" s="66"/>
      <c r="Q314" s="66"/>
      <c r="R314" s="85"/>
    </row>
    <row r="315" spans="1:18" s="61" customFormat="1" ht="15" customHeight="1">
      <c r="A315" s="82"/>
      <c r="C315" s="71"/>
      <c r="D315" s="83"/>
      <c r="E315" s="84"/>
      <c r="F315" s="97"/>
      <c r="G315" s="125"/>
      <c r="H315" s="66"/>
      <c r="I315" s="66"/>
      <c r="J315" s="66"/>
      <c r="K315" s="66"/>
      <c r="L315" s="66"/>
      <c r="M315" s="140"/>
      <c r="N315" s="91"/>
      <c r="O315" s="66"/>
      <c r="P315" s="66"/>
      <c r="Q315" s="66"/>
      <c r="R315" s="85"/>
    </row>
    <row r="316" spans="1:18" s="61" customFormat="1" ht="15" customHeight="1">
      <c r="A316" s="82"/>
      <c r="C316" s="71"/>
      <c r="D316" s="83"/>
      <c r="E316" s="84"/>
      <c r="F316" s="97"/>
      <c r="G316" s="125"/>
      <c r="H316" s="66"/>
      <c r="I316" s="66"/>
      <c r="J316" s="66"/>
      <c r="K316" s="66"/>
      <c r="L316" s="66"/>
      <c r="M316" s="140"/>
      <c r="N316" s="91"/>
      <c r="O316" s="66"/>
      <c r="P316" s="66"/>
      <c r="Q316" s="66"/>
      <c r="R316" s="85"/>
    </row>
    <row r="317" spans="1:18" s="61" customFormat="1" ht="15" customHeight="1">
      <c r="A317" s="82"/>
      <c r="C317" s="71"/>
      <c r="D317" s="83"/>
      <c r="E317" s="84"/>
      <c r="F317" s="97"/>
      <c r="G317" s="125"/>
      <c r="H317" s="66"/>
      <c r="I317" s="66"/>
      <c r="J317" s="66"/>
      <c r="K317" s="66"/>
      <c r="L317" s="66"/>
      <c r="M317" s="140"/>
      <c r="N317" s="91"/>
      <c r="O317" s="66"/>
      <c r="P317" s="66"/>
      <c r="Q317" s="66"/>
      <c r="R317" s="85"/>
    </row>
    <row r="318" spans="1:18" s="61" customFormat="1" ht="15" customHeight="1">
      <c r="A318" s="82"/>
      <c r="C318" s="71"/>
      <c r="D318" s="83"/>
      <c r="E318" s="84"/>
      <c r="F318" s="97"/>
      <c r="G318" s="125"/>
      <c r="H318" s="66"/>
      <c r="I318" s="66"/>
      <c r="J318" s="66"/>
      <c r="K318" s="66"/>
      <c r="L318" s="66"/>
      <c r="M318" s="140"/>
      <c r="N318" s="91"/>
      <c r="O318" s="66"/>
      <c r="P318" s="66"/>
      <c r="Q318" s="66"/>
      <c r="R318" s="85"/>
    </row>
    <row r="319" spans="1:18" s="61" customFormat="1" ht="15" customHeight="1">
      <c r="A319" s="82"/>
      <c r="C319" s="71"/>
      <c r="D319" s="83"/>
      <c r="E319" s="84"/>
      <c r="F319" s="97"/>
      <c r="G319" s="125"/>
      <c r="H319" s="66"/>
      <c r="I319" s="66"/>
      <c r="J319" s="66"/>
      <c r="K319" s="66"/>
      <c r="L319" s="66"/>
      <c r="M319" s="140"/>
      <c r="N319" s="91"/>
      <c r="O319" s="66"/>
      <c r="P319" s="66"/>
      <c r="Q319" s="66"/>
      <c r="R319" s="85"/>
    </row>
    <row r="320" spans="1:18" s="61" customFormat="1" ht="15" customHeight="1">
      <c r="A320" s="82"/>
      <c r="C320" s="71"/>
      <c r="D320" s="83"/>
      <c r="E320" s="84"/>
      <c r="F320" s="97"/>
      <c r="G320" s="125"/>
      <c r="H320" s="66"/>
      <c r="I320" s="66"/>
      <c r="J320" s="66"/>
      <c r="K320" s="66"/>
      <c r="L320" s="66"/>
      <c r="M320" s="140"/>
      <c r="N320" s="91"/>
      <c r="O320" s="66"/>
      <c r="P320" s="66"/>
      <c r="Q320" s="66"/>
      <c r="R320" s="85"/>
    </row>
    <row r="321" spans="1:18" s="61" customFormat="1" ht="15" customHeight="1">
      <c r="A321" s="82"/>
      <c r="C321" s="71"/>
      <c r="D321" s="83"/>
      <c r="E321" s="84"/>
      <c r="F321" s="97"/>
      <c r="G321" s="125"/>
      <c r="H321" s="66"/>
      <c r="I321" s="66"/>
      <c r="J321" s="66"/>
      <c r="K321" s="66"/>
      <c r="L321" s="66"/>
      <c r="M321" s="140"/>
      <c r="N321" s="91"/>
      <c r="O321" s="66"/>
      <c r="P321" s="66"/>
      <c r="Q321" s="66"/>
      <c r="R321" s="85"/>
    </row>
    <row r="322" spans="1:18" s="61" customFormat="1" ht="15" customHeight="1">
      <c r="A322" s="82"/>
      <c r="C322" s="71"/>
      <c r="D322" s="83"/>
      <c r="E322" s="84"/>
      <c r="F322" s="97"/>
      <c r="G322" s="125"/>
      <c r="H322" s="66"/>
      <c r="I322" s="66"/>
      <c r="J322" s="66"/>
      <c r="K322" s="66"/>
      <c r="L322" s="66"/>
      <c r="M322" s="140"/>
      <c r="N322" s="91"/>
      <c r="O322" s="66"/>
      <c r="P322" s="66"/>
      <c r="Q322" s="66"/>
      <c r="R322" s="85"/>
    </row>
    <row r="323" spans="1:18" s="61" customFormat="1" ht="15" customHeight="1">
      <c r="A323" s="82"/>
      <c r="C323" s="71"/>
      <c r="D323" s="83"/>
      <c r="E323" s="84"/>
      <c r="F323" s="97"/>
      <c r="G323" s="125"/>
      <c r="H323" s="66"/>
      <c r="I323" s="66"/>
      <c r="J323" s="66"/>
      <c r="K323" s="66"/>
      <c r="L323" s="66"/>
      <c r="M323" s="140"/>
      <c r="N323" s="91"/>
      <c r="O323" s="66"/>
      <c r="P323" s="66"/>
      <c r="Q323" s="66"/>
      <c r="R323" s="85"/>
    </row>
    <row r="324" spans="1:18" s="61" customFormat="1" ht="15" customHeight="1">
      <c r="A324" s="82"/>
      <c r="C324" s="71"/>
      <c r="D324" s="83"/>
      <c r="E324" s="84"/>
      <c r="F324" s="97"/>
      <c r="G324" s="125"/>
      <c r="H324" s="66"/>
      <c r="I324" s="66"/>
      <c r="J324" s="66"/>
      <c r="K324" s="66"/>
      <c r="L324" s="66"/>
      <c r="M324" s="140"/>
      <c r="N324" s="91"/>
      <c r="O324" s="66"/>
      <c r="P324" s="66"/>
      <c r="Q324" s="66"/>
      <c r="R324" s="85"/>
    </row>
    <row r="325" spans="1:18" s="61" customFormat="1" ht="15" customHeight="1">
      <c r="A325" s="82"/>
      <c r="C325" s="71"/>
      <c r="D325" s="83"/>
      <c r="E325" s="84"/>
      <c r="F325" s="97"/>
      <c r="G325" s="125"/>
      <c r="H325" s="66"/>
      <c r="I325" s="66"/>
      <c r="J325" s="66"/>
      <c r="K325" s="66"/>
      <c r="L325" s="66"/>
      <c r="M325" s="140"/>
      <c r="N325" s="91"/>
      <c r="O325" s="66"/>
      <c r="P325" s="66"/>
      <c r="Q325" s="66"/>
      <c r="R325" s="85"/>
    </row>
    <row r="326" spans="1:18" s="61" customFormat="1" ht="15" customHeight="1">
      <c r="A326" s="82"/>
      <c r="C326" s="71"/>
      <c r="D326" s="83"/>
      <c r="E326" s="84"/>
      <c r="F326" s="97"/>
      <c r="G326" s="125"/>
      <c r="H326" s="66"/>
      <c r="I326" s="66"/>
      <c r="J326" s="66"/>
      <c r="K326" s="66"/>
      <c r="L326" s="66"/>
      <c r="M326" s="140"/>
      <c r="N326" s="91"/>
      <c r="O326" s="66"/>
      <c r="P326" s="66"/>
      <c r="Q326" s="66"/>
      <c r="R326" s="85"/>
    </row>
    <row r="327" spans="1:18" s="61" customFormat="1" ht="15" customHeight="1">
      <c r="A327" s="82"/>
      <c r="C327" s="71"/>
      <c r="D327" s="83"/>
      <c r="E327" s="84"/>
      <c r="F327" s="97"/>
      <c r="G327" s="125"/>
      <c r="H327" s="66"/>
      <c r="I327" s="66"/>
      <c r="J327" s="66"/>
      <c r="K327" s="66"/>
      <c r="L327" s="66"/>
      <c r="M327" s="140"/>
      <c r="N327" s="91"/>
      <c r="O327" s="66"/>
      <c r="P327" s="66"/>
      <c r="Q327" s="66"/>
      <c r="R327" s="85"/>
    </row>
    <row r="328" spans="1:18" s="61" customFormat="1" ht="15" customHeight="1">
      <c r="A328" s="82"/>
      <c r="C328" s="71"/>
      <c r="D328" s="83"/>
      <c r="E328" s="84"/>
      <c r="F328" s="97"/>
      <c r="G328" s="125"/>
      <c r="H328" s="66"/>
      <c r="I328" s="66"/>
      <c r="J328" s="66"/>
      <c r="K328" s="66"/>
      <c r="L328" s="66"/>
      <c r="M328" s="140"/>
      <c r="N328" s="91"/>
      <c r="O328" s="66"/>
      <c r="P328" s="66"/>
      <c r="Q328" s="66"/>
      <c r="R328" s="85"/>
    </row>
    <row r="329" spans="1:18" s="61" customFormat="1" ht="15" customHeight="1">
      <c r="A329" s="82"/>
      <c r="C329" s="71"/>
      <c r="D329" s="83"/>
      <c r="E329" s="84"/>
      <c r="F329" s="97"/>
      <c r="G329" s="125"/>
      <c r="H329" s="66"/>
      <c r="I329" s="66"/>
      <c r="J329" s="66"/>
      <c r="K329" s="66"/>
      <c r="L329" s="66"/>
      <c r="M329" s="140"/>
      <c r="N329" s="91"/>
      <c r="O329" s="66"/>
      <c r="P329" s="66"/>
      <c r="Q329" s="66"/>
      <c r="R329" s="85"/>
    </row>
    <row r="330" spans="1:18" s="61" customFormat="1" ht="15" customHeight="1">
      <c r="A330" s="82"/>
      <c r="C330" s="71"/>
      <c r="D330" s="83"/>
      <c r="E330" s="84"/>
      <c r="F330" s="97"/>
      <c r="G330" s="125"/>
      <c r="H330" s="66"/>
      <c r="I330" s="66"/>
      <c r="J330" s="66"/>
      <c r="K330" s="66"/>
      <c r="L330" s="66"/>
      <c r="M330" s="140"/>
      <c r="N330" s="91"/>
      <c r="O330" s="66"/>
      <c r="P330" s="66"/>
      <c r="Q330" s="66"/>
      <c r="R330" s="85"/>
    </row>
    <row r="331" spans="1:18" s="61" customFormat="1" ht="15" customHeight="1">
      <c r="A331" s="82"/>
      <c r="C331" s="71"/>
      <c r="D331" s="83"/>
      <c r="E331" s="84"/>
      <c r="F331" s="97"/>
      <c r="G331" s="125"/>
      <c r="H331" s="66"/>
      <c r="I331" s="66"/>
      <c r="J331" s="66"/>
      <c r="K331" s="66"/>
      <c r="L331" s="66"/>
      <c r="M331" s="140"/>
      <c r="N331" s="91"/>
      <c r="O331" s="66"/>
      <c r="P331" s="66"/>
      <c r="Q331" s="66"/>
      <c r="R331" s="85"/>
    </row>
    <row r="332" spans="1:18" s="61" customFormat="1" ht="15" customHeight="1">
      <c r="A332" s="82"/>
      <c r="C332" s="71"/>
      <c r="D332" s="83"/>
      <c r="E332" s="84"/>
      <c r="F332" s="97"/>
      <c r="G332" s="125"/>
      <c r="H332" s="66"/>
      <c r="I332" s="66"/>
      <c r="J332" s="66"/>
      <c r="K332" s="66"/>
      <c r="L332" s="66"/>
      <c r="M332" s="140"/>
      <c r="N332" s="91"/>
      <c r="O332" s="66"/>
      <c r="P332" s="66"/>
      <c r="Q332" s="66"/>
      <c r="R332" s="85"/>
    </row>
    <row r="333" spans="1:18" s="61" customFormat="1" ht="15" customHeight="1">
      <c r="A333" s="82"/>
      <c r="C333" s="71"/>
      <c r="D333" s="83"/>
      <c r="E333" s="84"/>
      <c r="F333" s="97"/>
      <c r="G333" s="125"/>
      <c r="H333" s="66"/>
      <c r="I333" s="66"/>
      <c r="J333" s="66"/>
      <c r="K333" s="66"/>
      <c r="L333" s="66"/>
      <c r="M333" s="140"/>
      <c r="N333" s="91"/>
      <c r="O333" s="66"/>
      <c r="P333" s="66"/>
      <c r="Q333" s="66"/>
      <c r="R333" s="85"/>
    </row>
    <row r="334" spans="1:18" s="61" customFormat="1" ht="15" customHeight="1">
      <c r="A334" s="82"/>
      <c r="C334" s="71"/>
      <c r="D334" s="83"/>
      <c r="E334" s="84"/>
      <c r="F334" s="97"/>
      <c r="G334" s="125"/>
      <c r="H334" s="66"/>
      <c r="I334" s="66"/>
      <c r="J334" s="66"/>
      <c r="K334" s="66"/>
      <c r="L334" s="66"/>
      <c r="M334" s="140"/>
      <c r="N334" s="91"/>
      <c r="O334" s="66"/>
      <c r="P334" s="66"/>
      <c r="Q334" s="66"/>
      <c r="R334" s="85"/>
    </row>
    <row r="335" spans="1:18" s="61" customFormat="1" ht="15" customHeight="1">
      <c r="A335" s="82"/>
      <c r="C335" s="71"/>
      <c r="D335" s="83"/>
      <c r="E335" s="84"/>
      <c r="F335" s="97"/>
      <c r="G335" s="125"/>
      <c r="H335" s="66"/>
      <c r="I335" s="66"/>
      <c r="J335" s="66"/>
      <c r="K335" s="66"/>
      <c r="L335" s="66"/>
      <c r="M335" s="140"/>
      <c r="N335" s="91"/>
      <c r="O335" s="66"/>
      <c r="P335" s="66"/>
      <c r="Q335" s="66"/>
      <c r="R335" s="85"/>
    </row>
    <row r="336" spans="1:18" s="61" customFormat="1" ht="15" customHeight="1">
      <c r="A336" s="82"/>
      <c r="C336" s="71"/>
      <c r="D336" s="83"/>
      <c r="E336" s="84"/>
      <c r="F336" s="97"/>
      <c r="G336" s="125"/>
      <c r="H336" s="66"/>
      <c r="I336" s="66"/>
      <c r="J336" s="66"/>
      <c r="K336" s="66"/>
      <c r="L336" s="66"/>
      <c r="M336" s="140"/>
      <c r="N336" s="91"/>
      <c r="O336" s="66"/>
      <c r="P336" s="66"/>
      <c r="Q336" s="66"/>
      <c r="R336" s="85"/>
    </row>
    <row r="337" spans="1:18" s="61" customFormat="1" ht="15" customHeight="1">
      <c r="A337" s="82"/>
      <c r="C337" s="71"/>
      <c r="D337" s="83"/>
      <c r="E337" s="84"/>
      <c r="F337" s="97"/>
      <c r="G337" s="125"/>
      <c r="H337" s="66"/>
      <c r="I337" s="66"/>
      <c r="J337" s="66"/>
      <c r="K337" s="66"/>
      <c r="L337" s="66"/>
      <c r="M337" s="140"/>
      <c r="N337" s="91"/>
      <c r="O337" s="66"/>
      <c r="P337" s="66"/>
      <c r="Q337" s="66"/>
      <c r="R337" s="85"/>
    </row>
    <row r="338" spans="1:18" s="61" customFormat="1" ht="15" customHeight="1">
      <c r="A338" s="82"/>
      <c r="C338" s="71"/>
      <c r="D338" s="83"/>
      <c r="E338" s="84"/>
      <c r="F338" s="97"/>
      <c r="G338" s="125"/>
      <c r="H338" s="66"/>
      <c r="I338" s="66"/>
      <c r="J338" s="66"/>
      <c r="K338" s="66"/>
      <c r="L338" s="66"/>
      <c r="M338" s="140"/>
      <c r="N338" s="91"/>
      <c r="O338" s="66"/>
      <c r="P338" s="66"/>
      <c r="Q338" s="66"/>
      <c r="R338" s="85"/>
    </row>
    <row r="339" spans="1:18" s="61" customFormat="1" ht="15" customHeight="1">
      <c r="A339" s="82"/>
      <c r="C339" s="71"/>
      <c r="D339" s="83"/>
      <c r="E339" s="84"/>
      <c r="F339" s="97"/>
      <c r="G339" s="125"/>
      <c r="H339" s="66"/>
      <c r="I339" s="66"/>
      <c r="J339" s="66"/>
      <c r="K339" s="66"/>
      <c r="L339" s="66"/>
      <c r="M339" s="140"/>
      <c r="N339" s="91"/>
      <c r="O339" s="66"/>
      <c r="P339" s="66"/>
      <c r="Q339" s="66"/>
      <c r="R339" s="85"/>
    </row>
    <row r="340" spans="1:18" s="61" customFormat="1" ht="15" customHeight="1">
      <c r="A340" s="82"/>
      <c r="C340" s="71"/>
      <c r="D340" s="83"/>
      <c r="E340" s="84"/>
      <c r="F340" s="97"/>
      <c r="G340" s="125"/>
      <c r="H340" s="66"/>
      <c r="I340" s="66"/>
      <c r="J340" s="66"/>
      <c r="K340" s="66"/>
      <c r="L340" s="66"/>
      <c r="M340" s="140"/>
      <c r="N340" s="91"/>
      <c r="O340" s="66"/>
      <c r="P340" s="66"/>
      <c r="Q340" s="66"/>
      <c r="R340" s="85"/>
    </row>
    <row r="341" spans="1:18" s="61" customFormat="1" ht="15" customHeight="1">
      <c r="A341" s="82"/>
      <c r="C341" s="71"/>
      <c r="D341" s="83"/>
      <c r="E341" s="84"/>
      <c r="F341" s="97"/>
      <c r="G341" s="125"/>
      <c r="H341" s="66"/>
      <c r="I341" s="66"/>
      <c r="J341" s="66"/>
      <c r="K341" s="66"/>
      <c r="L341" s="66"/>
      <c r="M341" s="140"/>
      <c r="N341" s="91"/>
      <c r="O341" s="66"/>
      <c r="P341" s="66"/>
      <c r="Q341" s="66"/>
      <c r="R341" s="85"/>
    </row>
    <row r="342" spans="1:18" s="61" customFormat="1" ht="15" customHeight="1">
      <c r="A342" s="82"/>
      <c r="C342" s="71"/>
      <c r="D342" s="83"/>
      <c r="E342" s="84"/>
      <c r="F342" s="97"/>
      <c r="G342" s="125"/>
      <c r="H342" s="66"/>
      <c r="I342" s="66"/>
      <c r="J342" s="66"/>
      <c r="K342" s="66"/>
      <c r="L342" s="66"/>
      <c r="M342" s="140"/>
      <c r="N342" s="91"/>
      <c r="O342" s="66"/>
      <c r="P342" s="66"/>
      <c r="Q342" s="66"/>
      <c r="R342" s="85"/>
    </row>
    <row r="343" spans="1:18" s="61" customFormat="1" ht="15" customHeight="1">
      <c r="A343" s="82"/>
      <c r="C343" s="71"/>
      <c r="D343" s="83"/>
      <c r="E343" s="84"/>
      <c r="F343" s="97"/>
      <c r="G343" s="125"/>
      <c r="H343" s="66"/>
      <c r="I343" s="66"/>
      <c r="J343" s="66"/>
      <c r="K343" s="66"/>
      <c r="L343" s="66"/>
      <c r="M343" s="140"/>
      <c r="N343" s="91"/>
      <c r="O343" s="66"/>
      <c r="P343" s="66"/>
      <c r="Q343" s="66"/>
      <c r="R343" s="85"/>
    </row>
    <row r="344" spans="1:18" s="61" customFormat="1" ht="15" customHeight="1">
      <c r="A344" s="82"/>
      <c r="C344" s="71"/>
      <c r="D344" s="83"/>
      <c r="E344" s="84"/>
      <c r="F344" s="97"/>
      <c r="G344" s="125"/>
      <c r="H344" s="66"/>
      <c r="I344" s="66"/>
      <c r="J344" s="66"/>
      <c r="K344" s="66"/>
      <c r="L344" s="66"/>
      <c r="M344" s="140"/>
      <c r="N344" s="91"/>
      <c r="O344" s="66"/>
      <c r="P344" s="66"/>
      <c r="Q344" s="66"/>
      <c r="R344" s="85"/>
    </row>
    <row r="345" spans="1:18" s="61" customFormat="1" ht="15" customHeight="1">
      <c r="A345" s="82"/>
      <c r="C345" s="71"/>
      <c r="D345" s="83"/>
      <c r="E345" s="84"/>
      <c r="F345" s="97"/>
      <c r="G345" s="125"/>
      <c r="H345" s="66"/>
      <c r="I345" s="66"/>
      <c r="J345" s="66"/>
      <c r="K345" s="66"/>
      <c r="L345" s="66"/>
      <c r="M345" s="140"/>
      <c r="N345" s="91"/>
      <c r="O345" s="66"/>
      <c r="P345" s="66"/>
      <c r="Q345" s="66"/>
      <c r="R345" s="85"/>
    </row>
    <row r="346" spans="1:18" s="61" customFormat="1" ht="15" customHeight="1">
      <c r="A346" s="82"/>
      <c r="C346" s="71"/>
      <c r="D346" s="83"/>
      <c r="E346" s="84"/>
      <c r="F346" s="97"/>
      <c r="G346" s="125"/>
      <c r="H346" s="66"/>
      <c r="I346" s="66"/>
      <c r="J346" s="66"/>
      <c r="K346" s="66"/>
      <c r="L346" s="66"/>
      <c r="M346" s="140"/>
      <c r="N346" s="91"/>
      <c r="O346" s="66"/>
      <c r="P346" s="66"/>
      <c r="Q346" s="66"/>
      <c r="R346" s="85"/>
    </row>
    <row r="347" spans="1:18" s="61" customFormat="1" ht="15" customHeight="1">
      <c r="A347" s="82"/>
      <c r="C347" s="71"/>
      <c r="D347" s="83"/>
      <c r="E347" s="84"/>
      <c r="F347" s="97"/>
      <c r="G347" s="125"/>
      <c r="H347" s="66"/>
      <c r="I347" s="66"/>
      <c r="J347" s="66"/>
      <c r="K347" s="66"/>
      <c r="L347" s="66"/>
      <c r="M347" s="140"/>
      <c r="N347" s="91"/>
      <c r="O347" s="66"/>
      <c r="P347" s="66"/>
      <c r="Q347" s="66"/>
      <c r="R347" s="85"/>
    </row>
    <row r="348" spans="1:18" s="61" customFormat="1" ht="15" customHeight="1">
      <c r="A348" s="82"/>
      <c r="C348" s="71"/>
      <c r="D348" s="83"/>
      <c r="E348" s="84"/>
      <c r="F348" s="97"/>
      <c r="G348" s="125"/>
      <c r="H348" s="66"/>
      <c r="I348" s="66"/>
      <c r="J348" s="66"/>
      <c r="K348" s="66"/>
      <c r="L348" s="66"/>
      <c r="M348" s="140"/>
      <c r="N348" s="91"/>
      <c r="O348" s="66"/>
      <c r="P348" s="66"/>
      <c r="Q348" s="66"/>
      <c r="R348" s="85"/>
    </row>
    <row r="349" spans="1:18" s="61" customFormat="1" ht="15" customHeight="1">
      <c r="A349" s="82"/>
      <c r="C349" s="71"/>
      <c r="D349" s="83"/>
      <c r="E349" s="84"/>
      <c r="F349" s="97"/>
      <c r="G349" s="125"/>
      <c r="H349" s="66"/>
      <c r="I349" s="66"/>
      <c r="J349" s="66"/>
      <c r="K349" s="66"/>
      <c r="L349" s="66"/>
      <c r="M349" s="140"/>
      <c r="N349" s="91"/>
      <c r="O349" s="66"/>
      <c r="P349" s="66"/>
      <c r="Q349" s="66"/>
      <c r="R349" s="85"/>
    </row>
    <row r="350" spans="1:18" s="61" customFormat="1" ht="15" customHeight="1">
      <c r="A350" s="82"/>
      <c r="C350" s="71"/>
      <c r="D350" s="83"/>
      <c r="E350" s="84"/>
      <c r="F350" s="97"/>
      <c r="G350" s="125"/>
      <c r="H350" s="66"/>
      <c r="I350" s="66"/>
      <c r="J350" s="66"/>
      <c r="K350" s="66"/>
      <c r="L350" s="66"/>
      <c r="M350" s="140"/>
      <c r="N350" s="91"/>
      <c r="O350" s="66"/>
      <c r="P350" s="66"/>
      <c r="Q350" s="66"/>
      <c r="R350" s="85"/>
    </row>
    <row r="351" spans="1:18" s="61" customFormat="1" ht="15" customHeight="1">
      <c r="A351" s="82"/>
      <c r="C351" s="71"/>
      <c r="D351" s="83"/>
      <c r="E351" s="84"/>
      <c r="F351" s="97"/>
      <c r="G351" s="125"/>
      <c r="H351" s="66"/>
      <c r="I351" s="66"/>
      <c r="J351" s="66"/>
      <c r="K351" s="66"/>
      <c r="L351" s="66"/>
      <c r="M351" s="140"/>
      <c r="N351" s="91"/>
      <c r="O351" s="66"/>
      <c r="P351" s="66"/>
      <c r="Q351" s="66"/>
      <c r="R351" s="85"/>
    </row>
    <row r="352" spans="1:18" s="61" customFormat="1" ht="15" customHeight="1">
      <c r="A352" s="82"/>
      <c r="C352" s="71"/>
      <c r="D352" s="83"/>
      <c r="E352" s="84"/>
      <c r="F352" s="97"/>
      <c r="G352" s="125"/>
      <c r="H352" s="66"/>
      <c r="I352" s="66"/>
      <c r="J352" s="66"/>
      <c r="K352" s="66"/>
      <c r="L352" s="66"/>
      <c r="M352" s="140"/>
      <c r="N352" s="91"/>
      <c r="O352" s="66"/>
      <c r="P352" s="66"/>
      <c r="Q352" s="66"/>
      <c r="R352" s="85"/>
    </row>
    <row r="353" spans="1:18" s="61" customFormat="1" ht="15" customHeight="1">
      <c r="A353" s="82"/>
      <c r="C353" s="71"/>
      <c r="D353" s="83"/>
      <c r="E353" s="84"/>
      <c r="F353" s="97"/>
      <c r="G353" s="125"/>
      <c r="H353" s="66"/>
      <c r="I353" s="66"/>
      <c r="J353" s="66"/>
      <c r="K353" s="66"/>
      <c r="L353" s="66"/>
      <c r="M353" s="140"/>
      <c r="N353" s="91"/>
      <c r="O353" s="66"/>
      <c r="P353" s="66"/>
      <c r="Q353" s="66"/>
      <c r="R353" s="85"/>
    </row>
    <row r="354" spans="1:18" s="61" customFormat="1" ht="15" customHeight="1">
      <c r="A354" s="82"/>
      <c r="C354" s="71"/>
      <c r="D354" s="83"/>
      <c r="E354" s="84"/>
      <c r="F354" s="97"/>
      <c r="G354" s="125"/>
      <c r="H354" s="66"/>
      <c r="I354" s="66"/>
      <c r="J354" s="66"/>
      <c r="K354" s="66"/>
      <c r="L354" s="66"/>
      <c r="M354" s="140"/>
      <c r="N354" s="91"/>
      <c r="O354" s="66"/>
      <c r="P354" s="66"/>
      <c r="Q354" s="66"/>
      <c r="R354" s="85"/>
    </row>
    <row r="355" spans="1:18" s="61" customFormat="1" ht="15" customHeight="1">
      <c r="A355" s="82"/>
      <c r="C355" s="71"/>
      <c r="D355" s="83"/>
      <c r="E355" s="84"/>
      <c r="F355" s="97"/>
      <c r="G355" s="125"/>
      <c r="H355" s="66"/>
      <c r="I355" s="66"/>
      <c r="J355" s="66"/>
      <c r="K355" s="66"/>
      <c r="L355" s="66"/>
      <c r="M355" s="140"/>
      <c r="N355" s="91"/>
      <c r="O355" s="66"/>
      <c r="P355" s="66"/>
      <c r="Q355" s="66"/>
      <c r="R355" s="85"/>
    </row>
    <row r="356" spans="1:18" s="61" customFormat="1" ht="15" customHeight="1">
      <c r="A356" s="82"/>
      <c r="C356" s="71"/>
      <c r="D356" s="83"/>
      <c r="E356" s="84"/>
      <c r="F356" s="97"/>
      <c r="G356" s="125"/>
      <c r="H356" s="66"/>
      <c r="I356" s="66"/>
      <c r="J356" s="66"/>
      <c r="K356" s="66"/>
      <c r="L356" s="66"/>
      <c r="M356" s="140"/>
      <c r="N356" s="91"/>
      <c r="O356" s="66"/>
      <c r="P356" s="66"/>
      <c r="Q356" s="66"/>
      <c r="R356" s="85"/>
    </row>
    <row r="357" spans="1:18" s="61" customFormat="1" ht="15" customHeight="1">
      <c r="A357" s="82"/>
      <c r="C357" s="71"/>
      <c r="D357" s="83"/>
      <c r="E357" s="84"/>
      <c r="F357" s="97"/>
      <c r="G357" s="125"/>
      <c r="H357" s="66"/>
      <c r="I357" s="66"/>
      <c r="J357" s="66"/>
      <c r="K357" s="66"/>
      <c r="L357" s="66"/>
      <c r="M357" s="140"/>
      <c r="N357" s="91"/>
      <c r="O357" s="66"/>
      <c r="P357" s="66"/>
      <c r="Q357" s="66"/>
      <c r="R357" s="85"/>
    </row>
    <row r="358" spans="1:18" s="61" customFormat="1" ht="15" customHeight="1">
      <c r="A358" s="82"/>
      <c r="C358" s="71"/>
      <c r="D358" s="83"/>
      <c r="E358" s="84"/>
      <c r="F358" s="97"/>
      <c r="G358" s="125"/>
      <c r="H358" s="66"/>
      <c r="I358" s="66"/>
      <c r="J358" s="66"/>
      <c r="K358" s="66"/>
      <c r="L358" s="66"/>
      <c r="M358" s="140"/>
      <c r="N358" s="91"/>
      <c r="O358" s="66"/>
      <c r="P358" s="66"/>
      <c r="Q358" s="66"/>
      <c r="R358" s="85"/>
    </row>
    <row r="359" spans="1:18" s="61" customFormat="1" ht="15" customHeight="1">
      <c r="A359" s="82"/>
      <c r="C359" s="71"/>
      <c r="D359" s="83"/>
      <c r="E359" s="84"/>
      <c r="F359" s="97"/>
      <c r="G359" s="125"/>
      <c r="H359" s="66"/>
      <c r="I359" s="66"/>
      <c r="J359" s="66"/>
      <c r="K359" s="66"/>
      <c r="L359" s="66"/>
      <c r="M359" s="140"/>
      <c r="N359" s="91"/>
      <c r="O359" s="66"/>
      <c r="P359" s="66"/>
      <c r="Q359" s="66"/>
      <c r="R359" s="85"/>
    </row>
    <row r="360" spans="1:18" s="61" customFormat="1" ht="15" customHeight="1">
      <c r="A360" s="82"/>
      <c r="C360" s="71"/>
      <c r="D360" s="83"/>
      <c r="E360" s="84"/>
      <c r="F360" s="97"/>
      <c r="G360" s="125"/>
      <c r="H360" s="66"/>
      <c r="I360" s="66"/>
      <c r="J360" s="66"/>
      <c r="K360" s="66"/>
      <c r="L360" s="66"/>
      <c r="M360" s="140"/>
      <c r="N360" s="91"/>
      <c r="O360" s="66"/>
      <c r="P360" s="66"/>
      <c r="Q360" s="66"/>
      <c r="R360" s="85"/>
    </row>
    <row r="361" spans="1:18" s="61" customFormat="1" ht="15" customHeight="1">
      <c r="A361" s="82"/>
      <c r="C361" s="71"/>
      <c r="D361" s="83"/>
      <c r="E361" s="84"/>
      <c r="F361" s="97"/>
      <c r="G361" s="125"/>
      <c r="H361" s="66"/>
      <c r="I361" s="66"/>
      <c r="J361" s="66"/>
      <c r="K361" s="66"/>
      <c r="L361" s="66"/>
      <c r="M361" s="140"/>
      <c r="N361" s="91"/>
      <c r="O361" s="66"/>
      <c r="P361" s="66"/>
      <c r="Q361" s="66"/>
      <c r="R361" s="85"/>
    </row>
    <row r="362" spans="1:18" s="61" customFormat="1" ht="15" customHeight="1">
      <c r="A362" s="82"/>
      <c r="C362" s="71"/>
      <c r="D362" s="83"/>
      <c r="E362" s="84"/>
      <c r="F362" s="97"/>
      <c r="G362" s="125"/>
      <c r="H362" s="66"/>
      <c r="I362" s="66"/>
      <c r="J362" s="66"/>
      <c r="K362" s="66"/>
      <c r="L362" s="66"/>
      <c r="M362" s="140"/>
      <c r="N362" s="91"/>
      <c r="O362" s="66"/>
      <c r="P362" s="66"/>
      <c r="Q362" s="66"/>
      <c r="R362" s="85"/>
    </row>
    <row r="363" spans="1:18" s="61" customFormat="1" ht="15" customHeight="1">
      <c r="A363" s="82"/>
      <c r="C363" s="71"/>
      <c r="D363" s="83"/>
      <c r="E363" s="84"/>
      <c r="F363" s="97"/>
      <c r="G363" s="125"/>
      <c r="H363" s="66"/>
      <c r="I363" s="66"/>
      <c r="J363" s="66"/>
      <c r="K363" s="66"/>
      <c r="L363" s="66"/>
      <c r="M363" s="140"/>
      <c r="N363" s="91"/>
      <c r="O363" s="66"/>
      <c r="P363" s="66"/>
      <c r="Q363" s="66"/>
      <c r="R363" s="85"/>
    </row>
    <row r="364" spans="1:18" s="61" customFormat="1" ht="15" customHeight="1">
      <c r="A364" s="82"/>
      <c r="C364" s="71"/>
      <c r="D364" s="83"/>
      <c r="E364" s="84"/>
      <c r="F364" s="97"/>
      <c r="G364" s="125"/>
      <c r="H364" s="66"/>
      <c r="I364" s="66"/>
      <c r="J364" s="66"/>
      <c r="K364" s="66"/>
      <c r="L364" s="66"/>
      <c r="M364" s="140"/>
      <c r="N364" s="91"/>
      <c r="O364" s="66"/>
      <c r="P364" s="66"/>
      <c r="Q364" s="66"/>
      <c r="R364" s="85"/>
    </row>
    <row r="365" spans="1:18" s="61" customFormat="1" ht="15" customHeight="1">
      <c r="A365" s="82"/>
      <c r="C365" s="71"/>
      <c r="D365" s="83"/>
      <c r="E365" s="84"/>
      <c r="F365" s="97"/>
      <c r="G365" s="125"/>
      <c r="H365" s="66"/>
      <c r="I365" s="66"/>
      <c r="J365" s="66"/>
      <c r="K365" s="66"/>
      <c r="L365" s="66"/>
      <c r="M365" s="140"/>
      <c r="N365" s="91"/>
      <c r="O365" s="66"/>
      <c r="P365" s="66"/>
      <c r="Q365" s="66"/>
      <c r="R365" s="85"/>
    </row>
    <row r="366" spans="1:18" s="61" customFormat="1" ht="15" customHeight="1">
      <c r="A366" s="82"/>
      <c r="C366" s="71"/>
      <c r="D366" s="83"/>
      <c r="E366" s="84"/>
      <c r="F366" s="97"/>
      <c r="G366" s="125"/>
      <c r="H366" s="66"/>
      <c r="I366" s="66"/>
      <c r="J366" s="66"/>
      <c r="K366" s="66"/>
      <c r="L366" s="66"/>
      <c r="M366" s="140"/>
      <c r="N366" s="91"/>
      <c r="O366" s="66"/>
      <c r="P366" s="66"/>
      <c r="Q366" s="66"/>
      <c r="R366" s="85"/>
    </row>
    <row r="367" spans="1:18" s="61" customFormat="1" ht="15" customHeight="1">
      <c r="A367" s="82"/>
      <c r="C367" s="71"/>
      <c r="D367" s="83"/>
      <c r="E367" s="84"/>
      <c r="F367" s="97"/>
      <c r="G367" s="125"/>
      <c r="H367" s="66"/>
      <c r="I367" s="66"/>
      <c r="J367" s="66"/>
      <c r="K367" s="66"/>
      <c r="L367" s="66"/>
      <c r="M367" s="140"/>
      <c r="N367" s="91"/>
      <c r="O367" s="66"/>
      <c r="P367" s="66"/>
      <c r="Q367" s="66"/>
      <c r="R367" s="85"/>
    </row>
    <row r="368" spans="1:18" s="61" customFormat="1" ht="15" customHeight="1">
      <c r="A368" s="82"/>
      <c r="C368" s="71"/>
      <c r="D368" s="83"/>
      <c r="E368" s="84"/>
      <c r="F368" s="97"/>
      <c r="G368" s="125"/>
      <c r="H368" s="66"/>
      <c r="I368" s="66"/>
      <c r="J368" s="66"/>
      <c r="K368" s="66"/>
      <c r="L368" s="66"/>
      <c r="M368" s="140"/>
      <c r="N368" s="91"/>
      <c r="O368" s="66"/>
      <c r="P368" s="66"/>
      <c r="Q368" s="66"/>
      <c r="R368" s="85"/>
    </row>
    <row r="369" spans="1:18" s="61" customFormat="1" ht="15" customHeight="1">
      <c r="A369" s="82"/>
      <c r="C369" s="71"/>
      <c r="D369" s="83"/>
      <c r="E369" s="84"/>
      <c r="F369" s="97"/>
      <c r="G369" s="125"/>
      <c r="H369" s="66"/>
      <c r="I369" s="66"/>
      <c r="J369" s="66"/>
      <c r="K369" s="66"/>
      <c r="L369" s="66"/>
      <c r="M369" s="140"/>
      <c r="N369" s="91"/>
      <c r="O369" s="66"/>
      <c r="P369" s="66"/>
      <c r="Q369" s="66"/>
      <c r="R369" s="85"/>
    </row>
    <row r="370" spans="1:18" s="61" customFormat="1" ht="15" customHeight="1">
      <c r="A370" s="82"/>
      <c r="C370" s="71"/>
      <c r="D370" s="83"/>
      <c r="E370" s="84"/>
      <c r="F370" s="97"/>
      <c r="G370" s="125"/>
      <c r="H370" s="66"/>
      <c r="I370" s="66"/>
      <c r="J370" s="66"/>
      <c r="K370" s="66"/>
      <c r="L370" s="66"/>
      <c r="M370" s="140"/>
      <c r="N370" s="91"/>
      <c r="O370" s="66"/>
      <c r="P370" s="66"/>
      <c r="Q370" s="66"/>
      <c r="R370" s="85"/>
    </row>
    <row r="371" spans="1:18" s="61" customFormat="1" ht="15" customHeight="1">
      <c r="A371" s="82"/>
      <c r="C371" s="71"/>
      <c r="D371" s="83"/>
      <c r="E371" s="84"/>
      <c r="F371" s="97"/>
      <c r="G371" s="125"/>
      <c r="H371" s="66"/>
      <c r="I371" s="66"/>
      <c r="J371" s="66"/>
      <c r="K371" s="66"/>
      <c r="L371" s="66"/>
      <c r="M371" s="140"/>
      <c r="N371" s="91"/>
      <c r="O371" s="66"/>
      <c r="P371" s="66"/>
      <c r="Q371" s="66"/>
      <c r="R371" s="85"/>
    </row>
    <row r="372" spans="1:18" s="61" customFormat="1" ht="15" customHeight="1">
      <c r="A372" s="82"/>
      <c r="C372" s="71"/>
      <c r="D372" s="83"/>
      <c r="E372" s="84"/>
      <c r="F372" s="97"/>
      <c r="G372" s="125"/>
      <c r="H372" s="66"/>
      <c r="I372" s="66"/>
      <c r="J372" s="66"/>
      <c r="K372" s="66"/>
      <c r="L372" s="66"/>
      <c r="M372" s="140"/>
      <c r="N372" s="91"/>
      <c r="O372" s="66"/>
      <c r="P372" s="66"/>
      <c r="Q372" s="66"/>
      <c r="R372" s="85"/>
    </row>
    <row r="373" spans="1:18" s="61" customFormat="1" ht="15" customHeight="1">
      <c r="A373" s="82"/>
      <c r="C373" s="71"/>
      <c r="D373" s="83"/>
      <c r="E373" s="84"/>
      <c r="F373" s="97"/>
      <c r="G373" s="125"/>
      <c r="H373" s="66"/>
      <c r="I373" s="66"/>
      <c r="J373" s="66"/>
      <c r="K373" s="66"/>
      <c r="L373" s="66"/>
      <c r="M373" s="140"/>
      <c r="N373" s="91"/>
      <c r="O373" s="66"/>
      <c r="P373" s="66"/>
      <c r="Q373" s="66"/>
      <c r="R373" s="85"/>
    </row>
    <row r="374" spans="1:18" s="61" customFormat="1" ht="15" customHeight="1">
      <c r="A374" s="82"/>
      <c r="C374" s="71"/>
      <c r="D374" s="83"/>
      <c r="E374" s="84"/>
      <c r="F374" s="97"/>
      <c r="G374" s="125"/>
      <c r="H374" s="66"/>
      <c r="I374" s="66"/>
      <c r="J374" s="66"/>
      <c r="K374" s="66"/>
      <c r="L374" s="66"/>
      <c r="M374" s="140"/>
      <c r="N374" s="91"/>
      <c r="O374" s="66"/>
      <c r="P374" s="66"/>
      <c r="Q374" s="66"/>
      <c r="R374" s="85"/>
    </row>
    <row r="375" spans="1:18" s="61" customFormat="1" ht="15" customHeight="1">
      <c r="A375" s="82"/>
      <c r="C375" s="71"/>
      <c r="D375" s="83"/>
      <c r="E375" s="84"/>
      <c r="F375" s="97"/>
      <c r="G375" s="125"/>
      <c r="H375" s="66"/>
      <c r="I375" s="66"/>
      <c r="J375" s="66"/>
      <c r="K375" s="66"/>
      <c r="L375" s="66"/>
      <c r="M375" s="140"/>
      <c r="N375" s="91"/>
      <c r="O375" s="66"/>
      <c r="P375" s="66"/>
      <c r="Q375" s="66"/>
      <c r="R375" s="85"/>
    </row>
    <row r="376" spans="1:18" s="61" customFormat="1" ht="15" customHeight="1">
      <c r="A376" s="82"/>
      <c r="C376" s="71"/>
      <c r="D376" s="83"/>
      <c r="E376" s="84"/>
      <c r="F376" s="97"/>
      <c r="G376" s="125"/>
      <c r="H376" s="66"/>
      <c r="I376" s="66"/>
      <c r="J376" s="66"/>
      <c r="K376" s="66"/>
      <c r="L376" s="66"/>
      <c r="M376" s="140"/>
      <c r="N376" s="91"/>
      <c r="O376" s="66"/>
      <c r="P376" s="66"/>
      <c r="Q376" s="66"/>
      <c r="R376" s="85"/>
    </row>
    <row r="377" spans="1:18" s="61" customFormat="1" ht="15" customHeight="1">
      <c r="A377" s="82"/>
      <c r="C377" s="71"/>
      <c r="D377" s="83"/>
      <c r="E377" s="84"/>
      <c r="F377" s="97"/>
      <c r="G377" s="125"/>
      <c r="H377" s="66"/>
      <c r="I377" s="66"/>
      <c r="J377" s="66"/>
      <c r="K377" s="66"/>
      <c r="L377" s="66"/>
      <c r="M377" s="140"/>
      <c r="N377" s="91"/>
      <c r="O377" s="66"/>
      <c r="P377" s="66"/>
      <c r="Q377" s="66"/>
      <c r="R377" s="85"/>
    </row>
    <row r="378" spans="1:18" s="61" customFormat="1" ht="15" customHeight="1">
      <c r="A378" s="82"/>
      <c r="C378" s="71"/>
      <c r="D378" s="83"/>
      <c r="E378" s="84"/>
      <c r="F378" s="97"/>
      <c r="G378" s="125"/>
      <c r="H378" s="66"/>
      <c r="I378" s="66"/>
      <c r="J378" s="66"/>
      <c r="K378" s="66"/>
      <c r="L378" s="66"/>
      <c r="M378" s="140"/>
      <c r="N378" s="91"/>
      <c r="O378" s="66"/>
      <c r="P378" s="66"/>
      <c r="Q378" s="66"/>
      <c r="R378" s="85"/>
    </row>
    <row r="379" spans="1:18" s="61" customFormat="1" ht="15" customHeight="1">
      <c r="A379" s="82"/>
      <c r="C379" s="71"/>
      <c r="D379" s="83"/>
      <c r="E379" s="84"/>
      <c r="F379" s="97"/>
      <c r="G379" s="125"/>
      <c r="H379" s="66"/>
      <c r="I379" s="66"/>
      <c r="J379" s="66"/>
      <c r="K379" s="66"/>
      <c r="L379" s="66"/>
      <c r="M379" s="140"/>
      <c r="N379" s="91"/>
      <c r="O379" s="66"/>
      <c r="P379" s="66"/>
      <c r="Q379" s="66"/>
      <c r="R379" s="85"/>
    </row>
    <row r="380" spans="1:18" s="61" customFormat="1" ht="15" customHeight="1">
      <c r="A380" s="82"/>
      <c r="C380" s="71"/>
      <c r="D380" s="83"/>
      <c r="E380" s="84"/>
      <c r="F380" s="97"/>
      <c r="G380" s="125"/>
      <c r="H380" s="66"/>
      <c r="I380" s="66"/>
      <c r="J380" s="66"/>
      <c r="K380" s="66"/>
      <c r="L380" s="66"/>
      <c r="M380" s="140"/>
      <c r="N380" s="91"/>
      <c r="O380" s="66"/>
      <c r="P380" s="66"/>
      <c r="Q380" s="66"/>
      <c r="R380" s="85"/>
    </row>
    <row r="381" spans="1:18" s="61" customFormat="1" ht="15" customHeight="1">
      <c r="A381" s="82"/>
      <c r="C381" s="71"/>
      <c r="D381" s="83"/>
      <c r="E381" s="84"/>
      <c r="F381" s="97"/>
      <c r="G381" s="125"/>
      <c r="H381" s="66"/>
      <c r="I381" s="66"/>
      <c r="J381" s="66"/>
      <c r="K381" s="66"/>
      <c r="L381" s="66"/>
      <c r="M381" s="140"/>
      <c r="N381" s="91"/>
      <c r="O381" s="66"/>
      <c r="P381" s="66"/>
      <c r="Q381" s="66"/>
      <c r="R381" s="85"/>
    </row>
    <row r="382" spans="1:18" s="61" customFormat="1" ht="15" customHeight="1">
      <c r="A382" s="82"/>
      <c r="C382" s="71"/>
      <c r="D382" s="83"/>
      <c r="E382" s="84"/>
      <c r="F382" s="97"/>
      <c r="G382" s="125"/>
      <c r="H382" s="66"/>
      <c r="I382" s="66"/>
      <c r="J382" s="66"/>
      <c r="K382" s="66"/>
      <c r="L382" s="66"/>
      <c r="M382" s="140"/>
      <c r="N382" s="91"/>
      <c r="O382" s="66"/>
      <c r="P382" s="66"/>
      <c r="Q382" s="66"/>
      <c r="R382" s="85"/>
    </row>
    <row r="383" spans="1:18" s="61" customFormat="1" ht="15" customHeight="1">
      <c r="A383" s="82"/>
      <c r="C383" s="71"/>
      <c r="D383" s="83"/>
      <c r="E383" s="84"/>
      <c r="F383" s="97"/>
      <c r="G383" s="125"/>
      <c r="H383" s="66"/>
      <c r="I383" s="66"/>
      <c r="J383" s="66"/>
      <c r="K383" s="66"/>
      <c r="L383" s="66"/>
      <c r="M383" s="140"/>
      <c r="N383" s="91"/>
      <c r="O383" s="66"/>
      <c r="P383" s="66"/>
      <c r="Q383" s="66"/>
      <c r="R383" s="85"/>
    </row>
    <row r="384" spans="1:18" s="61" customFormat="1" ht="15" customHeight="1">
      <c r="A384" s="82"/>
      <c r="C384" s="71"/>
      <c r="D384" s="83"/>
      <c r="E384" s="84"/>
      <c r="F384" s="97"/>
      <c r="G384" s="125"/>
      <c r="H384" s="66"/>
      <c r="I384" s="66"/>
      <c r="J384" s="66"/>
      <c r="K384" s="66"/>
      <c r="L384" s="66"/>
      <c r="M384" s="140"/>
      <c r="N384" s="91"/>
      <c r="O384" s="66"/>
      <c r="P384" s="66"/>
      <c r="Q384" s="66"/>
      <c r="R384" s="85"/>
    </row>
    <row r="385" spans="1:18" s="61" customFormat="1" ht="15" customHeight="1">
      <c r="A385" s="82"/>
      <c r="C385" s="71"/>
      <c r="D385" s="83"/>
      <c r="E385" s="84"/>
      <c r="F385" s="97"/>
      <c r="G385" s="125"/>
      <c r="H385" s="66"/>
      <c r="I385" s="66"/>
      <c r="J385" s="66"/>
      <c r="K385" s="66"/>
      <c r="L385" s="66"/>
      <c r="M385" s="140"/>
      <c r="N385" s="91"/>
      <c r="O385" s="66"/>
      <c r="P385" s="66"/>
      <c r="Q385" s="66"/>
      <c r="R385" s="85"/>
    </row>
    <row r="386" spans="1:18" s="61" customFormat="1" ht="15" customHeight="1">
      <c r="A386" s="82"/>
      <c r="C386" s="71"/>
      <c r="D386" s="83"/>
      <c r="E386" s="84"/>
      <c r="F386" s="97"/>
      <c r="G386" s="125"/>
      <c r="H386" s="66"/>
      <c r="I386" s="66"/>
      <c r="J386" s="66"/>
      <c r="K386" s="66"/>
      <c r="L386" s="66"/>
      <c r="M386" s="140"/>
      <c r="N386" s="91"/>
      <c r="O386" s="66"/>
      <c r="P386" s="66"/>
      <c r="Q386" s="66"/>
      <c r="R386" s="85"/>
    </row>
    <row r="387" spans="1:18" s="61" customFormat="1" ht="15" customHeight="1">
      <c r="A387" s="82"/>
      <c r="C387" s="71"/>
      <c r="D387" s="83"/>
      <c r="E387" s="84"/>
      <c r="F387" s="97"/>
      <c r="G387" s="125"/>
      <c r="H387" s="66"/>
      <c r="I387" s="66"/>
      <c r="J387" s="66"/>
      <c r="K387" s="66"/>
      <c r="L387" s="66"/>
      <c r="M387" s="140"/>
      <c r="N387" s="91"/>
      <c r="O387" s="66"/>
      <c r="P387" s="66"/>
      <c r="Q387" s="66"/>
      <c r="R387" s="85"/>
    </row>
    <row r="388" spans="1:18" s="61" customFormat="1" ht="15" customHeight="1">
      <c r="A388" s="82"/>
      <c r="C388" s="71"/>
      <c r="D388" s="83"/>
      <c r="E388" s="84"/>
      <c r="F388" s="97"/>
      <c r="G388" s="125"/>
      <c r="H388" s="66"/>
      <c r="I388" s="66"/>
      <c r="J388" s="66"/>
      <c r="K388" s="66"/>
      <c r="L388" s="66"/>
      <c r="M388" s="140"/>
      <c r="N388" s="91"/>
      <c r="O388" s="66"/>
      <c r="P388" s="66"/>
      <c r="Q388" s="66"/>
      <c r="R388" s="85"/>
    </row>
    <row r="389" spans="1:18" s="61" customFormat="1" ht="15" customHeight="1">
      <c r="A389" s="82"/>
      <c r="C389" s="71"/>
      <c r="D389" s="83"/>
      <c r="E389" s="84"/>
      <c r="F389" s="97"/>
      <c r="G389" s="125"/>
      <c r="H389" s="66"/>
      <c r="I389" s="66"/>
      <c r="J389" s="66"/>
      <c r="K389" s="66"/>
      <c r="L389" s="66"/>
      <c r="M389" s="140"/>
      <c r="N389" s="91"/>
      <c r="O389" s="66"/>
      <c r="P389" s="66"/>
      <c r="Q389" s="66"/>
      <c r="R389" s="85"/>
    </row>
    <row r="390" spans="1:18" s="61" customFormat="1" ht="15" customHeight="1">
      <c r="A390" s="82"/>
      <c r="C390" s="71"/>
      <c r="D390" s="83"/>
      <c r="E390" s="84"/>
      <c r="F390" s="97"/>
      <c r="G390" s="125"/>
      <c r="H390" s="66"/>
      <c r="I390" s="66"/>
      <c r="J390" s="66"/>
      <c r="K390" s="66"/>
      <c r="L390" s="66"/>
      <c r="M390" s="140"/>
      <c r="N390" s="91"/>
      <c r="O390" s="66"/>
      <c r="P390" s="66"/>
      <c r="Q390" s="66"/>
      <c r="R390" s="85"/>
    </row>
    <row r="391" spans="1:18" s="61" customFormat="1" ht="15" customHeight="1">
      <c r="A391" s="82"/>
      <c r="C391" s="71"/>
      <c r="D391" s="83"/>
      <c r="E391" s="84"/>
      <c r="F391" s="97"/>
      <c r="G391" s="125"/>
      <c r="H391" s="66"/>
      <c r="I391" s="66"/>
      <c r="J391" s="66"/>
      <c r="K391" s="66"/>
      <c r="L391" s="66"/>
      <c r="M391" s="140"/>
      <c r="N391" s="91"/>
      <c r="O391" s="66"/>
      <c r="P391" s="66"/>
      <c r="Q391" s="66"/>
      <c r="R391" s="85"/>
    </row>
    <row r="392" spans="1:18" s="61" customFormat="1" ht="15" customHeight="1">
      <c r="A392" s="82"/>
      <c r="C392" s="71"/>
      <c r="D392" s="83"/>
      <c r="E392" s="84"/>
      <c r="F392" s="97"/>
      <c r="G392" s="125"/>
      <c r="H392" s="66"/>
      <c r="I392" s="66"/>
      <c r="J392" s="66"/>
      <c r="K392" s="66"/>
      <c r="L392" s="66"/>
      <c r="M392" s="140"/>
      <c r="N392" s="91"/>
      <c r="O392" s="66"/>
      <c r="P392" s="66"/>
      <c r="Q392" s="66"/>
      <c r="R392" s="85"/>
    </row>
    <row r="393" spans="1:18" s="61" customFormat="1" ht="15" customHeight="1">
      <c r="A393" s="82"/>
      <c r="C393" s="71"/>
      <c r="D393" s="83"/>
      <c r="E393" s="84"/>
      <c r="F393" s="97"/>
      <c r="G393" s="125"/>
      <c r="H393" s="66"/>
      <c r="I393" s="66"/>
      <c r="J393" s="66"/>
      <c r="K393" s="66"/>
      <c r="L393" s="66"/>
      <c r="M393" s="140"/>
      <c r="N393" s="91"/>
      <c r="O393" s="66"/>
      <c r="P393" s="66"/>
      <c r="Q393" s="66"/>
      <c r="R393" s="85"/>
    </row>
    <row r="394" spans="1:18" s="61" customFormat="1" ht="15" customHeight="1">
      <c r="A394" s="82"/>
      <c r="C394" s="71"/>
      <c r="D394" s="83"/>
      <c r="E394" s="84"/>
      <c r="F394" s="97"/>
      <c r="G394" s="125"/>
      <c r="H394" s="66"/>
      <c r="I394" s="66"/>
      <c r="J394" s="66"/>
      <c r="K394" s="66"/>
      <c r="L394" s="66"/>
      <c r="M394" s="140"/>
      <c r="N394" s="91"/>
      <c r="O394" s="66"/>
      <c r="P394" s="66"/>
      <c r="Q394" s="66"/>
      <c r="R394" s="85"/>
    </row>
    <row r="395" spans="1:18" s="61" customFormat="1" ht="15" customHeight="1">
      <c r="A395" s="82"/>
      <c r="C395" s="71"/>
      <c r="D395" s="83"/>
      <c r="E395" s="84"/>
      <c r="F395" s="97"/>
      <c r="G395" s="125"/>
      <c r="H395" s="66"/>
      <c r="I395" s="66"/>
      <c r="J395" s="66"/>
      <c r="K395" s="66"/>
      <c r="L395" s="66"/>
      <c r="M395" s="140"/>
      <c r="N395" s="91"/>
      <c r="O395" s="66"/>
      <c r="P395" s="66"/>
      <c r="Q395" s="66"/>
      <c r="R395" s="85"/>
    </row>
    <row r="396" spans="1:18" s="61" customFormat="1" ht="15" customHeight="1">
      <c r="A396" s="82"/>
      <c r="C396" s="71"/>
      <c r="D396" s="83"/>
      <c r="E396" s="84"/>
      <c r="F396" s="97"/>
      <c r="G396" s="125"/>
      <c r="H396" s="66"/>
      <c r="I396" s="66"/>
      <c r="J396" s="66"/>
      <c r="K396" s="66"/>
      <c r="L396" s="66"/>
      <c r="M396" s="140"/>
      <c r="N396" s="91"/>
      <c r="O396" s="66"/>
      <c r="P396" s="66"/>
      <c r="Q396" s="66"/>
      <c r="R396" s="85"/>
    </row>
    <row r="397" spans="1:18" s="61" customFormat="1" ht="15" customHeight="1">
      <c r="A397" s="82"/>
      <c r="C397" s="71"/>
      <c r="D397" s="83"/>
      <c r="E397" s="84"/>
      <c r="F397" s="97"/>
      <c r="G397" s="125"/>
      <c r="H397" s="66"/>
      <c r="I397" s="66"/>
      <c r="J397" s="66"/>
      <c r="K397" s="66"/>
      <c r="L397" s="66"/>
      <c r="M397" s="140"/>
      <c r="N397" s="91"/>
      <c r="O397" s="66"/>
      <c r="P397" s="66"/>
      <c r="Q397" s="66"/>
      <c r="R397" s="85"/>
    </row>
    <row r="398" spans="1:18" s="61" customFormat="1" ht="15" customHeight="1">
      <c r="A398" s="82"/>
      <c r="C398" s="71"/>
      <c r="D398" s="83"/>
      <c r="E398" s="84"/>
      <c r="F398" s="97"/>
      <c r="G398" s="125"/>
      <c r="H398" s="66"/>
      <c r="I398" s="66"/>
      <c r="J398" s="66"/>
      <c r="K398" s="66"/>
      <c r="L398" s="66"/>
      <c r="M398" s="140"/>
      <c r="N398" s="91"/>
      <c r="O398" s="66"/>
      <c r="P398" s="66"/>
      <c r="Q398" s="66"/>
      <c r="R398" s="85"/>
    </row>
    <row r="399" spans="1:18" s="61" customFormat="1" ht="15" customHeight="1">
      <c r="A399" s="82"/>
      <c r="C399" s="71"/>
      <c r="D399" s="83"/>
      <c r="E399" s="84"/>
      <c r="F399" s="97"/>
      <c r="G399" s="125"/>
      <c r="H399" s="66"/>
      <c r="I399" s="66"/>
      <c r="J399" s="66"/>
      <c r="K399" s="66"/>
      <c r="L399" s="66"/>
      <c r="M399" s="140"/>
      <c r="N399" s="91"/>
      <c r="O399" s="66"/>
      <c r="P399" s="66"/>
      <c r="Q399" s="66"/>
      <c r="R399" s="85"/>
    </row>
    <row r="400" spans="1:18" s="61" customFormat="1" ht="15" customHeight="1">
      <c r="A400" s="82"/>
      <c r="C400" s="71"/>
      <c r="D400" s="83"/>
      <c r="E400" s="84"/>
      <c r="F400" s="97"/>
      <c r="G400" s="125"/>
      <c r="H400" s="66"/>
      <c r="I400" s="66"/>
      <c r="J400" s="66"/>
      <c r="K400" s="66"/>
      <c r="L400" s="66"/>
      <c r="M400" s="140"/>
      <c r="N400" s="91"/>
      <c r="O400" s="66"/>
      <c r="P400" s="66"/>
      <c r="Q400" s="66"/>
      <c r="R400" s="85"/>
    </row>
    <row r="401" spans="1:18" s="61" customFormat="1" ht="15" customHeight="1">
      <c r="A401" s="82"/>
      <c r="C401" s="71"/>
      <c r="D401" s="83"/>
      <c r="E401" s="84"/>
      <c r="F401" s="97"/>
      <c r="G401" s="125"/>
      <c r="H401" s="66"/>
      <c r="I401" s="66"/>
      <c r="J401" s="66"/>
      <c r="K401" s="66"/>
      <c r="L401" s="66"/>
      <c r="M401" s="140"/>
      <c r="N401" s="91"/>
      <c r="O401" s="66"/>
      <c r="P401" s="66"/>
      <c r="Q401" s="66"/>
      <c r="R401" s="85"/>
    </row>
    <row r="402" spans="1:18" s="61" customFormat="1" ht="15" customHeight="1">
      <c r="A402" s="82"/>
      <c r="C402" s="71"/>
      <c r="D402" s="83"/>
      <c r="E402" s="84"/>
      <c r="F402" s="97"/>
      <c r="G402" s="125"/>
      <c r="H402" s="66"/>
      <c r="I402" s="66"/>
      <c r="J402" s="66"/>
      <c r="K402" s="66"/>
      <c r="L402" s="66"/>
      <c r="M402" s="140"/>
      <c r="N402" s="91"/>
      <c r="O402" s="66"/>
      <c r="P402" s="66"/>
      <c r="Q402" s="66"/>
      <c r="R402" s="85"/>
    </row>
    <row r="403" spans="1:18" s="61" customFormat="1" ht="15" customHeight="1">
      <c r="A403" s="82"/>
      <c r="C403" s="71"/>
      <c r="D403" s="83"/>
      <c r="E403" s="84"/>
      <c r="F403" s="97"/>
      <c r="G403" s="125"/>
      <c r="H403" s="66"/>
      <c r="I403" s="66"/>
      <c r="J403" s="66"/>
      <c r="K403" s="66"/>
      <c r="L403" s="66"/>
      <c r="M403" s="140"/>
      <c r="N403" s="91"/>
      <c r="O403" s="66"/>
      <c r="P403" s="66"/>
      <c r="Q403" s="66"/>
      <c r="R403" s="85"/>
    </row>
    <row r="404" spans="1:18" s="61" customFormat="1" ht="15" customHeight="1">
      <c r="A404" s="82"/>
      <c r="C404" s="71"/>
      <c r="D404" s="83"/>
      <c r="E404" s="84"/>
      <c r="F404" s="97"/>
      <c r="G404" s="125"/>
      <c r="H404" s="66"/>
      <c r="I404" s="66"/>
      <c r="J404" s="66"/>
      <c r="K404" s="66"/>
      <c r="L404" s="66"/>
      <c r="M404" s="140"/>
      <c r="N404" s="91"/>
      <c r="O404" s="66"/>
      <c r="P404" s="66"/>
      <c r="Q404" s="66"/>
      <c r="R404" s="85"/>
    </row>
    <row r="405" spans="1:18" s="61" customFormat="1" ht="15" customHeight="1">
      <c r="A405" s="82"/>
      <c r="C405" s="71"/>
      <c r="D405" s="83"/>
      <c r="E405" s="84"/>
      <c r="F405" s="97"/>
      <c r="G405" s="125"/>
      <c r="H405" s="66"/>
      <c r="I405" s="66"/>
      <c r="J405" s="66"/>
      <c r="K405" s="66"/>
      <c r="L405" s="66"/>
      <c r="M405" s="140"/>
      <c r="N405" s="91"/>
      <c r="O405" s="66"/>
      <c r="P405" s="66"/>
      <c r="Q405" s="66"/>
      <c r="R405" s="85"/>
    </row>
    <row r="406" spans="1:18" s="61" customFormat="1" ht="15" customHeight="1">
      <c r="A406" s="82"/>
      <c r="C406" s="71"/>
      <c r="D406" s="83"/>
      <c r="E406" s="84"/>
      <c r="F406" s="97"/>
      <c r="G406" s="125"/>
      <c r="H406" s="66"/>
      <c r="I406" s="66"/>
      <c r="J406" s="66"/>
      <c r="K406" s="66"/>
      <c r="L406" s="66"/>
      <c r="M406" s="140"/>
      <c r="N406" s="91"/>
      <c r="O406" s="66"/>
      <c r="P406" s="66"/>
      <c r="Q406" s="66"/>
      <c r="R406" s="85"/>
    </row>
    <row r="407" spans="1:18" s="61" customFormat="1" ht="15" customHeight="1">
      <c r="A407" s="82"/>
      <c r="C407" s="71"/>
      <c r="D407" s="83"/>
      <c r="E407" s="84"/>
      <c r="F407" s="97"/>
      <c r="G407" s="125"/>
      <c r="H407" s="66"/>
      <c r="I407" s="66"/>
      <c r="J407" s="66"/>
      <c r="K407" s="66"/>
      <c r="L407" s="66"/>
      <c r="M407" s="140"/>
      <c r="N407" s="91"/>
      <c r="O407" s="66"/>
      <c r="P407" s="66"/>
      <c r="Q407" s="66"/>
      <c r="R407" s="85"/>
    </row>
    <row r="408" spans="1:18" s="61" customFormat="1" ht="15" customHeight="1">
      <c r="A408" s="82"/>
      <c r="C408" s="71"/>
      <c r="D408" s="83"/>
      <c r="E408" s="84"/>
      <c r="F408" s="97"/>
      <c r="G408" s="125"/>
      <c r="H408" s="66"/>
      <c r="I408" s="66"/>
      <c r="J408" s="66"/>
      <c r="K408" s="66"/>
      <c r="L408" s="66"/>
      <c r="M408" s="140"/>
      <c r="N408" s="91"/>
      <c r="O408" s="66"/>
      <c r="P408" s="66"/>
      <c r="Q408" s="66"/>
      <c r="R408" s="85"/>
    </row>
    <row r="409" spans="1:18" s="61" customFormat="1" ht="15" customHeight="1">
      <c r="A409" s="82"/>
      <c r="C409" s="71"/>
      <c r="D409" s="83"/>
      <c r="E409" s="84"/>
      <c r="F409" s="97"/>
      <c r="G409" s="125"/>
      <c r="H409" s="66"/>
      <c r="I409" s="66"/>
      <c r="J409" s="66"/>
      <c r="K409" s="66"/>
      <c r="L409" s="66"/>
      <c r="M409" s="140"/>
      <c r="N409" s="91"/>
      <c r="O409" s="66"/>
      <c r="P409" s="66"/>
      <c r="Q409" s="66"/>
      <c r="R409" s="85"/>
    </row>
    <row r="410" spans="1:18" s="61" customFormat="1" ht="15" customHeight="1">
      <c r="A410" s="82"/>
      <c r="C410" s="71"/>
      <c r="D410" s="83"/>
      <c r="E410" s="84"/>
      <c r="F410" s="97"/>
      <c r="G410" s="125"/>
      <c r="H410" s="66"/>
      <c r="I410" s="66"/>
      <c r="J410" s="66"/>
      <c r="K410" s="66"/>
      <c r="L410" s="66"/>
      <c r="M410" s="140"/>
      <c r="N410" s="91"/>
      <c r="O410" s="66"/>
      <c r="P410" s="66"/>
      <c r="Q410" s="66"/>
      <c r="R410" s="85"/>
    </row>
    <row r="411" spans="1:18" s="61" customFormat="1" ht="15" customHeight="1">
      <c r="A411" s="82"/>
      <c r="C411" s="71"/>
      <c r="D411" s="83"/>
      <c r="E411" s="84"/>
      <c r="F411" s="97"/>
      <c r="G411" s="125"/>
      <c r="H411" s="66"/>
      <c r="I411" s="66"/>
      <c r="J411" s="66"/>
      <c r="K411" s="66"/>
      <c r="L411" s="66"/>
      <c r="M411" s="140"/>
      <c r="N411" s="91"/>
      <c r="O411" s="66"/>
      <c r="P411" s="66"/>
      <c r="Q411" s="66"/>
      <c r="R411" s="85"/>
    </row>
    <row r="412" spans="1:18" s="61" customFormat="1" ht="15" customHeight="1">
      <c r="A412" s="82"/>
      <c r="C412" s="71"/>
      <c r="D412" s="83"/>
      <c r="E412" s="84"/>
      <c r="F412" s="97"/>
      <c r="G412" s="125"/>
      <c r="H412" s="66"/>
      <c r="I412" s="66"/>
      <c r="J412" s="66"/>
      <c r="K412" s="66"/>
      <c r="L412" s="66"/>
      <c r="M412" s="140"/>
      <c r="N412" s="91"/>
      <c r="O412" s="66"/>
      <c r="P412" s="66"/>
      <c r="Q412" s="66"/>
      <c r="R412" s="85"/>
    </row>
    <row r="413" spans="1:18" s="61" customFormat="1" ht="15" customHeight="1">
      <c r="A413" s="82"/>
      <c r="C413" s="71"/>
      <c r="D413" s="83"/>
      <c r="E413" s="84"/>
      <c r="F413" s="97"/>
      <c r="G413" s="125"/>
      <c r="H413" s="66"/>
      <c r="I413" s="66"/>
      <c r="J413" s="66"/>
      <c r="K413" s="66"/>
      <c r="L413" s="66"/>
      <c r="M413" s="140"/>
      <c r="N413" s="91"/>
      <c r="O413" s="66"/>
      <c r="P413" s="66"/>
      <c r="Q413" s="66"/>
      <c r="R413" s="85"/>
    </row>
    <row r="414" spans="1:18" s="61" customFormat="1" ht="15" customHeight="1">
      <c r="A414" s="82"/>
      <c r="C414" s="71"/>
      <c r="D414" s="83"/>
      <c r="E414" s="84"/>
      <c r="F414" s="97"/>
      <c r="G414" s="125"/>
      <c r="H414" s="66"/>
      <c r="I414" s="66"/>
      <c r="J414" s="66"/>
      <c r="K414" s="66"/>
      <c r="L414" s="66"/>
      <c r="M414" s="140"/>
      <c r="N414" s="91"/>
      <c r="O414" s="66"/>
      <c r="P414" s="66"/>
      <c r="Q414" s="66"/>
      <c r="R414" s="85"/>
    </row>
    <row r="415" spans="1:18" s="61" customFormat="1" ht="15" customHeight="1">
      <c r="A415" s="82"/>
      <c r="C415" s="71"/>
      <c r="D415" s="83"/>
      <c r="E415" s="84"/>
      <c r="F415" s="97"/>
      <c r="G415" s="125"/>
      <c r="H415" s="66"/>
      <c r="I415" s="66"/>
      <c r="J415" s="66"/>
      <c r="K415" s="66"/>
      <c r="L415" s="66"/>
      <c r="M415" s="140"/>
      <c r="N415" s="91"/>
      <c r="O415" s="66"/>
      <c r="P415" s="66"/>
      <c r="Q415" s="66"/>
      <c r="R415" s="85"/>
    </row>
    <row r="416" spans="1:18" s="61" customFormat="1" ht="15" customHeight="1">
      <c r="A416" s="82"/>
      <c r="C416" s="71"/>
      <c r="D416" s="83"/>
      <c r="E416" s="84"/>
      <c r="F416" s="97"/>
      <c r="G416" s="125"/>
      <c r="H416" s="66"/>
      <c r="I416" s="66"/>
      <c r="J416" s="66"/>
      <c r="K416" s="66"/>
      <c r="L416" s="66"/>
      <c r="M416" s="140"/>
      <c r="N416" s="91"/>
      <c r="O416" s="66"/>
      <c r="P416" s="66"/>
      <c r="Q416" s="66"/>
      <c r="R416" s="85"/>
    </row>
    <row r="417" spans="1:18" s="61" customFormat="1" ht="15" customHeight="1">
      <c r="A417" s="82"/>
      <c r="C417" s="71"/>
      <c r="D417" s="83"/>
      <c r="E417" s="84"/>
      <c r="F417" s="97"/>
      <c r="G417" s="125"/>
      <c r="H417" s="66"/>
      <c r="I417" s="66"/>
      <c r="J417" s="66"/>
      <c r="K417" s="66"/>
      <c r="L417" s="66"/>
      <c r="M417" s="140"/>
      <c r="N417" s="91"/>
      <c r="O417" s="66"/>
      <c r="P417" s="66"/>
      <c r="Q417" s="66"/>
      <c r="R417" s="85"/>
    </row>
    <row r="418" spans="1:18" s="61" customFormat="1" ht="15" customHeight="1">
      <c r="A418" s="82"/>
      <c r="C418" s="71"/>
      <c r="D418" s="83"/>
      <c r="E418" s="84"/>
      <c r="F418" s="97"/>
      <c r="G418" s="125"/>
      <c r="H418" s="66"/>
      <c r="I418" s="66"/>
      <c r="J418" s="66"/>
      <c r="K418" s="66"/>
      <c r="L418" s="66"/>
      <c r="M418" s="140"/>
      <c r="N418" s="91"/>
      <c r="O418" s="66"/>
      <c r="P418" s="66"/>
      <c r="Q418" s="66"/>
      <c r="R418" s="85"/>
    </row>
    <row r="419" spans="1:18" s="61" customFormat="1" ht="15" customHeight="1">
      <c r="A419" s="82"/>
      <c r="C419" s="71"/>
      <c r="D419" s="83"/>
      <c r="E419" s="84"/>
      <c r="F419" s="97"/>
      <c r="G419" s="125"/>
      <c r="H419" s="66"/>
      <c r="I419" s="66"/>
      <c r="J419" s="66"/>
      <c r="K419" s="66"/>
      <c r="L419" s="66"/>
      <c r="M419" s="140"/>
      <c r="N419" s="91"/>
      <c r="O419" s="66"/>
      <c r="P419" s="66"/>
      <c r="Q419" s="66"/>
      <c r="R419" s="85"/>
    </row>
    <row r="420" spans="1:18" s="61" customFormat="1" ht="15" customHeight="1">
      <c r="A420" s="82"/>
      <c r="C420" s="71"/>
      <c r="D420" s="83"/>
      <c r="E420" s="84"/>
      <c r="F420" s="97"/>
      <c r="G420" s="125"/>
      <c r="H420" s="66"/>
      <c r="I420" s="66"/>
      <c r="J420" s="66"/>
      <c r="K420" s="66"/>
      <c r="L420" s="66"/>
      <c r="M420" s="140"/>
      <c r="N420" s="91"/>
      <c r="O420" s="66"/>
      <c r="P420" s="66"/>
      <c r="Q420" s="66"/>
      <c r="R420" s="85"/>
    </row>
    <row r="421" spans="1:18" s="61" customFormat="1" ht="15" customHeight="1">
      <c r="A421" s="82"/>
      <c r="C421" s="71"/>
      <c r="D421" s="83"/>
      <c r="E421" s="84"/>
      <c r="F421" s="97"/>
      <c r="G421" s="125"/>
      <c r="H421" s="66"/>
      <c r="I421" s="66"/>
      <c r="J421" s="66"/>
      <c r="K421" s="66"/>
      <c r="L421" s="66"/>
      <c r="M421" s="140"/>
      <c r="N421" s="91"/>
      <c r="O421" s="66"/>
      <c r="P421" s="66"/>
      <c r="Q421" s="66"/>
      <c r="R421" s="85"/>
    </row>
    <row r="422" spans="1:18" s="61" customFormat="1" ht="15" customHeight="1">
      <c r="A422" s="82"/>
      <c r="C422" s="71"/>
      <c r="D422" s="83"/>
      <c r="E422" s="84"/>
      <c r="F422" s="97"/>
      <c r="G422" s="125"/>
      <c r="H422" s="66"/>
      <c r="I422" s="66"/>
      <c r="J422" s="66"/>
      <c r="K422" s="66"/>
      <c r="L422" s="66"/>
      <c r="M422" s="140"/>
      <c r="N422" s="91"/>
      <c r="O422" s="66"/>
      <c r="P422" s="66"/>
      <c r="Q422" s="66"/>
      <c r="R422" s="85"/>
    </row>
    <row r="423" spans="1:18" s="61" customFormat="1" ht="15" customHeight="1">
      <c r="A423" s="82"/>
      <c r="C423" s="71"/>
      <c r="D423" s="83"/>
      <c r="E423" s="84"/>
      <c r="F423" s="97"/>
      <c r="G423" s="125"/>
      <c r="H423" s="66"/>
      <c r="I423" s="66"/>
      <c r="J423" s="66"/>
      <c r="K423" s="66"/>
      <c r="L423" s="66"/>
      <c r="M423" s="140"/>
      <c r="N423" s="91"/>
      <c r="O423" s="66"/>
      <c r="P423" s="66"/>
      <c r="Q423" s="66"/>
      <c r="R423" s="85"/>
    </row>
    <row r="424" spans="1:18" s="61" customFormat="1" ht="15" customHeight="1">
      <c r="A424" s="82"/>
      <c r="C424" s="71"/>
      <c r="D424" s="83"/>
      <c r="E424" s="84"/>
      <c r="F424" s="97"/>
      <c r="G424" s="125"/>
      <c r="H424" s="66"/>
      <c r="I424" s="66"/>
      <c r="J424" s="66"/>
      <c r="K424" s="66"/>
      <c r="L424" s="66"/>
      <c r="M424" s="140"/>
      <c r="N424" s="91"/>
      <c r="O424" s="66"/>
      <c r="P424" s="66"/>
      <c r="Q424" s="66"/>
      <c r="R424" s="85"/>
    </row>
    <row r="425" spans="1:18" s="61" customFormat="1" ht="15" customHeight="1">
      <c r="A425" s="82"/>
      <c r="C425" s="71"/>
      <c r="D425" s="83"/>
      <c r="E425" s="84"/>
      <c r="F425" s="97"/>
      <c r="G425" s="125"/>
      <c r="H425" s="66"/>
      <c r="I425" s="66"/>
      <c r="J425" s="66"/>
      <c r="K425" s="66"/>
      <c r="L425" s="66"/>
      <c r="M425" s="140"/>
      <c r="N425" s="91"/>
      <c r="O425" s="66"/>
      <c r="P425" s="66"/>
      <c r="Q425" s="66"/>
      <c r="R425" s="85"/>
    </row>
    <row r="426" spans="1:18" s="61" customFormat="1" ht="15" customHeight="1">
      <c r="A426" s="82"/>
      <c r="C426" s="71"/>
      <c r="D426" s="83"/>
      <c r="E426" s="84"/>
      <c r="F426" s="97"/>
      <c r="G426" s="125"/>
      <c r="H426" s="66"/>
      <c r="I426" s="66"/>
      <c r="J426" s="66"/>
      <c r="K426" s="66"/>
      <c r="L426" s="66"/>
      <c r="M426" s="140"/>
      <c r="N426" s="91"/>
      <c r="O426" s="66"/>
      <c r="P426" s="66"/>
      <c r="Q426" s="66"/>
      <c r="R426" s="85"/>
    </row>
    <row r="427" spans="1:18" s="61" customFormat="1" ht="15" customHeight="1">
      <c r="A427" s="82"/>
      <c r="C427" s="71"/>
      <c r="D427" s="83"/>
      <c r="E427" s="84"/>
      <c r="F427" s="97"/>
      <c r="G427" s="125"/>
      <c r="H427" s="66"/>
      <c r="I427" s="66"/>
      <c r="J427" s="66"/>
      <c r="K427" s="66"/>
      <c r="L427" s="66"/>
      <c r="M427" s="140"/>
      <c r="N427" s="91"/>
      <c r="O427" s="66"/>
      <c r="P427" s="66"/>
      <c r="Q427" s="66"/>
      <c r="R427" s="85"/>
    </row>
    <row r="428" spans="1:18" s="61" customFormat="1" ht="15" customHeight="1">
      <c r="A428" s="82"/>
      <c r="C428" s="71"/>
      <c r="D428" s="83"/>
      <c r="E428" s="84"/>
      <c r="F428" s="97"/>
      <c r="G428" s="125"/>
      <c r="H428" s="66"/>
      <c r="I428" s="66"/>
      <c r="J428" s="66"/>
      <c r="K428" s="66"/>
      <c r="L428" s="66"/>
      <c r="M428" s="140"/>
      <c r="N428" s="91"/>
      <c r="O428" s="66"/>
      <c r="P428" s="66"/>
      <c r="Q428" s="66"/>
      <c r="R428" s="85"/>
    </row>
    <row r="429" spans="1:18" s="61" customFormat="1" ht="15" customHeight="1">
      <c r="A429" s="82"/>
      <c r="C429" s="71"/>
      <c r="D429" s="83"/>
      <c r="E429" s="84"/>
      <c r="F429" s="97"/>
      <c r="G429" s="125"/>
      <c r="H429" s="66"/>
      <c r="I429" s="66"/>
      <c r="J429" s="66"/>
      <c r="K429" s="66"/>
      <c r="L429" s="66"/>
      <c r="M429" s="140"/>
      <c r="N429" s="91"/>
      <c r="O429" s="66"/>
      <c r="P429" s="66"/>
      <c r="Q429" s="66"/>
      <c r="R429" s="85"/>
    </row>
    <row r="430" spans="1:18" s="61" customFormat="1" ht="15" customHeight="1">
      <c r="A430" s="82"/>
      <c r="C430" s="71"/>
      <c r="D430" s="83"/>
      <c r="E430" s="84"/>
      <c r="F430" s="97"/>
      <c r="G430" s="125"/>
      <c r="H430" s="66"/>
      <c r="I430" s="66"/>
      <c r="J430" s="66"/>
      <c r="K430" s="66"/>
      <c r="L430" s="66"/>
      <c r="M430" s="140"/>
      <c r="N430" s="91"/>
      <c r="O430" s="66"/>
      <c r="P430" s="66"/>
      <c r="Q430" s="66"/>
      <c r="R430" s="85"/>
    </row>
    <row r="431" spans="1:18" s="61" customFormat="1" ht="15" customHeight="1">
      <c r="A431" s="82"/>
      <c r="C431" s="71"/>
      <c r="D431" s="83"/>
      <c r="E431" s="84"/>
      <c r="F431" s="97"/>
      <c r="G431" s="125"/>
      <c r="H431" s="66"/>
      <c r="I431" s="66"/>
      <c r="J431" s="66"/>
      <c r="K431" s="66"/>
      <c r="L431" s="66"/>
      <c r="M431" s="140"/>
      <c r="N431" s="91"/>
      <c r="O431" s="66"/>
      <c r="P431" s="66"/>
      <c r="Q431" s="66"/>
      <c r="R431" s="85"/>
    </row>
    <row r="432" spans="1:18" s="61" customFormat="1" ht="15" customHeight="1">
      <c r="A432" s="82"/>
      <c r="C432" s="71"/>
      <c r="D432" s="83"/>
      <c r="E432" s="84"/>
      <c r="F432" s="97"/>
      <c r="G432" s="125"/>
      <c r="H432" s="66"/>
      <c r="I432" s="66"/>
      <c r="J432" s="66"/>
      <c r="K432" s="66"/>
      <c r="L432" s="66"/>
      <c r="M432" s="140"/>
      <c r="N432" s="91"/>
      <c r="O432" s="66"/>
      <c r="P432" s="66"/>
      <c r="Q432" s="66"/>
      <c r="R432" s="85"/>
    </row>
    <row r="433" spans="1:18" s="61" customFormat="1" ht="15" customHeight="1">
      <c r="A433" s="82"/>
      <c r="C433" s="71"/>
      <c r="D433" s="83"/>
      <c r="E433" s="84"/>
      <c r="F433" s="97"/>
      <c r="G433" s="125"/>
      <c r="H433" s="66"/>
      <c r="I433" s="66"/>
      <c r="J433" s="66"/>
      <c r="K433" s="66"/>
      <c r="L433" s="66"/>
      <c r="M433" s="140"/>
      <c r="N433" s="91"/>
      <c r="O433" s="66"/>
      <c r="P433" s="66"/>
      <c r="Q433" s="66"/>
      <c r="R433" s="85"/>
    </row>
    <row r="434" spans="1:18" s="61" customFormat="1" ht="15" customHeight="1">
      <c r="A434" s="82"/>
      <c r="C434" s="71"/>
      <c r="D434" s="83"/>
      <c r="E434" s="84"/>
      <c r="F434" s="97"/>
      <c r="G434" s="125"/>
      <c r="H434" s="66"/>
      <c r="I434" s="66"/>
      <c r="J434" s="66"/>
      <c r="K434" s="66"/>
      <c r="L434" s="66"/>
      <c r="M434" s="140"/>
      <c r="N434" s="91"/>
      <c r="O434" s="66"/>
      <c r="P434" s="66"/>
      <c r="Q434" s="66"/>
      <c r="R434" s="85"/>
    </row>
    <row r="435" spans="1:18" s="61" customFormat="1" ht="15" customHeight="1">
      <c r="A435" s="82"/>
      <c r="C435" s="71"/>
      <c r="D435" s="83"/>
      <c r="E435" s="84"/>
      <c r="F435" s="97"/>
      <c r="G435" s="125"/>
      <c r="H435" s="66"/>
      <c r="I435" s="66"/>
      <c r="J435" s="66"/>
      <c r="K435" s="66"/>
      <c r="L435" s="66"/>
      <c r="M435" s="140"/>
      <c r="N435" s="91"/>
      <c r="O435" s="66"/>
      <c r="P435" s="66"/>
      <c r="Q435" s="66"/>
      <c r="R435" s="85"/>
    </row>
    <row r="436" spans="1:18" s="61" customFormat="1" ht="15" customHeight="1">
      <c r="A436" s="82"/>
      <c r="C436" s="71"/>
      <c r="D436" s="83"/>
      <c r="E436" s="84"/>
      <c r="F436" s="97"/>
      <c r="G436" s="125"/>
      <c r="H436" s="66"/>
      <c r="I436" s="66"/>
      <c r="J436" s="66"/>
      <c r="K436" s="66"/>
      <c r="L436" s="66"/>
      <c r="M436" s="140"/>
      <c r="N436" s="91"/>
      <c r="O436" s="66"/>
      <c r="P436" s="66"/>
      <c r="Q436" s="66"/>
      <c r="R436" s="85"/>
    </row>
    <row r="437" spans="1:18" s="61" customFormat="1" ht="15" customHeight="1">
      <c r="A437" s="82"/>
      <c r="C437" s="71"/>
      <c r="D437" s="83"/>
      <c r="E437" s="84"/>
      <c r="F437" s="97"/>
      <c r="G437" s="125"/>
      <c r="H437" s="66"/>
      <c r="I437" s="66"/>
      <c r="J437" s="66"/>
      <c r="K437" s="66"/>
      <c r="L437" s="66"/>
      <c r="M437" s="140"/>
      <c r="N437" s="91"/>
      <c r="O437" s="66"/>
      <c r="P437" s="66"/>
      <c r="Q437" s="66"/>
      <c r="R437" s="85"/>
    </row>
    <row r="438" spans="1:18" s="61" customFormat="1" ht="15" customHeight="1">
      <c r="A438" s="82"/>
      <c r="C438" s="71"/>
      <c r="D438" s="83"/>
      <c r="E438" s="84"/>
      <c r="F438" s="97"/>
      <c r="G438" s="125"/>
      <c r="H438" s="66"/>
      <c r="I438" s="66"/>
      <c r="J438" s="66"/>
      <c r="K438" s="66"/>
      <c r="L438" s="66"/>
      <c r="M438" s="140"/>
      <c r="N438" s="91"/>
      <c r="O438" s="66"/>
      <c r="P438" s="66"/>
      <c r="Q438" s="66"/>
      <c r="R438" s="85"/>
    </row>
    <row r="439" spans="1:18" s="61" customFormat="1" ht="15" customHeight="1">
      <c r="A439" s="82"/>
      <c r="C439" s="71"/>
      <c r="D439" s="83"/>
      <c r="E439" s="84"/>
      <c r="F439" s="97"/>
      <c r="G439" s="125"/>
      <c r="H439" s="66"/>
      <c r="I439" s="66"/>
      <c r="J439" s="66"/>
      <c r="K439" s="66"/>
      <c r="L439" s="66"/>
      <c r="M439" s="140"/>
      <c r="N439" s="91"/>
      <c r="O439" s="66"/>
      <c r="P439" s="66"/>
      <c r="Q439" s="66"/>
      <c r="R439" s="85"/>
    </row>
    <row r="440" spans="1:18" s="61" customFormat="1" ht="15" customHeight="1">
      <c r="A440" s="82"/>
      <c r="C440" s="71"/>
      <c r="D440" s="83"/>
      <c r="E440" s="84"/>
      <c r="F440" s="97"/>
      <c r="G440" s="125"/>
      <c r="H440" s="66"/>
      <c r="I440" s="66"/>
      <c r="J440" s="66"/>
      <c r="K440" s="66"/>
      <c r="L440" s="66"/>
      <c r="M440" s="140"/>
      <c r="N440" s="91"/>
      <c r="O440" s="66"/>
      <c r="P440" s="66"/>
      <c r="Q440" s="66"/>
      <c r="R440" s="85"/>
    </row>
    <row r="441" spans="1:18" s="61" customFormat="1" ht="15" customHeight="1">
      <c r="A441" s="82"/>
      <c r="C441" s="71"/>
      <c r="D441" s="83"/>
      <c r="E441" s="84"/>
      <c r="F441" s="97"/>
      <c r="G441" s="125"/>
      <c r="H441" s="66"/>
      <c r="I441" s="66"/>
      <c r="J441" s="66"/>
      <c r="K441" s="66"/>
      <c r="L441" s="66"/>
      <c r="M441" s="140"/>
      <c r="N441" s="91"/>
      <c r="O441" s="66"/>
      <c r="P441" s="66"/>
      <c r="Q441" s="66"/>
      <c r="R441" s="85"/>
    </row>
  </sheetData>
  <sortState ref="A871:CZ880">
    <sortCondition ref="C871:C880"/>
  </sortState>
  <mergeCells count="46">
    <mergeCell ref="B99:C99"/>
    <mergeCell ref="B103:C103"/>
    <mergeCell ref="B104:C104"/>
    <mergeCell ref="B108:C108"/>
    <mergeCell ref="B109:C109"/>
    <mergeCell ref="B90:C90"/>
    <mergeCell ref="B92:C92"/>
    <mergeCell ref="B94:C94"/>
    <mergeCell ref="B93:C93"/>
    <mergeCell ref="B95:C95"/>
    <mergeCell ref="B72:C72"/>
    <mergeCell ref="B78:C78"/>
    <mergeCell ref="B86:C86"/>
    <mergeCell ref="B83:C83"/>
    <mergeCell ref="B84:C84"/>
    <mergeCell ref="B50:C50"/>
    <mergeCell ref="B56:C56"/>
    <mergeCell ref="B59:C59"/>
    <mergeCell ref="B69:C69"/>
    <mergeCell ref="B71:C71"/>
    <mergeCell ref="B36:C36"/>
    <mergeCell ref="B37:C37"/>
    <mergeCell ref="B42:C42"/>
    <mergeCell ref="B47:C47"/>
    <mergeCell ref="B46:C46"/>
    <mergeCell ref="B12:C12"/>
    <mergeCell ref="B24:C24"/>
    <mergeCell ref="B26:C26"/>
    <mergeCell ref="B33:C33"/>
    <mergeCell ref="B35:C35"/>
    <mergeCell ref="B14:C14"/>
    <mergeCell ref="B18:C18"/>
    <mergeCell ref="B19:C19"/>
    <mergeCell ref="B21:C21"/>
    <mergeCell ref="B32:C32"/>
    <mergeCell ref="H7:H11"/>
    <mergeCell ref="H114:R114"/>
    <mergeCell ref="H117:R117"/>
    <mergeCell ref="E7:E9"/>
    <mergeCell ref="R7:R11"/>
    <mergeCell ref="A1:D1"/>
    <mergeCell ref="A2:D2"/>
    <mergeCell ref="A7:A11"/>
    <mergeCell ref="B7:C11"/>
    <mergeCell ref="D7:D11"/>
    <mergeCell ref="A4:R4"/>
  </mergeCells>
  <pageMargins left="0" right="0" top="0" bottom="0" header="0.31496062992126" footer="0.31496062992126"/>
  <pageSetup paperSize="9" scale="70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1"/>
  <sheetViews>
    <sheetView zoomScaleNormal="100" workbookViewId="0">
      <selection sqref="A1:XFD1048576"/>
    </sheetView>
  </sheetViews>
  <sheetFormatPr defaultColWidth="17.28515625" defaultRowHeight="15" customHeight="1"/>
  <cols>
    <col min="1" max="1" width="17.28515625" style="104"/>
    <col min="2" max="2" width="17.28515625" style="105"/>
    <col min="3" max="3" width="17.28515625" style="106"/>
    <col min="4" max="5" width="17.28515625" style="107"/>
    <col min="6" max="6" width="17.28515625" style="130"/>
    <col min="7" max="16384" width="17.28515625" style="103"/>
  </cols>
  <sheetData/>
  <pageMargins left="0.8" right="0.2" top="0.25" bottom="0.2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>
      <c r="A1" s="153" t="s">
        <v>2</v>
      </c>
      <c r="B1" s="154"/>
      <c r="C1" s="154"/>
      <c r="D1" s="154"/>
      <c r="E1" s="153" t="s">
        <v>3</v>
      </c>
      <c r="F1" s="154"/>
      <c r="G1" s="154"/>
      <c r="H1" s="154"/>
      <c r="I1" s="154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56" t="s">
        <v>4</v>
      </c>
      <c r="B2" s="154"/>
      <c r="C2" s="154"/>
      <c r="D2" s="154"/>
      <c r="E2" s="156" t="s">
        <v>5</v>
      </c>
      <c r="F2" s="154"/>
      <c r="G2" s="154"/>
      <c r="H2" s="154"/>
      <c r="I2" s="154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55" t="s">
        <v>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>
      <c r="A4" s="13" t="s">
        <v>8</v>
      </c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4" t="s">
        <v>23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>
      <c r="A5" s="15">
        <v>1</v>
      </c>
      <c r="B5" s="158" t="s">
        <v>24</v>
      </c>
      <c r="C5" s="17" t="s">
        <v>25</v>
      </c>
      <c r="D5" s="18" t="s">
        <v>26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>
      <c r="A6" s="15">
        <v>2</v>
      </c>
      <c r="B6" s="154"/>
      <c r="C6" s="17" t="s">
        <v>27</v>
      </c>
      <c r="D6" s="18" t="s">
        <v>28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15">
        <v>3</v>
      </c>
      <c r="B7" s="154"/>
      <c r="C7" s="17" t="s">
        <v>29</v>
      </c>
      <c r="D7" s="18" t="s">
        <v>30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5">
        <v>4</v>
      </c>
      <c r="B8" s="158" t="s">
        <v>31</v>
      </c>
      <c r="C8" s="17" t="s">
        <v>32</v>
      </c>
      <c r="D8" s="18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>
      <c r="A9" s="15">
        <v>5</v>
      </c>
      <c r="B9" s="154"/>
      <c r="C9" s="17" t="s">
        <v>34</v>
      </c>
      <c r="D9" s="18" t="s">
        <v>35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>
      <c r="A10" s="15">
        <v>6</v>
      </c>
      <c r="B10" s="154"/>
      <c r="C10" s="17" t="s">
        <v>36</v>
      </c>
      <c r="D10" s="18" t="s">
        <v>37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>
      <c r="A11" s="15">
        <v>7</v>
      </c>
      <c r="B11" s="154"/>
      <c r="C11" s="17" t="s">
        <v>38</v>
      </c>
      <c r="D11" s="18" t="s">
        <v>39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>
      <c r="A12" s="15">
        <v>8</v>
      </c>
      <c r="B12" s="158" t="s">
        <v>40</v>
      </c>
      <c r="C12" s="17" t="s">
        <v>41</v>
      </c>
      <c r="D12" s="18" t="s">
        <v>42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>
      <c r="A13" s="15"/>
      <c r="B13" s="154"/>
      <c r="C13" s="17" t="s">
        <v>43</v>
      </c>
      <c r="D13" s="18" t="s">
        <v>44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5">
        <v>9</v>
      </c>
      <c r="B14" s="154"/>
      <c r="C14" s="17" t="s">
        <v>45</v>
      </c>
      <c r="D14" s="18" t="s">
        <v>46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5">
        <v>10</v>
      </c>
      <c r="B15" s="158" t="s">
        <v>47</v>
      </c>
      <c r="C15" s="17" t="s">
        <v>48</v>
      </c>
      <c r="D15" s="18" t="s">
        <v>49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>
      <c r="A16" s="15">
        <v>11</v>
      </c>
      <c r="B16" s="154"/>
      <c r="C16" s="17" t="s">
        <v>50</v>
      </c>
      <c r="D16" s="18" t="s">
        <v>51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>
      <c r="A17" s="15"/>
      <c r="B17" s="154"/>
      <c r="C17" s="17" t="s">
        <v>52</v>
      </c>
      <c r="D17" s="18" t="s">
        <v>53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15">
        <v>12</v>
      </c>
      <c r="B18" s="154"/>
      <c r="C18" s="17" t="s">
        <v>54</v>
      </c>
      <c r="D18" s="18" t="s">
        <v>55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>
      <c r="A19" s="15">
        <v>13</v>
      </c>
      <c r="B19" s="154"/>
      <c r="C19" s="17" t="s">
        <v>56</v>
      </c>
      <c r="D19" s="18" t="s">
        <v>57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5">
        <v>14</v>
      </c>
      <c r="B20" s="154"/>
      <c r="C20" s="17" t="s">
        <v>58</v>
      </c>
      <c r="D20" s="18" t="s">
        <v>59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>
      <c r="A21" s="13" t="s">
        <v>60</v>
      </c>
      <c r="B21" s="13" t="s">
        <v>61</v>
      </c>
      <c r="C21" s="32" t="s">
        <v>62</v>
      </c>
      <c r="D21" s="33" t="s">
        <v>63</v>
      </c>
      <c r="E21" s="13" t="s">
        <v>64</v>
      </c>
      <c r="F21" s="13" t="s">
        <v>65</v>
      </c>
      <c r="G21" s="13" t="s">
        <v>66</v>
      </c>
      <c r="H21" s="13" t="s">
        <v>67</v>
      </c>
      <c r="I21" s="13" t="s">
        <v>68</v>
      </c>
      <c r="J21" s="34" t="s">
        <v>69</v>
      </c>
      <c r="K21" s="13" t="s">
        <v>71</v>
      </c>
      <c r="L21" s="13" t="s">
        <v>72</v>
      </c>
      <c r="M21" s="13" t="s">
        <v>73</v>
      </c>
      <c r="N21" s="13" t="s">
        <v>74</v>
      </c>
      <c r="O21" s="13" t="s">
        <v>75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>
      <c r="A22" s="15">
        <v>16</v>
      </c>
      <c r="B22" s="158" t="s">
        <v>76</v>
      </c>
      <c r="C22" s="17" t="s">
        <v>77</v>
      </c>
      <c r="D22" s="18" t="s">
        <v>78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>
      <c r="A23" s="15">
        <v>17</v>
      </c>
      <c r="B23" s="154"/>
      <c r="C23" s="17" t="s">
        <v>79</v>
      </c>
      <c r="D23" s="18" t="s">
        <v>80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>
      <c r="A24" s="15">
        <v>18</v>
      </c>
      <c r="B24" s="154"/>
      <c r="C24" s="17" t="s">
        <v>81</v>
      </c>
      <c r="D24" s="18" t="s">
        <v>82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>
      <c r="A25" s="15">
        <v>20</v>
      </c>
      <c r="B25" s="16" t="s">
        <v>83</v>
      </c>
      <c r="C25" s="17" t="s">
        <v>84</v>
      </c>
      <c r="D25" s="18" t="s">
        <v>85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>
      <c r="A26" s="15">
        <v>21</v>
      </c>
      <c r="B26" s="158" t="s">
        <v>86</v>
      </c>
      <c r="C26" s="17" t="s">
        <v>87</v>
      </c>
      <c r="D26" s="18" t="s">
        <v>88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>
      <c r="A27" s="15">
        <v>22</v>
      </c>
      <c r="B27" s="154"/>
      <c r="C27" s="17" t="s">
        <v>89</v>
      </c>
      <c r="D27" s="18" t="s">
        <v>90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>
      <c r="A28" s="15">
        <v>23</v>
      </c>
      <c r="B28" s="154"/>
      <c r="C28" s="17" t="s">
        <v>91</v>
      </c>
      <c r="D28" s="18" t="s">
        <v>92</v>
      </c>
      <c r="E28" s="161"/>
      <c r="F28" s="161"/>
      <c r="G28" s="161"/>
      <c r="H28" s="163"/>
      <c r="I28" s="163"/>
      <c r="J28" s="160"/>
      <c r="K28" s="161"/>
      <c r="L28" s="39"/>
      <c r="M28" s="160"/>
      <c r="N28" s="28"/>
      <c r="O28" s="159"/>
      <c r="P28" s="16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>
      <c r="A29" s="15">
        <v>24</v>
      </c>
      <c r="B29" s="154"/>
      <c r="C29" s="17" t="s">
        <v>93</v>
      </c>
      <c r="D29" s="18" t="s">
        <v>94</v>
      </c>
      <c r="E29" s="154"/>
      <c r="F29" s="154"/>
      <c r="G29" s="154"/>
      <c r="H29" s="154"/>
      <c r="I29" s="154"/>
      <c r="J29" s="154"/>
      <c r="K29" s="154"/>
      <c r="L29" s="20"/>
      <c r="M29" s="154"/>
      <c r="N29" s="20"/>
      <c r="O29" s="154"/>
      <c r="P29" s="15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>
      <c r="A30" s="15">
        <v>25</v>
      </c>
      <c r="B30" s="158" t="s">
        <v>95</v>
      </c>
      <c r="C30" s="17" t="s">
        <v>96</v>
      </c>
      <c r="D30" s="18" t="s">
        <v>97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>
      <c r="A31" s="15">
        <v>26</v>
      </c>
      <c r="B31" s="154"/>
      <c r="C31" s="17" t="s">
        <v>98</v>
      </c>
      <c r="D31" s="18" t="s">
        <v>99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>
      <c r="A32" s="15">
        <v>27</v>
      </c>
      <c r="B32" s="154"/>
      <c r="C32" s="17" t="s">
        <v>100</v>
      </c>
      <c r="D32" s="18" t="s">
        <v>101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>
      <c r="A33" s="15">
        <v>28</v>
      </c>
      <c r="B33" s="154"/>
      <c r="C33" s="17" t="s">
        <v>102</v>
      </c>
      <c r="D33" s="18" t="s">
        <v>103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>
      <c r="A34" s="15">
        <v>29</v>
      </c>
      <c r="B34" s="158" t="s">
        <v>104</v>
      </c>
      <c r="C34" s="17" t="s">
        <v>105</v>
      </c>
      <c r="D34" s="18" t="s">
        <v>106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>
      <c r="A35" s="15">
        <v>30</v>
      </c>
      <c r="B35" s="154"/>
      <c r="C35" s="17" t="s">
        <v>107</v>
      </c>
      <c r="D35" s="18" t="s">
        <v>108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>
      <c r="A36" s="15">
        <v>31</v>
      </c>
      <c r="B36" s="154"/>
      <c r="C36" s="17" t="s">
        <v>109</v>
      </c>
      <c r="D36" s="18" t="s">
        <v>110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>
      <c r="A37" s="15"/>
      <c r="B37" s="16"/>
      <c r="C37" s="17" t="s">
        <v>111</v>
      </c>
      <c r="D37" s="18" t="s">
        <v>112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>
      <c r="A38" s="13" t="s">
        <v>113</v>
      </c>
      <c r="B38" s="13" t="s">
        <v>114</v>
      </c>
      <c r="C38" s="32" t="s">
        <v>115</v>
      </c>
      <c r="D38" s="33" t="s">
        <v>116</v>
      </c>
      <c r="E38" s="13" t="s">
        <v>117</v>
      </c>
      <c r="F38" s="13" t="s">
        <v>118</v>
      </c>
      <c r="G38" s="13" t="s">
        <v>119</v>
      </c>
      <c r="H38" s="13" t="s">
        <v>120</v>
      </c>
      <c r="I38" s="13" t="s">
        <v>121</v>
      </c>
      <c r="J38" s="13" t="s">
        <v>122</v>
      </c>
      <c r="K38" s="13" t="s">
        <v>123</v>
      </c>
      <c r="L38" s="13" t="s">
        <v>124</v>
      </c>
      <c r="M38" s="13" t="s">
        <v>125</v>
      </c>
      <c r="N38" s="13" t="s">
        <v>126</v>
      </c>
      <c r="O38" s="13" t="s">
        <v>127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>
      <c r="A39" s="15">
        <v>32</v>
      </c>
      <c r="B39" s="158" t="s">
        <v>128</v>
      </c>
      <c r="C39" s="17" t="s">
        <v>129</v>
      </c>
      <c r="D39" s="18" t="s">
        <v>130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>
      <c r="A40" s="15">
        <v>33</v>
      </c>
      <c r="B40" s="154"/>
      <c r="C40" s="17" t="s">
        <v>131</v>
      </c>
      <c r="D40" s="18" t="s">
        <v>132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>
      <c r="A41" s="15">
        <v>34</v>
      </c>
      <c r="B41" s="154"/>
      <c r="C41" s="17" t="s">
        <v>133</v>
      </c>
      <c r="D41" s="18" t="s">
        <v>134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>
      <c r="A42" s="15">
        <v>35</v>
      </c>
      <c r="B42" s="158" t="s">
        <v>135</v>
      </c>
      <c r="C42" s="17" t="s">
        <v>136</v>
      </c>
      <c r="D42" s="18" t="s">
        <v>137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>
      <c r="A43" s="15">
        <v>36</v>
      </c>
      <c r="B43" s="154"/>
      <c r="C43" s="17" t="s">
        <v>138</v>
      </c>
      <c r="D43" s="18" t="s">
        <v>139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>
      <c r="A44" s="15">
        <v>37</v>
      </c>
      <c r="B44" s="16" t="s">
        <v>140</v>
      </c>
      <c r="C44" s="17" t="s">
        <v>141</v>
      </c>
      <c r="D44" s="18" t="s">
        <v>142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>
      <c r="A45" s="15">
        <v>38</v>
      </c>
      <c r="B45" s="158" t="s">
        <v>143</v>
      </c>
      <c r="C45" s="17" t="s">
        <v>144</v>
      </c>
      <c r="D45" s="18" t="s">
        <v>145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>
      <c r="A46" s="15">
        <v>39</v>
      </c>
      <c r="B46" s="154"/>
      <c r="C46" s="17" t="s">
        <v>146</v>
      </c>
      <c r="D46" s="18" t="s">
        <v>147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>
      <c r="A47" s="15">
        <v>40</v>
      </c>
      <c r="B47" s="154"/>
      <c r="C47" s="17" t="s">
        <v>148</v>
      </c>
      <c r="D47" s="18" t="s">
        <v>149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>
      <c r="A48" s="15">
        <v>41</v>
      </c>
      <c r="B48" s="46" t="s">
        <v>150</v>
      </c>
      <c r="C48" s="17" t="s">
        <v>152</v>
      </c>
      <c r="D48" s="18" t="s">
        <v>153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>
      <c r="A49" s="15">
        <v>42</v>
      </c>
      <c r="B49" s="46" t="s">
        <v>154</v>
      </c>
      <c r="C49" s="17" t="s">
        <v>155</v>
      </c>
      <c r="D49" s="18" t="s">
        <v>156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>
      <c r="A50" s="15">
        <v>43</v>
      </c>
      <c r="B50" s="157" t="s">
        <v>157</v>
      </c>
      <c r="C50" s="17" t="s">
        <v>158</v>
      </c>
      <c r="D50" s="18" t="s">
        <v>159</v>
      </c>
      <c r="E50" s="25"/>
      <c r="F50" s="164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>
      <c r="A51" s="15">
        <v>44</v>
      </c>
      <c r="B51" s="154"/>
      <c r="C51" s="17" t="s">
        <v>160</v>
      </c>
      <c r="D51" s="18" t="s">
        <v>161</v>
      </c>
      <c r="E51" s="25"/>
      <c r="F51" s="154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>
      <c r="A52" s="15">
        <v>45</v>
      </c>
      <c r="B52" s="154"/>
      <c r="C52" s="17" t="s">
        <v>162</v>
      </c>
      <c r="D52" s="18" t="s">
        <v>163</v>
      </c>
      <c r="E52" s="25"/>
      <c r="F52" s="154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>
      <c r="A53" s="15">
        <v>46</v>
      </c>
      <c r="B53" s="154"/>
      <c r="C53" s="17" t="s">
        <v>164</v>
      </c>
      <c r="D53" s="18" t="s">
        <v>165</v>
      </c>
      <c r="E53" s="25"/>
      <c r="F53" s="154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>
      <c r="A54" s="15">
        <v>47</v>
      </c>
      <c r="B54" s="154"/>
      <c r="C54" s="17" t="s">
        <v>166</v>
      </c>
      <c r="D54" s="18" t="s">
        <v>167</v>
      </c>
      <c r="E54" s="25"/>
      <c r="F54" s="154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>
      <c r="A55" s="15"/>
      <c r="B55" s="154"/>
      <c r="C55" s="17" t="s">
        <v>168</v>
      </c>
      <c r="D55" s="18" t="s">
        <v>169</v>
      </c>
      <c r="E55" s="25"/>
      <c r="F55" s="154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>
      <c r="A56" s="15">
        <v>44</v>
      </c>
      <c r="B56" s="157" t="s">
        <v>170</v>
      </c>
      <c r="C56" s="50" t="s">
        <v>171</v>
      </c>
      <c r="D56" s="18" t="s">
        <v>172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>
      <c r="A57" s="15">
        <v>45</v>
      </c>
      <c r="B57" s="154"/>
      <c r="C57" s="50" t="s">
        <v>173</v>
      </c>
      <c r="D57" s="18" t="s">
        <v>174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>
      <c r="A58" s="15">
        <v>46</v>
      </c>
      <c r="B58" s="154"/>
      <c r="C58" s="50" t="s">
        <v>175</v>
      </c>
      <c r="D58" s="52" t="s">
        <v>176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>
      <c r="A59" s="15">
        <v>47</v>
      </c>
      <c r="B59" s="154"/>
      <c r="C59" s="50" t="s">
        <v>177</v>
      </c>
      <c r="D59" s="54" t="s">
        <v>178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>
      <c r="A60" s="15">
        <v>48</v>
      </c>
      <c r="B60" s="16" t="s">
        <v>179</v>
      </c>
      <c r="C60" s="50" t="s">
        <v>180</v>
      </c>
      <c r="D60" s="18" t="s">
        <v>181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SHCM Thang 5.2018</vt:lpstr>
      <vt:lpstr>2</vt:lpstr>
      <vt:lpstr>HỌP TBM</vt:lpstr>
      <vt:lpstr>'1. SHCM Thang 5.2018'!Print_Titles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2018-06-14T09:50:29Z</cp:lastPrinted>
  <dcterms:created xsi:type="dcterms:W3CDTF">2014-12-22T00:23:58Z</dcterms:created>
  <dcterms:modified xsi:type="dcterms:W3CDTF">2018-06-14T10:05:20Z</dcterms:modified>
</cp:coreProperties>
</file>