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2372B03E-1337-4850-AED0-1CD1B024C5F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3" r:id="rId1"/>
    <sheet name="KHMT" sheetId="2" r:id="rId2"/>
    <sheet name="LUATKT" sheetId="7" r:id="rId3"/>
    <sheet name="KTDIENTU" sheetId="4" r:id="rId4"/>
    <sheet name="YDUOC" sheetId="5" r:id="rId5"/>
    <sheet name="XAYDUNG" sheetId="6" r:id="rId6"/>
  </sheets>
  <externalReferences>
    <externalReference r:id="rId7"/>
  </externalReference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hidden="1">#REF!</definedName>
    <definedName name="d" localSheetId="4" hidden="1">{"'Sheet1'!$L$16"}</definedName>
    <definedName name="d" hidden="1">{"'Sheet1'!$L$16"}</definedName>
    <definedName name="dd" localSheetId="4" hidden="1">{"'Sheet1'!$L$16"}</definedName>
    <definedName name="dd" hidden="1">{"'Sheet1'!$L$16"}</definedName>
    <definedName name="Google_Sheet_Link_120185849" hidden="1">#REF!</definedName>
    <definedName name="Google_Sheet_Link_289531132" hidden="1">#REF!</definedName>
    <definedName name="Google_Sheet_Link_395801544" hidden="1">#REF!</definedName>
    <definedName name="Google_Sheet_Link_684173524" hidden="1">#REF!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j" localSheetId="4" hidden="1">{"'Sheet1'!$L$16"}</definedName>
    <definedName name="j" hidden="1">{"'Sheet1'!$L$16"}</definedName>
    <definedName name="k" localSheetId="4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7" l="1"/>
  <c r="F16" i="7"/>
  <c r="G16" i="7" s="1"/>
  <c r="H16" i="7" s="1"/>
  <c r="I16" i="7" s="1"/>
  <c r="E16" i="7"/>
  <c r="D16" i="7"/>
  <c r="D4" i="7"/>
  <c r="E4" i="7" s="1"/>
  <c r="F4" i="7" s="1"/>
  <c r="G4" i="7" s="1"/>
  <c r="H4" i="7" s="1"/>
  <c r="I4" i="7" s="1"/>
  <c r="B16" i="6" l="1"/>
  <c r="B19" i="6" s="1"/>
  <c r="B24" i="6" s="1"/>
  <c r="B34" i="6" s="1"/>
  <c r="B13" i="6"/>
  <c r="B10" i="6"/>
  <c r="L45" i="5"/>
  <c r="K45" i="5"/>
  <c r="J45" i="5"/>
  <c r="I45" i="5"/>
  <c r="B10" i="5"/>
  <c r="B13" i="5" s="1"/>
  <c r="B16" i="5" s="1"/>
  <c r="B23" i="5" s="1"/>
  <c r="B32" i="5" s="1"/>
  <c r="B40" i="5" s="1"/>
  <c r="E2" i="5" s="1"/>
  <c r="H41" i="4" l="1"/>
  <c r="D4" i="4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B7" i="3"/>
  <c r="B11" i="3" s="1"/>
  <c r="B15" i="3" s="1"/>
  <c r="B19" i="3" s="1"/>
  <c r="B23" i="3" s="1"/>
  <c r="B27" i="3" s="1"/>
  <c r="B31" i="3" s="1"/>
  <c r="B35" i="3" s="1"/>
  <c r="I2" i="3"/>
  <c r="H2" i="3"/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F0ABB876-1EF6-4693-B117-4F6CA8863591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F8B3D7BD-BFD9-4C8B-A187-C3305DF00B5C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43C27F83-4129-4BCC-B8A7-810E517D4D6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34AD4CD8-5E24-4AF3-8519-75E2709B8184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4B97FF5A-48D6-44DE-A9AF-34F5AAD8C5F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<sst xmlns="http://schemas.openxmlformats.org/spreadsheetml/2006/main" count="430" uniqueCount="146">
  <si>
    <t>ĐẠI HỌC DUY TÂN</t>
  </si>
  <si>
    <t>THỜI KHÓA BIỂU - TRƯỜNG KHMT</t>
  </si>
  <si>
    <t>TRƯỜNG KHMT</t>
  </si>
  <si>
    <t>TUẦN: 35 (2024-2025)</t>
  </si>
  <si>
    <t>Ngày</t>
  </si>
  <si>
    <t>Buổi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</si>
  <si>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</si>
  <si>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</si>
  <si>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</si>
  <si>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</si>
  <si>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</si>
  <si>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</si>
  <si>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</si>
  <si>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</si>
  <si>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</si>
  <si>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</si>
  <si>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Cơ sở dữ liệu nâng cao</t>
  </si>
  <si>
    <t>Tư</t>
  </si>
  <si>
    <t>Phòng 1002 - 254 Nguyễn Văn Linh</t>
  </si>
  <si>
    <t>TS. Lê Thanh Long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</si>
  <si>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</si>
  <si>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</si>
  <si>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</si>
  <si>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</si>
  <si>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Bảy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</si>
  <si>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</si>
  <si>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</si>
  <si>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Phân tích &amp; Thiết kế (Hệ thống &amp; Hướng đối tượng)</t>
  </si>
  <si>
    <t>TS. Nguyễn Đức Mận</t>
  </si>
  <si>
    <t>CN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</si>
  <si>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</si>
  <si>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</si>
  <si>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</si>
  <si>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</si>
  <si>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</si>
  <si>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</si>
  <si>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</si>
  <si>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</si>
  <si>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</si>
  <si>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</si>
  <si>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</si>
  <si>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</si>
  <si>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</si>
  <si>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</si>
  <si>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</si>
  <si>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 (MGT-A 703)</t>
  </si>
  <si>
    <t>Kiểm soát nội bộ (AUD-A 655)</t>
  </si>
  <si>
    <t>(Buổi 1)</t>
  </si>
  <si>
    <t>PGS.TS. Đoàn Hồng Lê</t>
  </si>
  <si>
    <t>TS. Hồ Tuấn Vũ</t>
  </si>
  <si>
    <t>P. 901B - 254NVL</t>
  </si>
  <si>
    <t>P. 902 - 254NVL</t>
  </si>
  <si>
    <t xml:space="preserve">Tư </t>
  </si>
  <si>
    <t>(Buổi 2)</t>
  </si>
  <si>
    <t xml:space="preserve">Năm </t>
  </si>
  <si>
    <t>Kinh tế vĩ mô (ECO-A 607)</t>
  </si>
  <si>
    <t>(Buổi 4)</t>
  </si>
  <si>
    <t>TS. Đỗ Văn Tính</t>
  </si>
  <si>
    <t>(Buổi 5)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</si>
  <si>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</si>
  <si>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</si>
  <si>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THỜI KHÓA BIỂU HỆ THẠC SĨ</t>
  </si>
  <si>
    <t>TRƯỜNG CÔNG NGHỆ &amp; KỸ THUẬT</t>
  </si>
  <si>
    <t>NGÀNH: KỸ THUẬT ĐIỆN TỬ - LỚP: K29MEE+K30MEE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</si>
  <si>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</si>
  <si>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</si>
  <si>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</si>
  <si>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</si>
  <si>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</si>
  <si>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</si>
  <si>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</si>
  <si>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</si>
  <si>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</si>
  <si>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</si>
  <si>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</si>
  <si>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</si>
  <si>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Kỹ thuật máy tính tiên tiến</t>
  </si>
  <si>
    <t>P.501D</t>
  </si>
  <si>
    <t>PGS.TS Hà Đắc Bình</t>
  </si>
  <si>
    <t>LÃNH ĐẠO TRƯỜNG CÔNG NGHỆ&amp; KT</t>
  </si>
  <si>
    <t>NGƯỜI LẬP</t>
  </si>
  <si>
    <t>PGS-TS HÀ ĐẮC BÌNH</t>
  </si>
  <si>
    <t>TRƯƠNG THỊ HỒNG LIÊN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</si>
  <si>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</si>
  <si>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</si>
  <si>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</si>
  <si>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</si>
  <si>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</si>
  <si>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</si>
  <si>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</si>
  <si>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t>K30MPM</t>
  </si>
  <si>
    <t>K30MPTP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</si>
  <si>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</si>
  <si>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</si>
  <si>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t>T. HA</t>
  </si>
  <si>
    <t>Cô Gấm</t>
  </si>
  <si>
    <t>T. Đạo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</si>
  <si>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</si>
  <si>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</si>
  <si>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P.1101 - 254 Nguyễn Văn Linh</t>
  </si>
  <si>
    <t>ThS. Phan Thị Như Gấm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</si>
  <si>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</si>
  <si>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</si>
  <si>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Hóa Trị Liệu</t>
  </si>
  <si>
    <t>P.307- k7/25 Quang Trung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</si>
  <si>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</si>
  <si>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</si>
  <si>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Kỹ Năng Tư Vấn Bệnh Nhân</t>
  </si>
  <si>
    <t>TS. Đinh Đạo</t>
  </si>
  <si>
    <r>
      <t xml:space="preserve">Tối
</t>
    </r>
    <r>
      <rPr>
        <sz val="11"/>
        <color rgb="FFFF0000"/>
        <rFont val="Times New Roman"/>
        <family val="1"/>
      </rPr>
      <t>(18h - 20h)</t>
    </r>
  </si>
  <si>
    <t>Cơ sở: 254 Nguyễn Văn Linh - Đà Nẵng</t>
  </si>
  <si>
    <t>Số điện thoại Giảng viên:</t>
  </si>
  <si>
    <t>ThS. Phan Thị Như Gấm: (SĐT: 0936064259)</t>
  </si>
  <si>
    <t>TS. Hà Hải Anh: (SĐT: 0903827961)</t>
  </si>
  <si>
    <t>TS. Đinh Đạo: (SĐT: 0961955168)</t>
  </si>
  <si>
    <t>THỜI KHÓA BIỂU HỆ THẠC SĨ - THÁNG 1/2025</t>
  </si>
  <si>
    <t>BAN SAU ĐẠI HỌC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</si>
  <si>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</si>
  <si>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</si>
  <si>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</si>
  <si>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</si>
  <si>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</si>
  <si>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t>Tối
(18h30 - 21h30)</t>
  </si>
  <si>
    <r>
      <t xml:space="preserve">Kết cấu thép nâng cao CIE-A 678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Võ Duy</t>
    </r>
  </si>
  <si>
    <r>
      <t xml:space="preserve">Kết cấu thép nâng cao CIE-A 678
</t>
    </r>
    <r>
      <rPr>
        <i/>
        <sz val="13"/>
        <rFont val="Times New Roman"/>
        <family val="1"/>
      </rPr>
      <t>Phòng họp, 6 Trần Nhật Duật</t>
    </r>
    <r>
      <rPr>
        <b/>
        <sz val="13"/>
        <rFont val="Times New Roman"/>
        <family val="1"/>
      </rPr>
      <t xml:space="preserve">
TS. Võ Duy</t>
    </r>
  </si>
  <si>
    <t>Sáng
(8h30 - 11h30)</t>
  </si>
  <si>
    <t>Chiều
(13h00 - 16h00)</t>
  </si>
  <si>
    <t>Giảng viên:</t>
  </si>
  <si>
    <t>TS. Võ Duy</t>
  </si>
  <si>
    <t>Điện thoại:</t>
  </si>
  <si>
    <t>0773119337</t>
  </si>
  <si>
    <r>
      <t xml:space="preserve">Vật liệu xây dựng nâng cao CIE-A 671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</si>
  <si>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Vật liệu xây dựng nâng cao CIE-A 671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</si>
  <si>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TS. Trần Thu Hiền</t>
  </si>
  <si>
    <t>254 Nguyễn Văn Linh</t>
  </si>
  <si>
    <t>0981083599</t>
  </si>
  <si>
    <t>Chiều
(15h - 18h)</t>
  </si>
  <si>
    <t>TRƯỜNG NGÔN NGỮ - XHNV</t>
  </si>
  <si>
    <t>NGÀNH: LUẬT KINH TẾ - LỚP: K28MBL, K29MBL &amp; K30MBL</t>
  </si>
  <si>
    <t>Sáng
(7h00 - 10h00)</t>
  </si>
  <si>
    <t>Pháp Luật Về Thương Mại ( 3h)</t>
  </si>
  <si>
    <t>P.903 - 254 NVL</t>
  </si>
  <si>
    <t>TS. Nguyễn Hữu Hưng</t>
  </si>
  <si>
    <t>Sáng
(7h30 - 10h30)</t>
  </si>
  <si>
    <t>TS Nguyễn Hữu Hưng</t>
  </si>
  <si>
    <t>0987908899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</si>
</sst>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ừ ngày: &quot;dd/mm/yyyy"/>
    <numFmt numFmtId="165" formatCode="&quot;Đến ngày: &quot;dd/mm/yyyy"/>
    <numFmt numFmtId="166" formatCode="#,##0\ [$HV]"/>
    <numFmt numFmtId="167" formatCode="dd/mm"/>
  </numFmts>
  <fonts count="74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rgb="FF008000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sz val="15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8" fillId="0" borderId="0"/>
    <xf numFmtId="0" fontId="41" fillId="0" borderId="0"/>
    <xf numFmtId="0" fontId="58" fillId="0" borderId="0"/>
    <xf numFmtId="0" fontId="58" fillId="0" borderId="0"/>
  </cellStyleXfs>
  <cellXfs count="377">
    <xf numFmtId="0" fontId="0" fillId="0" borderId="0" xfId="0"/>
    <xf numFmtId="0" fontId="1" fillId="0" borderId="0" xfId="1" applyAlignment="1">
      <alignment horizontal="center" vertical="center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9" fillId="3" borderId="4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14" fontId="12" fillId="0" borderId="4" xfId="1" applyNumberFormat="1" applyFont="1" applyBorder="1" applyAlignment="1">
      <alignment horizontal="center" vertical="center"/>
    </xf>
    <xf numFmtId="0" fontId="4" fillId="3" borderId="5" xfId="1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1" fillId="0" borderId="0" xfId="1" applyNumberFormat="1" applyFont="1" applyAlignment="1">
      <alignment horizontal="center"/>
    </xf>
    <xf numFmtId="0" fontId="9" fillId="0" borderId="0" xfId="1" applyFont="1"/>
    <xf numFmtId="0" fontId="2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1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14" fontId="18" fillId="0" borderId="3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14" fontId="9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4" fillId="4" borderId="0" xfId="1" applyFont="1" applyFill="1" applyAlignment="1">
      <alignment horizontal="center" wrapText="1"/>
    </xf>
    <xf numFmtId="0" fontId="24" fillId="4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4" fontId="1" fillId="0" borderId="0" xfId="1" applyNumberFormat="1"/>
    <xf numFmtId="0" fontId="29" fillId="0" borderId="0" xfId="2" applyFont="1"/>
    <xf numFmtId="0" fontId="30" fillId="6" borderId="0" xfId="0" applyFont="1" applyFill="1" applyAlignment="1">
      <alignment vertical="center"/>
    </xf>
    <xf numFmtId="0" fontId="30" fillId="6" borderId="0" xfId="0" applyFont="1" applyFill="1" applyAlignment="1">
      <alignment wrapText="1"/>
    </xf>
    <xf numFmtId="0" fontId="0" fillId="7" borderId="0" xfId="0" applyFill="1"/>
    <xf numFmtId="14" fontId="0" fillId="0" borderId="0" xfId="0" applyNumberFormat="1"/>
    <xf numFmtId="0" fontId="31" fillId="6" borderId="0" xfId="2" applyFont="1" applyFill="1"/>
    <xf numFmtId="0" fontId="5" fillId="6" borderId="13" xfId="0" applyFont="1" applyFill="1" applyBorder="1" applyAlignment="1">
      <alignment vertical="center"/>
    </xf>
    <xf numFmtId="0" fontId="32" fillId="8" borderId="14" xfId="0" applyFont="1" applyFill="1" applyBorder="1" applyAlignment="1">
      <alignment horizontal="right" vertical="center"/>
    </xf>
    <xf numFmtId="0" fontId="33" fillId="8" borderId="15" xfId="0" applyFont="1" applyFill="1" applyBorder="1" applyAlignment="1">
      <alignment horizontal="center" vertical="center"/>
    </xf>
    <xf numFmtId="164" fontId="34" fillId="8" borderId="15" xfId="0" applyNumberFormat="1" applyFont="1" applyFill="1" applyBorder="1" applyAlignment="1">
      <alignment horizontal="left" vertical="center"/>
    </xf>
    <xf numFmtId="165" fontId="34" fillId="8" borderId="16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2" applyFont="1"/>
    <xf numFmtId="14" fontId="7" fillId="9" borderId="17" xfId="2" applyNumberFormat="1" applyFont="1" applyFill="1" applyBorder="1" applyAlignment="1">
      <alignment horizontal="center" wrapText="1"/>
    </xf>
    <xf numFmtId="0" fontId="7" fillId="9" borderId="17" xfId="2" applyFont="1" applyFill="1" applyBorder="1" applyAlignment="1">
      <alignment horizontal="center" wrapText="1"/>
    </xf>
    <xf numFmtId="0" fontId="35" fillId="10" borderId="18" xfId="2" applyFont="1" applyFill="1" applyBorder="1" applyAlignment="1">
      <alignment horizontal="center" vertical="center" wrapText="1"/>
    </xf>
    <xf numFmtId="14" fontId="12" fillId="0" borderId="0" xfId="2" applyNumberFormat="1" applyFont="1"/>
    <xf numFmtId="14" fontId="7" fillId="9" borderId="19" xfId="2" applyNumberFormat="1" applyFont="1" applyFill="1" applyBorder="1" applyAlignment="1">
      <alignment horizontal="center" wrapText="1"/>
    </xf>
    <xf numFmtId="0" fontId="7" fillId="9" borderId="20" xfId="2" applyFont="1" applyFill="1" applyBorder="1" applyAlignment="1">
      <alignment horizontal="center" wrapText="1"/>
    </xf>
    <xf numFmtId="166" fontId="35" fillId="11" borderId="18" xfId="2" applyNumberFormat="1" applyFont="1" applyFill="1" applyBorder="1" applyAlignment="1">
      <alignment horizontal="center" vertical="center" wrapText="1"/>
    </xf>
    <xf numFmtId="0" fontId="36" fillId="0" borderId="17" xfId="2" applyFont="1" applyBorder="1" applyAlignment="1">
      <alignment vertical="center"/>
    </xf>
    <xf numFmtId="14" fontId="12" fillId="6" borderId="17" xfId="2" applyNumberFormat="1" applyFont="1" applyFill="1" applyBorder="1" applyAlignment="1">
      <alignment horizontal="center" vertical="center"/>
    </xf>
    <xf numFmtId="0" fontId="35" fillId="6" borderId="19" xfId="2" applyFont="1" applyFill="1" applyBorder="1" applyAlignment="1">
      <alignment horizontal="center" vertical="center" wrapText="1"/>
    </xf>
    <xf numFmtId="0" fontId="12" fillId="0" borderId="19" xfId="2" applyFont="1" applyBorder="1" applyAlignment="1">
      <alignment vertical="center"/>
    </xf>
    <xf numFmtId="14" fontId="37" fillId="6" borderId="19" xfId="2" applyNumberFormat="1" applyFont="1" applyFill="1" applyBorder="1" applyAlignment="1">
      <alignment horizontal="center" vertical="center"/>
    </xf>
    <xf numFmtId="0" fontId="38" fillId="6" borderId="19" xfId="2" applyFont="1" applyFill="1" applyBorder="1" applyAlignment="1">
      <alignment horizontal="center" vertical="center" wrapText="1"/>
    </xf>
    <xf numFmtId="0" fontId="36" fillId="0" borderId="19" xfId="2" applyFont="1" applyBorder="1" applyAlignment="1">
      <alignment vertical="center"/>
    </xf>
    <xf numFmtId="14" fontId="37" fillId="6" borderId="19" xfId="2" quotePrefix="1" applyNumberFormat="1" applyFont="1" applyFill="1" applyBorder="1" applyAlignment="1">
      <alignment horizontal="center" vertical="center"/>
    </xf>
    <xf numFmtId="0" fontId="39" fillId="6" borderId="19" xfId="2" applyFont="1" applyFill="1" applyBorder="1" applyAlignment="1">
      <alignment horizontal="center" vertical="center" wrapText="1"/>
    </xf>
    <xf numFmtId="0" fontId="36" fillId="0" borderId="20" xfId="2" applyFont="1" applyBorder="1" applyAlignment="1">
      <alignment vertical="center"/>
    </xf>
    <xf numFmtId="0" fontId="21" fillId="0" borderId="20" xfId="2" applyFont="1" applyBorder="1" applyAlignment="1">
      <alignment horizontal="center"/>
    </xf>
    <xf numFmtId="0" fontId="35" fillId="6" borderId="20" xfId="2" applyFont="1" applyFill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8" fillId="0" borderId="19" xfId="2" applyFont="1" applyBorder="1" applyAlignment="1">
      <alignment horizontal="center" vertical="center" wrapText="1"/>
    </xf>
    <xf numFmtId="0" fontId="12" fillId="0" borderId="20" xfId="2" applyFont="1" applyBorder="1"/>
    <xf numFmtId="0" fontId="39" fillId="0" borderId="20" xfId="2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0" fontId="39" fillId="6" borderId="20" xfId="2" applyFont="1" applyFill="1" applyBorder="1" applyAlignment="1">
      <alignment horizontal="center" vertical="center" wrapText="1"/>
    </xf>
    <xf numFmtId="0" fontId="36" fillId="0" borderId="17" xfId="2" applyFont="1" applyBorder="1" applyAlignment="1">
      <alignment horizontal="right" vertical="center"/>
    </xf>
    <xf numFmtId="0" fontId="12" fillId="0" borderId="19" xfId="2" applyFont="1" applyBorder="1" applyAlignment="1">
      <alignment horizontal="right" vertical="center"/>
    </xf>
    <xf numFmtId="0" fontId="36" fillId="0" borderId="19" xfId="2" applyFont="1" applyBorder="1" applyAlignment="1">
      <alignment horizontal="right" vertical="center"/>
    </xf>
    <xf numFmtId="0" fontId="36" fillId="0" borderId="20" xfId="2" applyFont="1" applyBorder="1" applyAlignment="1">
      <alignment horizontal="right" vertical="center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39" fillId="0" borderId="0" xfId="3" applyFont="1" applyAlignment="1" applyProtection="1">
      <alignment vertical="center"/>
      <protection locked="0"/>
    </xf>
    <xf numFmtId="0" fontId="43" fillId="0" borderId="0" xfId="3" applyFont="1" applyAlignment="1" applyProtection="1">
      <alignment horizontal="center" vertical="center"/>
      <protection locked="0"/>
    </xf>
    <xf numFmtId="0" fontId="44" fillId="0" borderId="0" xfId="3" applyFont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horizontal="right" vertical="center"/>
      <protection locked="0"/>
    </xf>
    <xf numFmtId="167" fontId="46" fillId="7" borderId="25" xfId="3" applyNumberFormat="1" applyFont="1" applyFill="1" applyBorder="1" applyAlignment="1" applyProtection="1">
      <alignment horizontal="center" vertical="center"/>
      <protection locked="0"/>
    </xf>
    <xf numFmtId="167" fontId="46" fillId="7" borderId="26" xfId="3" applyNumberFormat="1" applyFont="1" applyFill="1" applyBorder="1" applyAlignment="1" applyProtection="1">
      <alignment horizontal="center" vertical="center"/>
      <protection locked="0"/>
    </xf>
    <xf numFmtId="0" fontId="47" fillId="0" borderId="0" xfId="3" applyFont="1" applyAlignment="1" applyProtection="1">
      <alignment vertical="center"/>
      <protection locked="0"/>
    </xf>
    <xf numFmtId="0" fontId="46" fillId="7" borderId="18" xfId="3" applyFont="1" applyFill="1" applyBorder="1" applyAlignment="1" applyProtection="1">
      <alignment horizontal="center" vertical="center" wrapText="1"/>
      <protection locked="0"/>
    </xf>
    <xf numFmtId="0" fontId="46" fillId="7" borderId="28" xfId="3" applyFont="1" applyFill="1" applyBorder="1" applyAlignment="1" applyProtection="1">
      <alignment horizontal="center" vertical="center" wrapText="1"/>
      <protection locked="0"/>
    </xf>
    <xf numFmtId="2" fontId="46" fillId="0" borderId="30" xfId="3" applyNumberFormat="1" applyFont="1" applyBorder="1" applyAlignment="1" applyProtection="1">
      <alignment horizontal="center" vertical="center" wrapText="1"/>
      <protection locked="0"/>
    </xf>
    <xf numFmtId="2" fontId="46" fillId="0" borderId="30" xfId="3" applyNumberFormat="1" applyFont="1" applyBorder="1" applyAlignment="1" applyProtection="1">
      <alignment horizontal="center" vertical="center"/>
      <protection locked="0"/>
    </xf>
    <xf numFmtId="2" fontId="46" fillId="0" borderId="31" xfId="3" applyNumberFormat="1" applyFont="1" applyBorder="1" applyAlignment="1" applyProtection="1">
      <alignment horizontal="center" vertical="center" wrapText="1"/>
      <protection locked="0"/>
    </xf>
    <xf numFmtId="2" fontId="50" fillId="0" borderId="33" xfId="3" applyNumberFormat="1" applyFont="1" applyBorder="1" applyAlignment="1" applyProtection="1">
      <alignment horizontal="center" vertical="center"/>
      <protection locked="0"/>
    </xf>
    <xf numFmtId="2" fontId="48" fillId="0" borderId="33" xfId="3" applyNumberFormat="1" applyFont="1" applyBorder="1" applyAlignment="1" applyProtection="1">
      <alignment horizontal="center" vertical="center"/>
      <protection locked="0"/>
    </xf>
    <xf numFmtId="2" fontId="46" fillId="0" borderId="33" xfId="3" applyNumberFormat="1" applyFont="1" applyBorder="1" applyAlignment="1" applyProtection="1">
      <alignment horizontal="center" vertical="center" wrapText="1"/>
      <protection locked="0"/>
    </xf>
    <xf numFmtId="2" fontId="50" fillId="0" borderId="34" xfId="3" applyNumberFormat="1" applyFont="1" applyBorder="1" applyAlignment="1" applyProtection="1">
      <alignment horizontal="center" vertical="center"/>
      <protection locked="0"/>
    </xf>
    <xf numFmtId="2" fontId="46" fillId="0" borderId="36" xfId="3" applyNumberFormat="1" applyFont="1" applyBorder="1" applyAlignment="1" applyProtection="1">
      <alignment horizontal="center" vertical="center"/>
      <protection locked="0"/>
    </xf>
    <xf numFmtId="2" fontId="50" fillId="0" borderId="36" xfId="3" applyNumberFormat="1" applyFont="1" applyBorder="1" applyAlignment="1" applyProtection="1">
      <alignment horizontal="center" vertical="center"/>
      <protection locked="0"/>
    </xf>
    <xf numFmtId="2" fontId="46" fillId="0" borderId="37" xfId="3" applyNumberFormat="1" applyFont="1" applyBorder="1" applyAlignment="1" applyProtection="1">
      <alignment horizontal="center" vertical="center"/>
      <protection locked="0"/>
    </xf>
    <xf numFmtId="2" fontId="46" fillId="0" borderId="38" xfId="3" applyNumberFormat="1" applyFont="1" applyBorder="1" applyAlignment="1" applyProtection="1">
      <alignment horizontal="center" vertical="center" wrapText="1"/>
      <protection locked="0"/>
    </xf>
    <xf numFmtId="2" fontId="50" fillId="0" borderId="39" xfId="3" applyNumberFormat="1" applyFont="1" applyBorder="1" applyAlignment="1" applyProtection="1">
      <alignment horizontal="center" vertical="center"/>
      <protection locked="0"/>
    </xf>
    <xf numFmtId="2" fontId="51" fillId="0" borderId="36" xfId="3" applyNumberFormat="1" applyFont="1" applyBorder="1" applyAlignment="1" applyProtection="1">
      <alignment horizontal="center" vertical="center"/>
      <protection locked="0"/>
    </xf>
    <xf numFmtId="2" fontId="51" fillId="0" borderId="40" xfId="3" applyNumberFormat="1" applyFont="1" applyBorder="1" applyAlignment="1" applyProtection="1">
      <alignment horizontal="center" vertical="center"/>
      <protection locked="0"/>
    </xf>
    <xf numFmtId="2" fontId="52" fillId="0" borderId="33" xfId="3" applyNumberFormat="1" applyFont="1" applyBorder="1" applyAlignment="1" applyProtection="1">
      <alignment horizontal="center" vertical="center"/>
      <protection locked="0"/>
    </xf>
    <xf numFmtId="2" fontId="52" fillId="0" borderId="33" xfId="3" applyNumberFormat="1" applyFont="1" applyBorder="1" applyAlignment="1" applyProtection="1">
      <alignment horizontal="center" vertical="center" wrapText="1"/>
      <protection locked="0"/>
    </xf>
    <xf numFmtId="2" fontId="53" fillId="0" borderId="42" xfId="3" applyNumberFormat="1" applyFont="1" applyBorder="1" applyAlignment="1" applyProtection="1">
      <alignment horizontal="center" vertical="center"/>
      <protection locked="0"/>
    </xf>
    <xf numFmtId="2" fontId="50" fillId="0" borderId="42" xfId="3" applyNumberFormat="1" applyFont="1" applyBorder="1" applyAlignment="1" applyProtection="1">
      <alignment horizontal="center" vertical="center"/>
      <protection locked="0"/>
    </xf>
    <xf numFmtId="2" fontId="51" fillId="0" borderId="42" xfId="3" applyNumberFormat="1" applyFont="1" applyBorder="1" applyAlignment="1" applyProtection="1">
      <alignment horizontal="center" vertical="center"/>
      <protection locked="0"/>
    </xf>
    <xf numFmtId="2" fontId="53" fillId="0" borderId="43" xfId="3" applyNumberFormat="1" applyFont="1" applyBorder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horizontal="center" vertical="center" wrapText="1"/>
      <protection locked="0"/>
    </xf>
    <xf numFmtId="0" fontId="46" fillId="0" borderId="0" xfId="3" applyFont="1" applyAlignment="1" applyProtection="1">
      <alignment horizontal="center" vertical="center" wrapText="1"/>
      <protection locked="0"/>
    </xf>
    <xf numFmtId="2" fontId="46" fillId="0" borderId="0" xfId="3" applyNumberFormat="1" applyFont="1" applyAlignment="1" applyProtection="1">
      <alignment horizontal="center" vertical="center"/>
      <protection locked="0"/>
    </xf>
    <xf numFmtId="2" fontId="50" fillId="0" borderId="0" xfId="3" applyNumberFormat="1" applyFont="1" applyAlignment="1" applyProtection="1">
      <alignment horizontal="center" vertical="center"/>
      <protection locked="0"/>
    </xf>
    <xf numFmtId="2" fontId="53" fillId="0" borderId="36" xfId="3" applyNumberFormat="1" applyFont="1" applyBorder="1" applyAlignment="1" applyProtection="1">
      <alignment horizontal="center" vertical="center"/>
      <protection locked="0"/>
    </xf>
    <xf numFmtId="2" fontId="51" fillId="0" borderId="37" xfId="3" applyNumberFormat="1" applyFont="1" applyBorder="1" applyAlignment="1" applyProtection="1">
      <alignment horizontal="center" vertical="center"/>
      <protection locked="0"/>
    </xf>
    <xf numFmtId="2" fontId="46" fillId="0" borderId="44" xfId="3" applyNumberFormat="1" applyFont="1" applyBorder="1" applyAlignment="1" applyProtection="1">
      <alignment horizontal="center" vertical="center" wrapText="1"/>
      <protection locked="0"/>
    </xf>
    <xf numFmtId="2" fontId="54" fillId="0" borderId="42" xfId="3" applyNumberFormat="1" applyFont="1" applyBorder="1" applyAlignment="1" applyProtection="1">
      <alignment horizontal="center" vertical="center"/>
      <protection locked="0"/>
    </xf>
    <xf numFmtId="0" fontId="49" fillId="0" borderId="0" xfId="3" applyFont="1" applyAlignment="1" applyProtection="1">
      <alignment horizontal="center" vertical="center" wrapText="1"/>
      <protection locked="0"/>
    </xf>
    <xf numFmtId="2" fontId="53" fillId="0" borderId="0" xfId="3" applyNumberFormat="1" applyFont="1" applyAlignment="1" applyProtection="1">
      <alignment horizontal="center" vertical="center"/>
      <protection locked="0"/>
    </xf>
    <xf numFmtId="2" fontId="54" fillId="0" borderId="0" xfId="3" applyNumberFormat="1" applyFont="1" applyAlignment="1" applyProtection="1">
      <alignment horizontal="center" vertical="center"/>
      <protection locked="0"/>
    </xf>
    <xf numFmtId="2" fontId="51" fillId="0" borderId="0" xfId="3" applyNumberFormat="1" applyFont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45" fillId="0" borderId="0" xfId="3" applyFont="1" applyAlignment="1" applyProtection="1">
      <alignment horizontal="center" vertical="center"/>
      <protection locked="0"/>
    </xf>
    <xf numFmtId="0" fontId="56" fillId="0" borderId="0" xfId="3" applyFont="1" applyAlignment="1" applyProtection="1">
      <alignment vertical="center"/>
      <protection locked="0"/>
    </xf>
    <xf numFmtId="0" fontId="56" fillId="0" borderId="0" xfId="3" quotePrefix="1" applyFont="1" applyAlignment="1" applyProtection="1">
      <alignment vertical="top" wrapText="1"/>
      <protection locked="0"/>
    </xf>
    <xf numFmtId="0" fontId="56" fillId="0" borderId="0" xfId="3" applyFont="1" applyAlignment="1" applyProtection="1">
      <alignment vertical="top" wrapText="1"/>
      <protection locked="0"/>
    </xf>
    <xf numFmtId="0" fontId="56" fillId="0" borderId="0" xfId="3" applyFont="1" applyAlignment="1" applyProtection="1">
      <alignment horizontal="center" vertical="top" wrapText="1"/>
      <protection locked="0"/>
    </xf>
    <xf numFmtId="0" fontId="57" fillId="0" borderId="0" xfId="3" applyFont="1" applyAlignment="1" applyProtection="1">
      <alignment vertical="center"/>
      <protection locked="0"/>
    </xf>
    <xf numFmtId="0" fontId="37" fillId="0" borderId="0" xfId="4" applyFont="1" applyAlignment="1">
      <alignment horizontal="center"/>
    </xf>
    <xf numFmtId="0" fontId="60" fillId="0" borderId="0" xfId="4" applyFont="1"/>
    <xf numFmtId="14" fontId="37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0" fontId="12" fillId="0" borderId="0" xfId="4" applyFont="1"/>
    <xf numFmtId="0" fontId="42" fillId="12" borderId="18" xfId="4" applyFont="1" applyFill="1" applyBorder="1" applyAlignment="1">
      <alignment horizontal="center" vertical="center"/>
    </xf>
    <xf numFmtId="14" fontId="42" fillId="12" borderId="18" xfId="4" applyNumberFormat="1" applyFont="1" applyFill="1" applyBorder="1" applyAlignment="1">
      <alignment horizontal="center" vertical="center" wrapText="1"/>
    </xf>
    <xf numFmtId="0" fontId="42" fillId="12" borderId="18" xfId="4" applyFont="1" applyFill="1" applyBorder="1" applyAlignment="1">
      <alignment horizontal="center" vertical="center" wrapText="1"/>
    </xf>
    <xf numFmtId="0" fontId="42" fillId="0" borderId="0" xfId="4" applyFont="1" applyAlignment="1">
      <alignment vertical="center"/>
    </xf>
    <xf numFmtId="0" fontId="12" fillId="6" borderId="17" xfId="4" applyFont="1" applyFill="1" applyBorder="1" applyAlignment="1">
      <alignment horizontal="center" vertical="center"/>
    </xf>
    <xf numFmtId="14" fontId="12" fillId="6" borderId="17" xfId="4" applyNumberFormat="1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 wrapText="1"/>
    </xf>
    <xf numFmtId="0" fontId="12" fillId="6" borderId="0" xfId="4" applyFont="1" applyFill="1" applyAlignment="1">
      <alignment vertical="center"/>
    </xf>
    <xf numFmtId="0" fontId="12" fillId="6" borderId="19" xfId="4" applyFont="1" applyFill="1" applyBorder="1" applyAlignment="1">
      <alignment horizontal="center" vertical="center"/>
    </xf>
    <xf numFmtId="0" fontId="7" fillId="6" borderId="19" xfId="4" applyFont="1" applyFill="1" applyBorder="1" applyAlignment="1">
      <alignment horizontal="center" vertical="center"/>
    </xf>
    <xf numFmtId="0" fontId="7" fillId="6" borderId="19" xfId="4" applyFont="1" applyFill="1" applyBorder="1" applyAlignment="1">
      <alignment horizontal="center" vertical="center" wrapText="1"/>
    </xf>
    <xf numFmtId="0" fontId="62" fillId="6" borderId="19" xfId="4" applyFont="1" applyFill="1" applyBorder="1" applyAlignment="1">
      <alignment horizontal="center" vertical="center" wrapText="1"/>
    </xf>
    <xf numFmtId="0" fontId="62" fillId="6" borderId="0" xfId="4" applyFont="1" applyFill="1" applyAlignment="1">
      <alignment vertical="center"/>
    </xf>
    <xf numFmtId="0" fontId="12" fillId="6" borderId="20" xfId="4" applyFont="1" applyFill="1" applyBorder="1" applyAlignment="1">
      <alignment horizontal="center" vertical="center"/>
    </xf>
    <xf numFmtId="14" fontId="12" fillId="6" borderId="20" xfId="4" quotePrefix="1" applyNumberFormat="1" applyFont="1" applyFill="1" applyBorder="1" applyAlignment="1">
      <alignment horizontal="center" vertical="center"/>
    </xf>
    <xf numFmtId="0" fontId="7" fillId="6" borderId="20" xfId="4" applyFont="1" applyFill="1" applyBorder="1" applyAlignment="1">
      <alignment horizontal="center" vertical="center" wrapText="1"/>
    </xf>
    <xf numFmtId="0" fontId="12" fillId="6" borderId="20" xfId="4" applyFont="1" applyFill="1" applyBorder="1" applyAlignment="1">
      <alignment horizontal="center" vertical="center" wrapText="1"/>
    </xf>
    <xf numFmtId="0" fontId="56" fillId="6" borderId="19" xfId="4" applyFont="1" applyFill="1" applyBorder="1" applyAlignment="1">
      <alignment horizontal="center" vertical="center" wrapText="1"/>
    </xf>
    <xf numFmtId="0" fontId="63" fillId="6" borderId="19" xfId="4" applyFont="1" applyFill="1" applyBorder="1" applyAlignment="1">
      <alignment horizontal="center" vertical="center" wrapText="1"/>
    </xf>
    <xf numFmtId="14" fontId="12" fillId="6" borderId="17" xfId="4" quotePrefix="1" applyNumberFormat="1" applyFont="1" applyFill="1" applyBorder="1" applyAlignment="1">
      <alignment horizontal="center" vertical="center"/>
    </xf>
    <xf numFmtId="0" fontId="7" fillId="0" borderId="19" xfId="4" applyFont="1" applyBorder="1" applyAlignment="1">
      <alignment horizontal="center" vertical="center" wrapText="1"/>
    </xf>
    <xf numFmtId="14" fontId="12" fillId="6" borderId="19" xfId="4" quotePrefix="1" applyNumberFormat="1" applyFont="1" applyFill="1" applyBorder="1" applyAlignment="1">
      <alignment horizontal="center" vertical="center"/>
    </xf>
    <xf numFmtId="0" fontId="64" fillId="6" borderId="19" xfId="4" applyFont="1" applyFill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56" fillId="13" borderId="19" xfId="4" applyFont="1" applyFill="1" applyBorder="1" applyAlignment="1">
      <alignment horizontal="center" vertical="center" wrapText="1"/>
    </xf>
    <xf numFmtId="0" fontId="63" fillId="7" borderId="19" xfId="4" applyFont="1" applyFill="1" applyBorder="1" applyAlignment="1">
      <alignment horizontal="center" vertical="center" wrapText="1"/>
    </xf>
    <xf numFmtId="0" fontId="12" fillId="13" borderId="20" xfId="4" applyFont="1" applyFill="1" applyBorder="1" applyAlignment="1">
      <alignment horizontal="center" vertical="center" wrapText="1"/>
    </xf>
    <xf numFmtId="0" fontId="12" fillId="6" borderId="19" xfId="4" applyFont="1" applyFill="1" applyBorder="1" applyAlignment="1">
      <alignment vertical="center"/>
    </xf>
    <xf numFmtId="0" fontId="12" fillId="6" borderId="20" xfId="4" applyFont="1" applyFill="1" applyBorder="1" applyAlignment="1">
      <alignment vertical="center"/>
    </xf>
    <xf numFmtId="14" fontId="12" fillId="6" borderId="19" xfId="4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14" fontId="12" fillId="0" borderId="0" xfId="4" applyNumberFormat="1" applyFont="1" applyAlignment="1">
      <alignment horizontal="center"/>
    </xf>
    <xf numFmtId="0" fontId="66" fillId="0" borderId="0" xfId="4" applyFont="1"/>
    <xf numFmtId="0" fontId="67" fillId="0" borderId="0" xfId="4" applyFont="1"/>
    <xf numFmtId="0" fontId="42" fillId="7" borderId="18" xfId="4" applyFont="1" applyFill="1" applyBorder="1" applyAlignment="1">
      <alignment horizontal="center" vertical="center"/>
    </xf>
    <xf numFmtId="14" fontId="42" fillId="7" borderId="18" xfId="4" applyNumberFormat="1" applyFont="1" applyFill="1" applyBorder="1" applyAlignment="1">
      <alignment horizontal="center" vertical="center" wrapText="1"/>
    </xf>
    <xf numFmtId="0" fontId="42" fillId="7" borderId="18" xfId="4" applyFont="1" applyFill="1" applyBorder="1" applyAlignment="1">
      <alignment horizontal="center" vertical="center" wrapText="1"/>
    </xf>
    <xf numFmtId="0" fontId="68" fillId="0" borderId="0" xfId="4" applyFont="1" applyAlignment="1">
      <alignment vertical="center"/>
    </xf>
    <xf numFmtId="0" fontId="62" fillId="0" borderId="0" xfId="4" applyFont="1" applyAlignment="1">
      <alignment vertical="center"/>
    </xf>
    <xf numFmtId="14" fontId="69" fillId="6" borderId="17" xfId="4" applyNumberFormat="1" applyFont="1" applyFill="1" applyBorder="1" applyAlignment="1">
      <alignment horizontal="center"/>
    </xf>
    <xf numFmtId="0" fontId="42" fillId="6" borderId="19" xfId="4" applyFont="1" applyFill="1" applyBorder="1" applyAlignment="1">
      <alignment vertical="center" wrapText="1"/>
    </xf>
    <xf numFmtId="0" fontId="12" fillId="0" borderId="0" xfId="4" applyFont="1" applyAlignment="1">
      <alignment vertical="center"/>
    </xf>
    <xf numFmtId="0" fontId="42" fillId="6" borderId="19" xfId="4" applyFont="1" applyFill="1" applyBorder="1" applyAlignment="1">
      <alignment horizontal="center"/>
    </xf>
    <xf numFmtId="0" fontId="70" fillId="6" borderId="19" xfId="4" applyFont="1" applyFill="1" applyBorder="1" applyAlignment="1">
      <alignment vertical="center" wrapText="1"/>
    </xf>
    <xf numFmtId="0" fontId="67" fillId="0" borderId="0" xfId="4" applyFont="1" applyAlignment="1">
      <alignment vertical="center"/>
    </xf>
    <xf numFmtId="14" fontId="69" fillId="6" borderId="20" xfId="4" quotePrefix="1" applyNumberFormat="1" applyFont="1" applyFill="1" applyBorder="1" applyAlignment="1">
      <alignment horizontal="center"/>
    </xf>
    <xf numFmtId="0" fontId="42" fillId="6" borderId="20" xfId="4" applyFont="1" applyFill="1" applyBorder="1" applyAlignment="1">
      <alignment vertical="center" wrapText="1"/>
    </xf>
    <xf numFmtId="14" fontId="69" fillId="6" borderId="17" xfId="4" applyNumberFormat="1" applyFont="1" applyFill="1" applyBorder="1" applyAlignment="1">
      <alignment horizontal="center" vertical="center"/>
    </xf>
    <xf numFmtId="0" fontId="42" fillId="6" borderId="19" xfId="4" applyFont="1" applyFill="1" applyBorder="1" applyAlignment="1">
      <alignment horizontal="center" vertical="center"/>
    </xf>
    <xf numFmtId="14" fontId="69" fillId="6" borderId="20" xfId="4" quotePrefix="1" applyNumberFormat="1" applyFont="1" applyFill="1" applyBorder="1" applyAlignment="1">
      <alignment horizontal="center" vertical="center"/>
    </xf>
    <xf numFmtId="0" fontId="71" fillId="0" borderId="0" xfId="3" applyFont="1" applyAlignment="1" applyProtection="1">
      <alignment vertical="center"/>
      <protection locked="0"/>
    </xf>
    <xf numFmtId="0" fontId="72" fillId="0" borderId="0" xfId="3" applyFont="1" applyAlignment="1" applyProtection="1">
      <alignment vertical="center"/>
      <protection locked="0"/>
    </xf>
    <xf numFmtId="49" fontId="72" fillId="0" borderId="0" xfId="3" applyNumberFormat="1" applyFont="1" applyAlignment="1" applyProtection="1">
      <alignment vertical="center"/>
      <protection locked="0"/>
    </xf>
    <xf numFmtId="14" fontId="69" fillId="6" borderId="19" xfId="4" quotePrefix="1" applyNumberFormat="1" applyFont="1" applyFill="1" applyBorder="1" applyAlignment="1">
      <alignment horizontal="center" vertical="center"/>
    </xf>
    <xf numFmtId="0" fontId="71" fillId="14" borderId="46" xfId="3" applyFont="1" applyFill="1" applyBorder="1" applyAlignment="1" applyProtection="1">
      <alignment vertical="center"/>
      <protection locked="0"/>
    </xf>
    <xf numFmtId="0" fontId="72" fillId="14" borderId="46" xfId="3" applyFont="1" applyFill="1" applyBorder="1" applyAlignment="1" applyProtection="1">
      <alignment horizontal="left" vertical="center"/>
      <protection locked="0"/>
    </xf>
    <xf numFmtId="0" fontId="67" fillId="14" borderId="46" xfId="4" applyFont="1" applyFill="1" applyBorder="1" applyAlignment="1">
      <alignment horizontal="left" vertical="center"/>
    </xf>
    <xf numFmtId="0" fontId="67" fillId="14" borderId="23" xfId="4" applyFont="1" applyFill="1" applyBorder="1" applyAlignment="1">
      <alignment horizontal="left" vertical="center"/>
    </xf>
    <xf numFmtId="0" fontId="71" fillId="14" borderId="13" xfId="3" applyFont="1" applyFill="1" applyBorder="1" applyAlignment="1" applyProtection="1">
      <alignment vertical="center"/>
      <protection locked="0"/>
    </xf>
    <xf numFmtId="1" fontId="72" fillId="14" borderId="13" xfId="3" quotePrefix="1" applyNumberFormat="1" applyFont="1" applyFill="1" applyBorder="1" applyAlignment="1" applyProtection="1">
      <alignment horizontal="left" vertical="center"/>
      <protection locked="0"/>
    </xf>
    <xf numFmtId="0" fontId="68" fillId="14" borderId="13" xfId="4" applyFont="1" applyFill="1" applyBorder="1" applyAlignment="1">
      <alignment horizontal="left" vertical="center"/>
    </xf>
    <xf numFmtId="0" fontId="68" fillId="14" borderId="22" xfId="4" applyFont="1" applyFill="1" applyBorder="1" applyAlignment="1">
      <alignment horizontal="left" vertical="center"/>
    </xf>
    <xf numFmtId="14" fontId="69" fillId="6" borderId="19" xfId="4" applyNumberFormat="1" applyFont="1" applyFill="1" applyBorder="1" applyAlignment="1">
      <alignment horizontal="center" vertical="center"/>
    </xf>
    <xf numFmtId="0" fontId="42" fillId="6" borderId="17" xfId="4" applyFont="1" applyFill="1" applyBorder="1" applyAlignment="1">
      <alignment vertical="center" wrapText="1"/>
    </xf>
    <xf numFmtId="0" fontId="42" fillId="6" borderId="23" xfId="4" applyFont="1" applyFill="1" applyBorder="1" applyAlignment="1">
      <alignment vertical="center" wrapText="1"/>
    </xf>
    <xf numFmtId="0" fontId="73" fillId="6" borderId="19" xfId="4" applyFont="1" applyFill="1" applyBorder="1" applyAlignment="1">
      <alignment vertical="center" wrapText="1"/>
    </xf>
    <xf numFmtId="0" fontId="73" fillId="6" borderId="21" xfId="4" applyFont="1" applyFill="1" applyBorder="1" applyAlignment="1">
      <alignment vertical="center" wrapText="1"/>
    </xf>
    <xf numFmtId="0" fontId="42" fillId="6" borderId="22" xfId="4" applyFont="1" applyFill="1" applyBorder="1" applyAlignment="1">
      <alignment vertical="center" wrapText="1"/>
    </xf>
    <xf numFmtId="0" fontId="7" fillId="6" borderId="23" xfId="2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 wrapText="1"/>
    </xf>
    <xf numFmtId="0" fontId="7" fillId="6" borderId="22" xfId="2" applyFont="1" applyFill="1" applyBorder="1" applyAlignment="1">
      <alignment horizontal="center" vertical="center" wrapText="1"/>
    </xf>
    <xf numFmtId="0" fontId="7" fillId="6" borderId="17" xfId="2" applyFont="1" applyFill="1" applyBorder="1" applyAlignment="1">
      <alignment horizontal="center" vertical="center" wrapText="1"/>
    </xf>
    <xf numFmtId="0" fontId="7" fillId="6" borderId="19" xfId="2" applyFont="1" applyFill="1" applyBorder="1" applyAlignment="1">
      <alignment horizontal="center" vertical="center" wrapText="1"/>
    </xf>
    <xf numFmtId="0" fontId="7" fillId="6" borderId="20" xfId="2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30" fillId="6" borderId="0" xfId="0" applyFont="1" applyFill="1" applyAlignment="1">
      <alignment horizontal="center" wrapText="1"/>
    </xf>
    <xf numFmtId="0" fontId="5" fillId="6" borderId="1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5" xfId="1" applyFont="1" applyBorder="1"/>
    <xf numFmtId="0" fontId="2" fillId="0" borderId="4" xfId="1" applyFont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9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35" fillId="0" borderId="0" xfId="3" applyFont="1" applyAlignment="1" applyProtection="1">
      <alignment horizontal="center" vertical="top"/>
      <protection locked="0"/>
    </xf>
    <xf numFmtId="0" fontId="42" fillId="0" borderId="0" xfId="3" applyFont="1" applyAlignment="1" applyProtection="1">
      <alignment horizontal="center" vertical="center"/>
      <protection locked="0"/>
    </xf>
    <xf numFmtId="0" fontId="46" fillId="7" borderId="24" xfId="3" applyFont="1" applyFill="1" applyBorder="1" applyAlignment="1" applyProtection="1">
      <alignment horizontal="center" vertical="center" wrapText="1"/>
      <protection locked="0"/>
    </xf>
    <xf numFmtId="0" fontId="46" fillId="7" borderId="27" xfId="3" applyFont="1" applyFill="1" applyBorder="1" applyAlignment="1" applyProtection="1">
      <alignment horizontal="center" vertical="center" wrapText="1"/>
      <protection locked="0"/>
    </xf>
    <xf numFmtId="0" fontId="46" fillId="7" borderId="25" xfId="3" applyFont="1" applyFill="1" applyBorder="1" applyAlignment="1" applyProtection="1">
      <alignment horizontal="center" vertical="center" wrapText="1"/>
      <protection locked="0"/>
    </xf>
    <xf numFmtId="0" fontId="46" fillId="7" borderId="18" xfId="3" applyFont="1" applyFill="1" applyBorder="1" applyAlignment="1" applyProtection="1">
      <alignment horizontal="center" vertical="center" wrapText="1"/>
      <protection locked="0"/>
    </xf>
    <xf numFmtId="0" fontId="48" fillId="0" borderId="29" xfId="3" applyFont="1" applyBorder="1" applyAlignment="1" applyProtection="1">
      <alignment horizontal="center" vertical="center" wrapText="1"/>
      <protection locked="0"/>
    </xf>
    <xf numFmtId="0" fontId="48" fillId="0" borderId="32" xfId="3" applyFont="1" applyBorder="1" applyAlignment="1" applyProtection="1">
      <alignment horizontal="center" vertical="center" wrapText="1"/>
      <protection locked="0"/>
    </xf>
    <xf numFmtId="0" fontId="48" fillId="0" borderId="35" xfId="3" applyFont="1" applyBorder="1" applyAlignment="1" applyProtection="1">
      <alignment horizontal="center" vertical="center" wrapText="1"/>
      <protection locked="0"/>
    </xf>
    <xf numFmtId="0" fontId="49" fillId="0" borderId="30" xfId="3" applyFont="1" applyBorder="1" applyAlignment="1" applyProtection="1">
      <alignment horizontal="center" vertical="center" wrapText="1"/>
      <protection locked="0"/>
    </xf>
    <xf numFmtId="0" fontId="49" fillId="0" borderId="33" xfId="3" applyFont="1" applyBorder="1" applyAlignment="1" applyProtection="1">
      <alignment horizontal="center" vertical="center" wrapText="1"/>
      <protection locked="0"/>
    </xf>
    <xf numFmtId="0" fontId="49" fillId="0" borderId="36" xfId="3" applyFont="1" applyBorder="1" applyAlignment="1" applyProtection="1">
      <alignment horizontal="center" vertical="center" wrapText="1"/>
      <protection locked="0"/>
    </xf>
    <xf numFmtId="0" fontId="48" fillId="0" borderId="41" xfId="3" applyFont="1" applyBorder="1" applyAlignment="1" applyProtection="1">
      <alignment horizontal="center" vertical="center" wrapText="1"/>
      <protection locked="0"/>
    </xf>
    <xf numFmtId="0" fontId="49" fillId="0" borderId="42" xfId="3" applyFont="1" applyBorder="1" applyAlignment="1" applyProtection="1">
      <alignment horizontal="center" vertical="center" wrapText="1"/>
      <protection locked="0"/>
    </xf>
    <xf numFmtId="0" fontId="57" fillId="0" borderId="0" xfId="3" applyFont="1" applyAlignment="1" applyProtection="1">
      <alignment horizontal="center" vertical="center"/>
      <protection locked="0"/>
    </xf>
    <xf numFmtId="0" fontId="56" fillId="0" borderId="0" xfId="3" quotePrefix="1" applyFont="1" applyAlignment="1" applyProtection="1">
      <alignment horizontal="center" vertical="top" wrapText="1"/>
      <protection locked="0"/>
    </xf>
    <xf numFmtId="0" fontId="12" fillId="6" borderId="0" xfId="4" applyFont="1" applyFill="1" applyAlignment="1">
      <alignment horizontal="center" vertical="center" wrapText="1"/>
    </xf>
    <xf numFmtId="0" fontId="12" fillId="6" borderId="19" xfId="4" applyFont="1" applyFill="1" applyBorder="1" applyAlignment="1">
      <alignment horizontal="center" vertical="center"/>
    </xf>
    <xf numFmtId="0" fontId="21" fillId="7" borderId="17" xfId="4" applyFont="1" applyFill="1" applyBorder="1" applyAlignment="1">
      <alignment horizontal="center" vertical="center" wrapText="1"/>
    </xf>
    <xf numFmtId="0" fontId="21" fillId="7" borderId="19" xfId="4" applyFont="1" applyFill="1" applyBorder="1" applyAlignment="1">
      <alignment horizontal="center" vertical="center" wrapText="1"/>
    </xf>
    <xf numFmtId="0" fontId="21" fillId="7" borderId="20" xfId="4" applyFont="1" applyFill="1" applyBorder="1" applyAlignment="1">
      <alignment horizontal="center" vertical="center" wrapText="1"/>
    </xf>
    <xf numFmtId="14" fontId="12" fillId="6" borderId="19" xfId="4" quotePrefix="1" applyNumberFormat="1" applyFont="1" applyFill="1" applyBorder="1" applyAlignment="1">
      <alignment horizontal="center" vertical="top"/>
    </xf>
    <xf numFmtId="14" fontId="12" fillId="6" borderId="20" xfId="4" quotePrefix="1" applyNumberFormat="1" applyFont="1" applyFill="1" applyBorder="1" applyAlignment="1">
      <alignment horizontal="center" vertical="top"/>
    </xf>
    <xf numFmtId="0" fontId="12" fillId="6" borderId="20" xfId="4" applyFont="1" applyFill="1" applyBorder="1" applyAlignment="1">
      <alignment horizontal="center" vertical="center"/>
    </xf>
    <xf numFmtId="0" fontId="21" fillId="0" borderId="17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12" fillId="6" borderId="17" xfId="4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 wrapText="1"/>
    </xf>
    <xf numFmtId="0" fontId="7" fillId="6" borderId="19" xfId="4" applyFont="1" applyFill="1" applyBorder="1" applyAlignment="1">
      <alignment horizontal="center" vertical="center" wrapText="1"/>
    </xf>
    <xf numFmtId="0" fontId="7" fillId="6" borderId="20" xfId="4" applyFont="1" applyFill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21" fillId="6" borderId="17" xfId="4" applyFont="1" applyFill="1" applyBorder="1" applyAlignment="1">
      <alignment horizontal="center" vertical="center" wrapText="1"/>
    </xf>
    <xf numFmtId="0" fontId="21" fillId="6" borderId="19" xfId="4" applyFont="1" applyFill="1" applyBorder="1" applyAlignment="1">
      <alignment horizontal="center" vertical="center" wrapText="1"/>
    </xf>
    <xf numFmtId="0" fontId="21" fillId="6" borderId="20" xfId="4" applyFont="1" applyFill="1" applyBorder="1" applyAlignment="1">
      <alignment horizontal="center" vertical="center" wrapText="1"/>
    </xf>
    <xf numFmtId="0" fontId="37" fillId="0" borderId="0" xfId="4" applyFont="1" applyAlignment="1">
      <alignment horizontal="center"/>
    </xf>
    <xf numFmtId="0" fontId="59" fillId="0" borderId="0" xfId="4" applyFont="1" applyAlignment="1">
      <alignment horizontal="center" wrapText="1"/>
    </xf>
    <xf numFmtId="14" fontId="37" fillId="0" borderId="0" xfId="4" applyNumberFormat="1" applyFont="1" applyAlignment="1">
      <alignment horizontal="center" vertical="center"/>
    </xf>
    <xf numFmtId="0" fontId="61" fillId="7" borderId="0" xfId="4" applyFont="1" applyFill="1" applyAlignment="1">
      <alignment horizontal="center" vertical="center"/>
    </xf>
    <xf numFmtId="0" fontId="42" fillId="6" borderId="17" xfId="4" applyFont="1" applyFill="1" applyBorder="1" applyAlignment="1">
      <alignment horizontal="center" vertical="center" wrapText="1"/>
    </xf>
    <xf numFmtId="0" fontId="42" fillId="6" borderId="19" xfId="4" applyFont="1" applyFill="1" applyBorder="1" applyAlignment="1">
      <alignment horizontal="center" vertical="center" wrapText="1"/>
    </xf>
    <xf numFmtId="0" fontId="42" fillId="6" borderId="20" xfId="4" applyFont="1" applyFill="1" applyBorder="1" applyAlignment="1">
      <alignment horizontal="center" vertical="center" wrapText="1"/>
    </xf>
    <xf numFmtId="0" fontId="42" fillId="0" borderId="17" xfId="4" applyFont="1" applyBorder="1" applyAlignment="1">
      <alignment horizontal="center" vertical="center" wrapText="1"/>
    </xf>
    <xf numFmtId="0" fontId="42" fillId="0" borderId="19" xfId="4" applyFont="1" applyBorder="1" applyAlignment="1">
      <alignment horizontal="center" vertical="center" wrapText="1"/>
    </xf>
    <xf numFmtId="0" fontId="42" fillId="0" borderId="20" xfId="4" applyFont="1" applyBorder="1" applyAlignment="1">
      <alignment horizontal="center" vertical="center" wrapText="1"/>
    </xf>
    <xf numFmtId="0" fontId="42" fillId="6" borderId="45" xfId="4" applyFont="1" applyFill="1" applyBorder="1" applyAlignment="1">
      <alignment horizontal="center" vertical="center" wrapText="1"/>
    </xf>
    <xf numFmtId="0" fontId="42" fillId="6" borderId="46" xfId="4" applyFont="1" applyFill="1" applyBorder="1" applyAlignment="1">
      <alignment horizontal="center" vertical="center" wrapText="1"/>
    </xf>
    <xf numFmtId="0" fontId="42" fillId="6" borderId="23" xfId="4" applyFont="1" applyFill="1" applyBorder="1" applyAlignment="1">
      <alignment horizontal="center" vertical="center" wrapText="1"/>
    </xf>
    <xf numFmtId="0" fontId="42" fillId="6" borderId="47" xfId="4" applyFont="1" applyFill="1" applyBorder="1" applyAlignment="1">
      <alignment horizontal="center" vertical="center" wrapText="1"/>
    </xf>
    <xf numFmtId="0" fontId="42" fillId="6" borderId="0" xfId="4" applyFont="1" applyFill="1" applyAlignment="1">
      <alignment horizontal="center" vertical="center" wrapText="1"/>
    </xf>
    <xf numFmtId="0" fontId="42" fillId="6" borderId="21" xfId="4" applyFont="1" applyFill="1" applyBorder="1" applyAlignment="1">
      <alignment horizontal="center" vertical="center" wrapText="1"/>
    </xf>
    <xf numFmtId="0" fontId="42" fillId="6" borderId="48" xfId="4" applyFont="1" applyFill="1" applyBorder="1" applyAlignment="1">
      <alignment horizontal="center" vertical="center" wrapText="1"/>
    </xf>
    <xf numFmtId="0" fontId="42" fillId="6" borderId="13" xfId="4" applyFont="1" applyFill="1" applyBorder="1" applyAlignment="1">
      <alignment horizontal="center" vertical="center" wrapText="1"/>
    </xf>
    <xf numFmtId="0" fontId="42" fillId="6" borderId="22" xfId="4" applyFont="1" applyFill="1" applyBorder="1" applyAlignment="1">
      <alignment horizontal="center" vertical="center" wrapText="1"/>
    </xf>
    <xf numFmtId="0" fontId="42" fillId="6" borderId="45" xfId="5" applyFont="1" applyFill="1" applyBorder="1" applyAlignment="1">
      <alignment horizontal="center" vertical="center" wrapText="1"/>
    </xf>
    <xf numFmtId="0" fontId="42" fillId="6" borderId="46" xfId="5" applyFont="1" applyFill="1" applyBorder="1" applyAlignment="1">
      <alignment horizontal="center" vertical="center" wrapText="1"/>
    </xf>
    <xf numFmtId="0" fontId="42" fillId="6" borderId="23" xfId="5" applyFont="1" applyFill="1" applyBorder="1" applyAlignment="1">
      <alignment horizontal="center" vertical="center" wrapText="1"/>
    </xf>
    <xf numFmtId="0" fontId="42" fillId="6" borderId="47" xfId="5" applyFont="1" applyFill="1" applyBorder="1" applyAlignment="1">
      <alignment horizontal="center" vertical="center" wrapText="1"/>
    </xf>
    <xf numFmtId="0" fontId="42" fillId="6" borderId="0" xfId="5" applyFont="1" applyFill="1" applyAlignment="1">
      <alignment horizontal="center" vertical="center" wrapText="1"/>
    </xf>
    <xf numFmtId="0" fontId="42" fillId="6" borderId="21" xfId="5" applyFont="1" applyFill="1" applyBorder="1" applyAlignment="1">
      <alignment horizontal="center" vertical="center" wrapText="1"/>
    </xf>
    <xf numFmtId="0" fontId="42" fillId="6" borderId="48" xfId="5" applyFont="1" applyFill="1" applyBorder="1" applyAlignment="1">
      <alignment horizontal="center" vertical="center" wrapText="1"/>
    </xf>
    <xf numFmtId="0" fontId="42" fillId="6" borderId="13" xfId="5" applyFont="1" applyFill="1" applyBorder="1" applyAlignment="1">
      <alignment horizontal="center" vertical="center" wrapText="1"/>
    </xf>
    <xf numFmtId="0" fontId="42" fillId="6" borderId="22" xfId="5" applyFont="1" applyFill="1" applyBorder="1" applyAlignment="1">
      <alignment horizontal="center" vertical="center" wrapText="1"/>
    </xf>
    <xf numFmtId="0" fontId="42" fillId="6" borderId="17" xfId="5" applyFont="1" applyFill="1" applyBorder="1" applyAlignment="1">
      <alignment horizontal="center" vertical="center" wrapText="1"/>
    </xf>
    <xf numFmtId="0" fontId="42" fillId="6" borderId="19" xfId="5" applyFont="1" applyFill="1" applyBorder="1" applyAlignment="1">
      <alignment horizontal="center" vertical="center" wrapText="1"/>
    </xf>
    <xf numFmtId="0" fontId="42" fillId="6" borderId="20" xfId="5" applyFont="1" applyFill="1" applyBorder="1" applyAlignment="1">
      <alignment horizontal="center" vertical="center" wrapText="1"/>
    </xf>
    <xf numFmtId="0" fontId="65" fillId="0" borderId="0" xfId="4" applyFont="1" applyAlignment="1">
      <alignment horizontal="center"/>
    </xf>
    <xf numFmtId="0" fontId="30" fillId="0" borderId="0" xfId="4" applyFont="1" applyAlignment="1">
      <alignment horizontal="center" vertical="center" wrapText="1"/>
    </xf>
    <xf numFmtId="0" fontId="59" fillId="0" borderId="0" xfId="4" applyFont="1" applyAlignment="1">
      <alignment horizontal="center" vertical="center"/>
    </xf>
    <xf numFmtId="0" fontId="7" fillId="14" borderId="24" xfId="3" applyFont="1" applyFill="1" applyBorder="1" applyAlignment="1" applyProtection="1">
      <alignment horizontal="center" vertical="center" wrapText="1"/>
      <protection locked="0"/>
    </xf>
    <xf numFmtId="0" fontId="7" fillId="14" borderId="25" xfId="3" applyFont="1" applyFill="1" applyBorder="1" applyAlignment="1" applyProtection="1">
      <alignment horizontal="center" vertical="center" wrapText="1"/>
      <protection locked="0"/>
    </xf>
    <xf numFmtId="167" fontId="7" fillId="14" borderId="25" xfId="3" applyNumberFormat="1" applyFont="1" applyFill="1" applyBorder="1" applyAlignment="1" applyProtection="1">
      <alignment horizontal="center" vertical="center"/>
      <protection locked="0"/>
    </xf>
    <xf numFmtId="167" fontId="7" fillId="14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7" fillId="14" borderId="27" xfId="3" applyFont="1" applyFill="1" applyBorder="1" applyAlignment="1" applyProtection="1">
      <alignment horizontal="center" vertical="center" wrapText="1"/>
      <protection locked="0"/>
    </xf>
    <xf numFmtId="0" fontId="7" fillId="14" borderId="18" xfId="3" applyFont="1" applyFill="1" applyBorder="1" applyAlignment="1" applyProtection="1">
      <alignment horizontal="center" vertical="center" wrapText="1"/>
      <protection locked="0"/>
    </xf>
    <xf numFmtId="0" fontId="7" fillId="14" borderId="18" xfId="3" applyFont="1" applyFill="1" applyBorder="1" applyAlignment="1" applyProtection="1">
      <alignment horizontal="center" vertical="center" wrapText="1"/>
      <protection locked="0"/>
    </xf>
    <xf numFmtId="0" fontId="7" fillId="14" borderId="28" xfId="3" applyFont="1" applyFill="1" applyBorder="1" applyAlignment="1" applyProtection="1">
      <alignment horizontal="center" vertical="center" wrapText="1"/>
      <protection locked="0"/>
    </xf>
    <xf numFmtId="0" fontId="12" fillId="0" borderId="29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2" fontId="7" fillId="0" borderId="30" xfId="3" applyNumberFormat="1" applyFont="1" applyBorder="1" applyAlignment="1" applyProtection="1">
      <alignment horizontal="center" vertical="center" wrapText="1"/>
      <protection locked="0"/>
    </xf>
    <xf numFmtId="0" fontId="12" fillId="0" borderId="32" xfId="3" applyFont="1" applyBorder="1" applyAlignment="1" applyProtection="1">
      <alignment horizontal="center" vertical="center" wrapText="1"/>
      <protection locked="0"/>
    </xf>
    <xf numFmtId="0" fontId="7" fillId="0" borderId="33" xfId="3" applyFont="1" applyBorder="1" applyAlignment="1" applyProtection="1">
      <alignment horizontal="center" vertical="center" wrapText="1"/>
      <protection locked="0"/>
    </xf>
    <xf numFmtId="2" fontId="62" fillId="0" borderId="33" xfId="3" applyNumberFormat="1" applyFont="1" applyBorder="1" applyAlignment="1" applyProtection="1">
      <alignment horizontal="center" vertical="center"/>
      <protection locked="0"/>
    </xf>
    <xf numFmtId="2" fontId="45" fillId="0" borderId="33" xfId="3" applyNumberFormat="1" applyFont="1" applyBorder="1" applyAlignment="1" applyProtection="1">
      <alignment horizontal="center" vertical="center"/>
      <protection locked="0"/>
    </xf>
    <xf numFmtId="0" fontId="12" fillId="0" borderId="41" xfId="3" applyFont="1" applyBorder="1" applyAlignment="1" applyProtection="1">
      <alignment horizontal="center" vertical="center" wrapText="1"/>
      <protection locked="0"/>
    </xf>
    <xf numFmtId="0" fontId="7" fillId="0" borderId="42" xfId="3" applyFont="1" applyBorder="1" applyAlignment="1" applyProtection="1">
      <alignment horizontal="center" vertical="center" wrapText="1"/>
      <protection locked="0"/>
    </xf>
    <xf numFmtId="2" fontId="7" fillId="0" borderId="42" xfId="3" applyNumberFormat="1" applyFont="1" applyBorder="1" applyAlignment="1" applyProtection="1">
      <alignment horizontal="center" vertical="center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2" fontId="7" fillId="0" borderId="13" xfId="3" applyNumberFormat="1" applyFont="1" applyBorder="1" applyAlignment="1" applyProtection="1">
      <alignment horizontal="center" vertical="center"/>
      <protection locked="0"/>
    </xf>
    <xf numFmtId="2" fontId="62" fillId="0" borderId="13" xfId="3" applyNumberFormat="1" applyFont="1" applyBorder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horizontal="center" vertical="center"/>
      <protection locked="0"/>
    </xf>
    <xf numFmtId="0" fontId="47" fillId="0" borderId="0" xfId="3" quotePrefix="1" applyFont="1" applyAlignment="1" applyProtection="1">
      <alignment horizontal="left" vertical="top" wrapText="1"/>
      <protection locked="0"/>
    </xf>
    <xf numFmtId="0" fontId="7" fillId="0" borderId="0" xfId="3" applyFont="1" applyAlignment="1" applyProtection="1">
      <alignment vertical="top" wrapText="1"/>
      <protection locked="0"/>
    </xf>
    <xf numFmtId="0" fontId="20" fillId="7" borderId="45" xfId="3" applyFont="1" applyFill="1" applyBorder="1" applyAlignment="1" applyProtection="1">
      <alignment vertical="center"/>
      <protection locked="0"/>
    </xf>
    <xf numFmtId="0" fontId="20" fillId="7" borderId="23" xfId="3" applyFont="1" applyFill="1" applyBorder="1" applyAlignment="1" applyProtection="1">
      <alignment vertical="center"/>
      <protection locked="0"/>
    </xf>
    <xf numFmtId="49" fontId="20" fillId="7" borderId="47" xfId="3" applyNumberFormat="1" applyFont="1" applyFill="1" applyBorder="1" applyAlignment="1" applyProtection="1">
      <alignment vertical="center"/>
      <protection locked="0"/>
    </xf>
    <xf numFmtId="49" fontId="20" fillId="7" borderId="21" xfId="3" applyNumberFormat="1" applyFont="1" applyFill="1" applyBorder="1" applyAlignment="1" applyProtection="1">
      <alignment vertical="center"/>
      <protection locked="0"/>
    </xf>
  </cellXfs>
  <cellStyles count="6">
    <cellStyle name="Normal" xfId="0" builtinId="0"/>
    <cellStyle name="Normal 2" xfId="1" xr:uid="{A6B78710-D26E-4284-AE45-1C05743304C5}"/>
    <cellStyle name="Normal 2 2" xfId="2" xr:uid="{2B40C912-CBA2-4326-BFD8-C2BF4139A8AD}"/>
    <cellStyle name="Normal 2 2 2" xfId="5" xr:uid="{1A13AB43-E409-4B62-85DA-ADA2DEBE87AC}"/>
    <cellStyle name="Normal 4 2" xfId="3" xr:uid="{ECAC760C-283D-4A35-8D43-66002BBE909D}"/>
    <cellStyle name="Normal 5" xfId="4" xr:uid="{DB251FCD-2620-4B1E-9512-731AAC1C6EA8}"/>
  </cellStyles>
  <dxfs count="10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M&#212;N%20Ph&#225;p%20lu&#7853;t%20v&#7873;%20th&#432;&#417;ng%20m&#7841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7BF6-73ED-489F-87A9-420C3C29A543}">
  <sheetPr>
    <tabColor theme="9" tint="-0.249977111117893"/>
  </sheetPr>
  <dimension ref="A1:R36"/>
  <sheetViews>
    <sheetView showGridLines="0" tabSelected="1" zoomScale="55" zoomScaleNormal="55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T17" sqref="T17"/>
    </sheetView>
  </sheetViews>
  <sheetFormatPr defaultColWidth="9.109375" defaultRowHeight="13.8"/>
  <cols>
    <col min="1" max="1" width="5.33203125" style="87" customWidth="1"/>
    <col min="2" max="2" width="15.33203125" style="118" customWidth="1"/>
    <col min="3" max="3" width="10.88671875" style="119" customWidth="1"/>
    <col min="4" max="10" width="33.44140625" style="87" customWidth="1"/>
    <col min="11" max="16" width="9.109375" style="87"/>
    <col min="17" max="17" width="0" style="87" hidden="1" customWidth="1"/>
    <col min="18" max="18" width="14.6640625" style="87" hidden="1" customWidth="1"/>
    <col min="19" max="16384" width="9.109375" style="87"/>
  </cols>
  <sheetData>
    <row r="1" spans="1:18" s="75" customFormat="1" ht="27" customHeight="1">
      <c r="B1" s="250" t="s">
        <v>31</v>
      </c>
      <c r="C1" s="250"/>
      <c r="D1" s="250"/>
      <c r="E1" s="251" t="s">
        <v>32</v>
      </c>
      <c r="F1" s="251"/>
      <c r="G1" s="251"/>
      <c r="H1" s="251"/>
      <c r="I1" s="76" t="s">
        <v>33</v>
      </c>
      <c r="J1" s="77"/>
      <c r="Q1" s="78">
        <v>1</v>
      </c>
      <c r="R1" s="79">
        <v>45523</v>
      </c>
    </row>
    <row r="2" spans="1:18" s="80" customFormat="1" ht="24.6" customHeight="1">
      <c r="B2" s="252" t="s">
        <v>34</v>
      </c>
      <c r="C2" s="252"/>
      <c r="D2" s="252"/>
      <c r="E2" s="81"/>
      <c r="F2" s="82" t="s">
        <v>35</v>
      </c>
      <c r="G2" s="83">
        <v>35</v>
      </c>
      <c r="H2" s="84">
        <f>R1+(G2-Q1)*7</f>
        <v>45761</v>
      </c>
      <c r="I2" s="85">
        <f>H2+6</f>
        <v>45767</v>
      </c>
      <c r="J2" s="86"/>
    </row>
    <row r="3" spans="1:18" ht="43.5" customHeight="1">
      <c r="B3" s="88" t="s">
        <v>36</v>
      </c>
      <c r="C3" s="89" t="s">
        <v>5</v>
      </c>
      <c r="D3" s="90" t="s">
        <v>37</v>
      </c>
      <c r="E3" s="90" t="s">
        <v>38</v>
      </c>
      <c r="F3" s="90" t="s">
        <v>39</v>
      </c>
      <c r="G3" s="90" t="s">
        <v>40</v>
      </c>
      <c r="H3" s="90" t="s">
        <v>41</v>
      </c>
      <c r="I3" s="90" t="s">
        <v>42</v>
      </c>
      <c r="J3" s="90" t="s">
        <v>43</v>
      </c>
      <c r="R3" s="91"/>
    </row>
    <row r="4" spans="1:18" ht="25.5" customHeight="1">
      <c r="B4" s="92"/>
      <c r="C4" s="93"/>
      <c r="D4" s="94">
        <v>8</v>
      </c>
      <c r="E4" s="94">
        <v>4</v>
      </c>
      <c r="F4" s="94">
        <v>13</v>
      </c>
      <c r="G4" s="94">
        <v>2</v>
      </c>
      <c r="H4" s="94">
        <v>17</v>
      </c>
      <c r="I4" s="94">
        <v>5</v>
      </c>
      <c r="J4" s="94">
        <v>4</v>
      </c>
    </row>
    <row r="5" spans="1:18" ht="16.2" customHeight="1">
      <c r="A5" s="95">
        <v>2</v>
      </c>
      <c r="B5" s="96"/>
      <c r="C5" s="245" t="s">
        <v>44</v>
      </c>
      <c r="D5" s="97" t="s">
        <v>45</v>
      </c>
      <c r="E5" s="97" t="s">
        <v>46</v>
      </c>
      <c r="F5" s="97" t="s">
        <v>45</v>
      </c>
      <c r="G5" s="97" t="s">
        <v>46</v>
      </c>
      <c r="H5" s="97"/>
      <c r="I5" s="97" t="s">
        <v>46</v>
      </c>
      <c r="J5" s="97" t="s">
        <v>46</v>
      </c>
    </row>
    <row r="6" spans="1:18" ht="16.2" customHeight="1">
      <c r="A6" s="98">
        <v>2</v>
      </c>
      <c r="B6" s="99" t="s">
        <v>13</v>
      </c>
      <c r="C6" s="245"/>
      <c r="D6" s="100" t="s">
        <v>47</v>
      </c>
      <c r="E6" s="100" t="s">
        <v>47</v>
      </c>
      <c r="F6" s="100" t="s">
        <v>47</v>
      </c>
      <c r="G6" s="100" t="s">
        <v>47</v>
      </c>
      <c r="H6" s="100"/>
      <c r="I6" s="100" t="s">
        <v>47</v>
      </c>
      <c r="J6" s="100" t="s">
        <v>47</v>
      </c>
    </row>
    <row r="7" spans="1:18" ht="16.2" customHeight="1">
      <c r="A7" s="101">
        <v>2</v>
      </c>
      <c r="B7" s="102">
        <f>H2</f>
        <v>45761</v>
      </c>
      <c r="C7" s="245"/>
      <c r="D7" s="103" t="s">
        <v>48</v>
      </c>
      <c r="E7" s="103" t="s">
        <v>49</v>
      </c>
      <c r="F7" s="103" t="s">
        <v>48</v>
      </c>
      <c r="G7" s="103" t="s">
        <v>49</v>
      </c>
      <c r="H7" s="103"/>
      <c r="I7" s="103" t="s">
        <v>49</v>
      </c>
      <c r="J7" s="103" t="s">
        <v>49</v>
      </c>
    </row>
    <row r="8" spans="1:18" ht="16.2" customHeight="1">
      <c r="A8" s="104">
        <v>2</v>
      </c>
      <c r="B8" s="105"/>
      <c r="C8" s="246"/>
      <c r="D8" s="106" t="s">
        <v>50</v>
      </c>
      <c r="E8" s="106" t="s">
        <v>51</v>
      </c>
      <c r="F8" s="106" t="s">
        <v>50</v>
      </c>
      <c r="G8" s="106" t="s">
        <v>51</v>
      </c>
      <c r="H8" s="106"/>
      <c r="I8" s="106" t="s">
        <v>51</v>
      </c>
      <c r="J8" s="106" t="s">
        <v>51</v>
      </c>
    </row>
    <row r="9" spans="1:18" ht="16.2" customHeight="1">
      <c r="A9" s="95">
        <v>3</v>
      </c>
      <c r="B9" s="96"/>
      <c r="C9" s="244" t="s">
        <v>44</v>
      </c>
      <c r="D9" s="97"/>
      <c r="E9" s="107"/>
      <c r="F9" s="97"/>
      <c r="G9" s="107"/>
      <c r="H9" s="107"/>
      <c r="I9" s="107"/>
      <c r="J9" s="107"/>
    </row>
    <row r="10" spans="1:18" ht="16.2" customHeight="1">
      <c r="A10" s="98">
        <v>3</v>
      </c>
      <c r="B10" s="99" t="s">
        <v>15</v>
      </c>
      <c r="C10" s="245"/>
      <c r="D10" s="100"/>
      <c r="E10" s="108"/>
      <c r="F10" s="100"/>
      <c r="G10" s="108"/>
      <c r="H10" s="108"/>
      <c r="I10" s="108"/>
      <c r="J10" s="108"/>
    </row>
    <row r="11" spans="1:18" ht="16.2" customHeight="1">
      <c r="A11" s="101">
        <v>3</v>
      </c>
      <c r="B11" s="102">
        <f>B7+1</f>
        <v>45762</v>
      </c>
      <c r="C11" s="245"/>
      <c r="D11" s="103"/>
      <c r="E11" s="107"/>
      <c r="F11" s="103"/>
      <c r="G11" s="107"/>
      <c r="H11" s="107"/>
      <c r="I11" s="107"/>
      <c r="J11" s="107"/>
    </row>
    <row r="12" spans="1:18" ht="16.2" customHeight="1">
      <c r="A12" s="104">
        <v>3</v>
      </c>
      <c r="B12" s="109"/>
      <c r="C12" s="246"/>
      <c r="D12" s="106"/>
      <c r="E12" s="110"/>
      <c r="F12" s="106"/>
      <c r="G12" s="110"/>
      <c r="H12" s="110"/>
      <c r="I12" s="110"/>
      <c r="J12" s="110"/>
    </row>
    <row r="13" spans="1:18" ht="15.6">
      <c r="A13" s="95">
        <v>4</v>
      </c>
      <c r="B13" s="96"/>
      <c r="C13" s="244" t="s">
        <v>44</v>
      </c>
      <c r="D13" s="97" t="s">
        <v>45</v>
      </c>
      <c r="E13" s="107"/>
      <c r="F13" s="97" t="s">
        <v>45</v>
      </c>
      <c r="G13" s="107"/>
      <c r="H13" s="107"/>
      <c r="I13" s="107"/>
      <c r="J13" s="107"/>
    </row>
    <row r="14" spans="1:18" ht="16.2" customHeight="1">
      <c r="A14" s="98">
        <v>4</v>
      </c>
      <c r="B14" s="99" t="s">
        <v>52</v>
      </c>
      <c r="C14" s="245"/>
      <c r="D14" s="100" t="s">
        <v>53</v>
      </c>
      <c r="E14" s="108"/>
      <c r="F14" s="100" t="s">
        <v>53</v>
      </c>
      <c r="G14" s="108"/>
      <c r="H14" s="108"/>
      <c r="I14" s="108"/>
      <c r="J14" s="108"/>
    </row>
    <row r="15" spans="1:18" ht="16.2" customHeight="1">
      <c r="A15" s="101">
        <v>4</v>
      </c>
      <c r="B15" s="102">
        <f>B11+1</f>
        <v>45763</v>
      </c>
      <c r="C15" s="245"/>
      <c r="D15" s="103" t="s">
        <v>48</v>
      </c>
      <c r="E15" s="107"/>
      <c r="F15" s="103" t="s">
        <v>48</v>
      </c>
      <c r="G15" s="107"/>
      <c r="H15" s="107"/>
      <c r="I15" s="107"/>
      <c r="J15" s="107"/>
    </row>
    <row r="16" spans="1:18" ht="16.2" customHeight="1">
      <c r="A16" s="104">
        <v>4</v>
      </c>
      <c r="B16" s="109"/>
      <c r="C16" s="246"/>
      <c r="D16" s="106" t="s">
        <v>51</v>
      </c>
      <c r="E16" s="110"/>
      <c r="F16" s="106" t="s">
        <v>51</v>
      </c>
      <c r="G16" s="110"/>
      <c r="H16" s="110"/>
      <c r="I16" s="110"/>
      <c r="J16" s="110"/>
    </row>
    <row r="17" spans="1:10" ht="16.2" customHeight="1">
      <c r="A17" s="95">
        <v>5</v>
      </c>
      <c r="B17" s="96"/>
      <c r="C17" s="244" t="s">
        <v>44</v>
      </c>
      <c r="D17" s="97"/>
      <c r="E17" s="107"/>
      <c r="F17" s="97"/>
      <c r="G17" s="107"/>
      <c r="H17" s="107"/>
      <c r="I17" s="107"/>
      <c r="J17" s="107"/>
    </row>
    <row r="18" spans="1:10" ht="16.2" customHeight="1">
      <c r="A18" s="98">
        <v>5</v>
      </c>
      <c r="B18" s="99" t="s">
        <v>54</v>
      </c>
      <c r="C18" s="245"/>
      <c r="D18" s="100"/>
      <c r="E18" s="108"/>
      <c r="F18" s="100"/>
      <c r="G18" s="108"/>
      <c r="H18" s="108"/>
      <c r="I18" s="108"/>
      <c r="J18" s="108"/>
    </row>
    <row r="19" spans="1:10" ht="16.2" customHeight="1">
      <c r="A19" s="101">
        <v>5</v>
      </c>
      <c r="B19" s="102">
        <f>B15+1</f>
        <v>45764</v>
      </c>
      <c r="C19" s="245"/>
      <c r="D19" s="103"/>
      <c r="E19" s="107"/>
      <c r="F19" s="103"/>
      <c r="G19" s="107"/>
      <c r="H19" s="107"/>
      <c r="I19" s="111"/>
      <c r="J19" s="107"/>
    </row>
    <row r="20" spans="1:10" ht="16.2" customHeight="1">
      <c r="A20" s="104">
        <v>5</v>
      </c>
      <c r="B20" s="109"/>
      <c r="C20" s="246"/>
      <c r="D20" s="106"/>
      <c r="E20" s="110"/>
      <c r="F20" s="106"/>
      <c r="G20" s="110"/>
      <c r="H20" s="110"/>
      <c r="I20" s="110"/>
      <c r="J20" s="110"/>
    </row>
    <row r="21" spans="1:10" ht="16.2" customHeight="1">
      <c r="A21" s="95">
        <v>6</v>
      </c>
      <c r="B21" s="96"/>
      <c r="C21" s="244" t="s">
        <v>44</v>
      </c>
      <c r="D21" s="97"/>
      <c r="E21" s="97"/>
      <c r="F21" s="97"/>
      <c r="G21" s="97"/>
      <c r="H21" s="107" t="s">
        <v>55</v>
      </c>
      <c r="I21" s="107" t="s">
        <v>55</v>
      </c>
      <c r="J21" s="107" t="s">
        <v>55</v>
      </c>
    </row>
    <row r="22" spans="1:10" ht="16.2" customHeight="1">
      <c r="A22" s="98">
        <v>6</v>
      </c>
      <c r="B22" s="99" t="s">
        <v>22</v>
      </c>
      <c r="C22" s="245"/>
      <c r="D22" s="100"/>
      <c r="E22" s="100"/>
      <c r="F22" s="100"/>
      <c r="G22" s="100"/>
      <c r="H22" s="108" t="s">
        <v>56</v>
      </c>
      <c r="I22" s="108" t="s">
        <v>56</v>
      </c>
      <c r="J22" s="108" t="s">
        <v>56</v>
      </c>
    </row>
    <row r="23" spans="1:10" ht="16.2" customHeight="1">
      <c r="A23" s="101">
        <v>6</v>
      </c>
      <c r="B23" s="102">
        <f>B19+1</f>
        <v>45765</v>
      </c>
      <c r="C23" s="245"/>
      <c r="D23" s="97"/>
      <c r="E23" s="97"/>
      <c r="F23" s="97"/>
      <c r="G23" s="97"/>
      <c r="H23" s="112" t="s">
        <v>57</v>
      </c>
      <c r="I23" s="112" t="s">
        <v>57</v>
      </c>
      <c r="J23" s="112" t="s">
        <v>57</v>
      </c>
    </row>
    <row r="24" spans="1:10" ht="16.2" customHeight="1">
      <c r="A24" s="104">
        <v>6</v>
      </c>
      <c r="B24" s="109"/>
      <c r="C24" s="246"/>
      <c r="D24" s="113"/>
      <c r="E24" s="113"/>
      <c r="F24" s="113"/>
      <c r="G24" s="113"/>
      <c r="H24" s="106" t="s">
        <v>51</v>
      </c>
      <c r="I24" s="106" t="s">
        <v>51</v>
      </c>
      <c r="J24" s="106" t="s">
        <v>51</v>
      </c>
    </row>
    <row r="25" spans="1:10" ht="16.2" customHeight="1">
      <c r="A25" s="95">
        <v>7</v>
      </c>
      <c r="B25" s="96"/>
      <c r="C25" s="247" t="s">
        <v>44</v>
      </c>
      <c r="D25" s="97"/>
      <c r="E25" s="97"/>
      <c r="F25" s="97"/>
      <c r="G25" s="97"/>
      <c r="H25" s="107" t="s">
        <v>55</v>
      </c>
      <c r="I25" s="107" t="s">
        <v>55</v>
      </c>
      <c r="J25" s="107" t="s">
        <v>55</v>
      </c>
    </row>
    <row r="26" spans="1:10" ht="16.2" customHeight="1">
      <c r="A26" s="98">
        <v>7</v>
      </c>
      <c r="B26" s="99" t="s">
        <v>24</v>
      </c>
      <c r="C26" s="248"/>
      <c r="D26" s="97"/>
      <c r="E26" s="100"/>
      <c r="F26" s="97"/>
      <c r="G26" s="97"/>
      <c r="H26" s="108" t="s">
        <v>58</v>
      </c>
      <c r="I26" s="108" t="s">
        <v>58</v>
      </c>
      <c r="J26" s="108" t="s">
        <v>58</v>
      </c>
    </row>
    <row r="27" spans="1:10" ht="16.2" customHeight="1">
      <c r="A27" s="101">
        <v>7</v>
      </c>
      <c r="B27" s="102">
        <f>B23+1</f>
        <v>45766</v>
      </c>
      <c r="C27" s="248"/>
      <c r="D27" s="103"/>
      <c r="E27" s="97"/>
      <c r="F27" s="97"/>
      <c r="G27" s="103"/>
      <c r="H27" s="112" t="s">
        <v>57</v>
      </c>
      <c r="I27" s="112" t="s">
        <v>57</v>
      </c>
      <c r="J27" s="112" t="s">
        <v>57</v>
      </c>
    </row>
    <row r="28" spans="1:10" ht="16.2" customHeight="1">
      <c r="A28" s="104">
        <v>7</v>
      </c>
      <c r="B28" s="109"/>
      <c r="C28" s="249"/>
      <c r="D28" s="113"/>
      <c r="E28" s="113"/>
      <c r="F28" s="113"/>
      <c r="G28" s="113"/>
      <c r="H28" s="106" t="s">
        <v>51</v>
      </c>
      <c r="I28" s="106" t="s">
        <v>51</v>
      </c>
      <c r="J28" s="106" t="s">
        <v>51</v>
      </c>
    </row>
    <row r="29" spans="1:10" ht="16.2" customHeight="1">
      <c r="A29" s="114" t="s">
        <v>29</v>
      </c>
      <c r="B29" s="96"/>
      <c r="C29" s="244" t="s">
        <v>59</v>
      </c>
      <c r="D29" s="97"/>
      <c r="E29" s="97"/>
      <c r="F29" s="97"/>
      <c r="G29" s="97"/>
      <c r="H29" s="97"/>
      <c r="I29" s="97"/>
      <c r="J29" s="97"/>
    </row>
    <row r="30" spans="1:10" ht="16.2" customHeight="1">
      <c r="A30" s="115" t="s">
        <v>29</v>
      </c>
      <c r="B30" s="99" t="s">
        <v>29</v>
      </c>
      <c r="C30" s="245"/>
      <c r="D30" s="97"/>
      <c r="E30" s="100"/>
      <c r="F30" s="97"/>
      <c r="G30" s="97"/>
      <c r="H30" s="100"/>
      <c r="I30" s="97"/>
      <c r="J30" s="100"/>
    </row>
    <row r="31" spans="1:10" ht="16.2" customHeight="1">
      <c r="A31" s="116" t="s">
        <v>29</v>
      </c>
      <c r="B31" s="102">
        <f>B27+1</f>
        <v>45767</v>
      </c>
      <c r="C31" s="245"/>
      <c r="D31" s="103"/>
      <c r="E31" s="97"/>
      <c r="F31" s="97"/>
      <c r="G31" s="103"/>
      <c r="H31" s="97"/>
      <c r="I31" s="103"/>
      <c r="J31" s="97"/>
    </row>
    <row r="32" spans="1:10" ht="16.2" customHeight="1">
      <c r="A32" s="117" t="s">
        <v>29</v>
      </c>
      <c r="B32" s="109"/>
      <c r="C32" s="246"/>
      <c r="D32" s="113"/>
      <c r="E32" s="113"/>
      <c r="F32" s="113"/>
      <c r="G32" s="113"/>
      <c r="H32" s="113"/>
      <c r="I32" s="113"/>
      <c r="J32" s="113"/>
    </row>
    <row r="33" spans="1:10" ht="16.2" customHeight="1">
      <c r="A33" s="114" t="s">
        <v>29</v>
      </c>
      <c r="B33" s="96"/>
      <c r="C33" s="244" t="s">
        <v>60</v>
      </c>
      <c r="D33" s="97"/>
      <c r="E33" s="97"/>
      <c r="F33" s="97"/>
      <c r="G33" s="97"/>
      <c r="H33" s="97"/>
      <c r="I33" s="97"/>
      <c r="J33" s="97"/>
    </row>
    <row r="34" spans="1:10" ht="16.2" customHeight="1">
      <c r="A34" s="115" t="s">
        <v>29</v>
      </c>
      <c r="B34" s="99" t="s">
        <v>29</v>
      </c>
      <c r="C34" s="245"/>
      <c r="D34" s="97"/>
      <c r="E34" s="100"/>
      <c r="F34" s="97"/>
      <c r="G34" s="97"/>
      <c r="H34" s="100"/>
      <c r="I34" s="100"/>
      <c r="J34" s="100"/>
    </row>
    <row r="35" spans="1:10" ht="16.2" customHeight="1">
      <c r="A35" s="116" t="s">
        <v>29</v>
      </c>
      <c r="B35" s="102">
        <f>B31</f>
        <v>45767</v>
      </c>
      <c r="C35" s="245"/>
      <c r="D35" s="103"/>
      <c r="E35" s="97"/>
      <c r="F35" s="97"/>
      <c r="G35" s="103"/>
      <c r="H35" s="97"/>
      <c r="I35" s="97"/>
      <c r="J35" s="97"/>
    </row>
    <row r="36" spans="1:10" ht="16.2" customHeight="1">
      <c r="A36" s="117" t="s">
        <v>29</v>
      </c>
      <c r="B36" s="109"/>
      <c r="C36" s="246"/>
      <c r="D36" s="113"/>
      <c r="E36" s="113"/>
      <c r="F36" s="113"/>
      <c r="G36" s="113"/>
      <c r="H36" s="113"/>
      <c r="I36" s="113"/>
      <c r="J36" s="113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A897-77FB-4625-BA59-FF559D998904}">
  <sheetPr>
    <tabColor rgb="FFFF0000"/>
  </sheetPr>
  <dimension ref="A1:X1000"/>
  <sheetViews>
    <sheetView zoomScale="55" zoomScaleNormal="55" workbookViewId="0">
      <selection activeCell="D16" sqref="D16"/>
    </sheetView>
  </sheetViews>
  <sheetFormatPr defaultColWidth="14.44140625" defaultRowHeight="14.4"/>
  <cols>
    <col min="1" max="1" width="12.6640625" style="74" customWidth="1"/>
    <col min="2" max="2" width="15.6640625" style="4" customWidth="1"/>
    <col min="3" max="3" width="19.88671875" style="4" customWidth="1"/>
    <col min="4" max="5" width="25.109375" style="4" customWidth="1"/>
    <col min="6" max="6" width="19.88671875" style="1" customWidth="1"/>
    <col min="7" max="7" width="24.88671875" style="1" customWidth="1"/>
    <col min="8" max="8" width="19.88671875" style="1" customWidth="1"/>
    <col min="9" max="23" width="9.109375" style="4" customWidth="1"/>
    <col min="24" max="24" width="8" style="4" customWidth="1"/>
    <col min="25" max="16384" width="14.44140625" style="4"/>
  </cols>
  <sheetData>
    <row r="1" spans="1:24" ht="19.5" customHeight="1">
      <c r="A1" s="269" t="s">
        <v>0</v>
      </c>
      <c r="B1" s="270"/>
      <c r="C1" s="271" t="s">
        <v>1</v>
      </c>
      <c r="D1" s="271"/>
      <c r="E1" s="271"/>
      <c r="F1" s="271"/>
      <c r="G1" s="271"/>
      <c r="H1" s="271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</row>
    <row r="2" spans="1:24" ht="18" customHeight="1">
      <c r="A2" s="272" t="s">
        <v>2</v>
      </c>
      <c r="B2" s="270"/>
      <c r="C2" s="273" t="s">
        <v>3</v>
      </c>
      <c r="D2" s="273"/>
      <c r="E2" s="273"/>
      <c r="F2" s="273"/>
      <c r="G2" s="273"/>
      <c r="H2" s="273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</row>
    <row r="3" spans="1:24" ht="12" customHeight="1" thickBot="1">
      <c r="A3" s="5"/>
      <c r="B3" s="6"/>
      <c r="C3" s="7"/>
      <c r="D3" s="8"/>
      <c r="E3" s="8"/>
      <c r="F3" s="9"/>
      <c r="G3" s="9"/>
      <c r="H3" s="9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</row>
    <row r="4" spans="1:24" ht="28.5" customHeight="1" thickBot="1">
      <c r="A4" s="10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1" t="s">
        <v>9</v>
      </c>
      <c r="G4" s="11" t="s">
        <v>10</v>
      </c>
      <c r="H4" s="11" t="s">
        <v>11</v>
      </c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</row>
    <row r="5" spans="1:24" ht="16.5" customHeight="1">
      <c r="A5" s="13"/>
      <c r="B5" s="253" t="s">
        <v>12</v>
      </c>
      <c r="C5" s="15"/>
      <c r="D5" s="16"/>
      <c r="E5" s="16"/>
      <c r="F5" s="17"/>
      <c r="G5" s="18"/>
      <c r="H5" s="18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</row>
    <row r="6" spans="1:24" ht="16.5" customHeight="1">
      <c r="A6" s="21" t="s">
        <v>13</v>
      </c>
      <c r="B6" s="254"/>
      <c r="C6" s="22"/>
      <c r="D6" s="23"/>
      <c r="E6" s="23"/>
      <c r="F6" s="24"/>
      <c r="G6" s="25"/>
      <c r="H6" s="25"/>
      <c r="I6" s="26"/>
      <c r="J6" s="26"/>
      <c r="K6" s="26"/>
      <c r="L6" s="26"/>
      <c r="M6" s="26"/>
      <c r="N6" s="26"/>
      <c r="O6" s="26"/>
      <c r="P6" s="26"/>
      <c r="Q6" s="27"/>
      <c r="R6" s="27"/>
      <c r="S6" s="27"/>
      <c r="T6" s="27"/>
      <c r="U6" s="27"/>
      <c r="V6" s="27"/>
      <c r="W6" s="27"/>
      <c r="X6" s="27"/>
    </row>
    <row r="7" spans="1:24" ht="16.5" customHeight="1" thickBot="1">
      <c r="A7" s="28">
        <v>45761</v>
      </c>
      <c r="B7" s="255"/>
      <c r="C7" s="29"/>
      <c r="D7" s="30"/>
      <c r="E7" s="30"/>
      <c r="F7" s="31"/>
      <c r="G7" s="32"/>
      <c r="H7" s="32"/>
      <c r="I7" s="19"/>
      <c r="J7" s="19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</row>
    <row r="8" spans="1:24" ht="16.5" customHeight="1">
      <c r="A8" s="13"/>
      <c r="B8" s="253" t="s">
        <v>14</v>
      </c>
      <c r="C8" s="15"/>
      <c r="D8" s="16"/>
      <c r="E8" s="16"/>
      <c r="F8" s="17"/>
      <c r="G8" s="14"/>
      <c r="H8" s="14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</row>
    <row r="9" spans="1:24" ht="16.5" customHeight="1">
      <c r="A9" s="33" t="s">
        <v>15</v>
      </c>
      <c r="B9" s="254"/>
      <c r="C9" s="22"/>
      <c r="D9" s="23"/>
      <c r="E9" s="23"/>
      <c r="F9" s="24"/>
      <c r="G9" s="34"/>
      <c r="H9" s="34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</row>
    <row r="10" spans="1:24" ht="16.5" customHeight="1" thickBot="1">
      <c r="A10" s="33">
        <f>A7+1</f>
        <v>45762</v>
      </c>
      <c r="B10" s="255"/>
      <c r="C10" s="29"/>
      <c r="D10" s="30"/>
      <c r="E10" s="30"/>
      <c r="F10" s="31"/>
      <c r="G10" s="32"/>
      <c r="H10" s="32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  <c r="T10" s="38"/>
      <c r="U10" s="38"/>
      <c r="V10" s="38"/>
      <c r="W10" s="38"/>
      <c r="X10" s="38"/>
    </row>
    <row r="11" spans="1:24" ht="16.5" customHeight="1">
      <c r="A11" s="13"/>
      <c r="B11" s="253" t="s">
        <v>14</v>
      </c>
      <c r="C11" s="15"/>
      <c r="D11" s="16"/>
      <c r="E11" s="16"/>
      <c r="F11" s="39"/>
      <c r="G11" s="263" t="s">
        <v>16</v>
      </c>
      <c r="H11" s="264"/>
      <c r="I11" s="19"/>
      <c r="J11" s="19"/>
      <c r="K11" s="19"/>
      <c r="L11" s="19"/>
      <c r="M11" s="19"/>
      <c r="N11" s="19"/>
      <c r="O11" s="19"/>
      <c r="P11" s="19"/>
      <c r="Q11" s="20"/>
      <c r="R11" s="20"/>
      <c r="S11" s="20"/>
      <c r="T11" s="20"/>
      <c r="U11" s="20"/>
      <c r="V11" s="20"/>
      <c r="W11" s="20"/>
      <c r="X11" s="20"/>
    </row>
    <row r="12" spans="1:24" ht="16.5" customHeight="1">
      <c r="A12" s="33" t="s">
        <v>17</v>
      </c>
      <c r="B12" s="254"/>
      <c r="C12" s="22"/>
      <c r="D12" s="23"/>
      <c r="E12" s="23"/>
      <c r="F12" s="40"/>
      <c r="G12" s="265" t="s">
        <v>18</v>
      </c>
      <c r="H12" s="266"/>
      <c r="I12" s="26"/>
      <c r="J12" s="26"/>
      <c r="K12" s="26"/>
      <c r="L12" s="26"/>
      <c r="M12" s="26"/>
      <c r="N12" s="26"/>
      <c r="O12" s="26"/>
      <c r="P12" s="26"/>
      <c r="Q12" s="27"/>
      <c r="R12" s="27"/>
      <c r="S12" s="27"/>
      <c r="T12" s="27"/>
      <c r="U12" s="27"/>
      <c r="V12" s="27"/>
      <c r="W12" s="27"/>
      <c r="X12" s="27"/>
    </row>
    <row r="13" spans="1:24" ht="16.5" customHeight="1" thickBot="1">
      <c r="A13" s="33">
        <f>A7+2</f>
        <v>45763</v>
      </c>
      <c r="B13" s="255"/>
      <c r="C13" s="29"/>
      <c r="D13" s="30"/>
      <c r="E13" s="30"/>
      <c r="F13" s="31"/>
      <c r="G13" s="267" t="s">
        <v>19</v>
      </c>
      <c r="H13" s="268"/>
      <c r="I13" s="26"/>
      <c r="J13" s="26"/>
      <c r="K13" s="26"/>
      <c r="L13" s="26"/>
      <c r="M13" s="26"/>
      <c r="N13" s="26"/>
      <c r="O13" s="26"/>
      <c r="P13" s="26"/>
      <c r="Q13" s="27"/>
      <c r="R13" s="27"/>
      <c r="S13" s="27"/>
      <c r="T13" s="27"/>
      <c r="U13" s="27"/>
      <c r="V13" s="27"/>
      <c r="W13" s="27"/>
      <c r="X13" s="27"/>
    </row>
    <row r="14" spans="1:24" ht="16.5" customHeight="1">
      <c r="A14" s="13"/>
      <c r="B14" s="253" t="s">
        <v>14</v>
      </c>
      <c r="C14" s="15"/>
      <c r="D14" s="16"/>
      <c r="E14" s="16"/>
      <c r="F14" s="39"/>
      <c r="G14" s="18"/>
      <c r="H14" s="18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16.5" customHeight="1">
      <c r="A15" s="33" t="s">
        <v>20</v>
      </c>
      <c r="B15" s="254"/>
      <c r="C15" s="22"/>
      <c r="D15" s="23"/>
      <c r="E15" s="23"/>
      <c r="F15" s="40"/>
      <c r="G15" s="25"/>
      <c r="H15" s="25"/>
      <c r="I15" s="43"/>
      <c r="J15" s="43"/>
      <c r="K15" s="43"/>
      <c r="L15" s="43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6.5" customHeight="1" thickBot="1">
      <c r="A16" s="33">
        <f>A7+3</f>
        <v>45764</v>
      </c>
      <c r="B16" s="255"/>
      <c r="C16" s="29"/>
      <c r="D16" s="30"/>
      <c r="E16" s="30"/>
      <c r="F16" s="31"/>
      <c r="G16" s="32"/>
      <c r="H16" s="32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15" customHeight="1">
      <c r="A17" s="13"/>
      <c r="B17" s="253" t="s">
        <v>21</v>
      </c>
      <c r="C17" s="15"/>
      <c r="D17" s="16"/>
      <c r="E17" s="16"/>
      <c r="F17" s="17"/>
      <c r="G17" s="18"/>
      <c r="H17" s="18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6.5" customHeight="1">
      <c r="A18" s="33"/>
      <c r="B18" s="254"/>
      <c r="C18" s="22"/>
      <c r="D18" s="23"/>
      <c r="E18" s="23"/>
      <c r="F18" s="24"/>
      <c r="G18" s="25"/>
      <c r="H18" s="25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6.5" customHeight="1" thickBot="1">
      <c r="A19" s="33" t="s">
        <v>22</v>
      </c>
      <c r="B19" s="255"/>
      <c r="C19" s="29"/>
      <c r="D19" s="30"/>
      <c r="E19" s="30"/>
      <c r="F19" s="31"/>
      <c r="G19" s="32"/>
      <c r="H19" s="32"/>
      <c r="I19" s="43"/>
      <c r="J19" s="43"/>
      <c r="K19" s="43"/>
      <c r="L19" s="43"/>
      <c r="M19" s="43"/>
      <c r="N19" s="43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6.5" customHeight="1">
      <c r="A20" s="33">
        <f>A7+4</f>
        <v>45765</v>
      </c>
      <c r="B20" s="253" t="s">
        <v>14</v>
      </c>
      <c r="C20" s="15"/>
      <c r="D20" s="16"/>
      <c r="E20" s="16"/>
      <c r="F20" s="39"/>
      <c r="G20" s="14"/>
      <c r="H20" s="14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6.5" customHeight="1">
      <c r="A21" s="33"/>
      <c r="B21" s="254"/>
      <c r="C21" s="22"/>
      <c r="D21" s="23"/>
      <c r="E21" s="23"/>
      <c r="F21" s="40"/>
      <c r="G21" s="34"/>
      <c r="H21" s="34"/>
      <c r="I21" s="26"/>
      <c r="J21" s="26"/>
      <c r="K21" s="26"/>
      <c r="L21" s="26"/>
      <c r="M21" s="26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6.5" customHeight="1" thickBot="1">
      <c r="A22" s="45"/>
      <c r="B22" s="255"/>
      <c r="C22" s="29"/>
      <c r="D22" s="30"/>
      <c r="E22" s="30"/>
      <c r="F22" s="31"/>
      <c r="G22" s="32"/>
      <c r="H22" s="32"/>
      <c r="I22" s="26"/>
      <c r="J22" s="26"/>
      <c r="K22" s="26"/>
      <c r="L22" s="26"/>
      <c r="M22" s="26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6.5" customHeight="1">
      <c r="A23" s="46"/>
      <c r="B23" s="256" t="s">
        <v>23</v>
      </c>
      <c r="C23" s="15"/>
      <c r="D23" s="16"/>
      <c r="E23" s="16"/>
      <c r="F23" s="39"/>
      <c r="G23" s="14"/>
      <c r="H23" s="14"/>
      <c r="I23" s="19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6.5" customHeight="1">
      <c r="A24" s="47"/>
      <c r="B24" s="254"/>
      <c r="C24" s="22"/>
      <c r="D24" s="23"/>
      <c r="E24" s="23"/>
      <c r="F24" s="40"/>
      <c r="G24" s="34"/>
      <c r="H24" s="34"/>
      <c r="I24" s="19"/>
      <c r="J24" s="19"/>
      <c r="K24" s="19"/>
      <c r="L24" s="19"/>
      <c r="M24" s="19"/>
      <c r="N24" s="19"/>
      <c r="O24" s="19"/>
      <c r="P24" s="19"/>
      <c r="Q24" s="20"/>
      <c r="R24" s="20"/>
      <c r="S24" s="20"/>
      <c r="T24" s="20"/>
      <c r="U24" s="20"/>
      <c r="V24" s="20"/>
      <c r="W24" s="20"/>
      <c r="X24" s="20"/>
    </row>
    <row r="25" spans="1:24" ht="16.5" customHeight="1" thickBot="1">
      <c r="A25" s="47"/>
      <c r="B25" s="254"/>
      <c r="C25" s="29"/>
      <c r="D25" s="30"/>
      <c r="E25" s="30"/>
      <c r="F25" s="31"/>
      <c r="G25" s="32"/>
      <c r="H25" s="32"/>
      <c r="I25" s="19"/>
      <c r="J25" s="19"/>
      <c r="K25" s="19"/>
      <c r="L25" s="19"/>
      <c r="M25" s="19"/>
      <c r="N25" s="19"/>
      <c r="O25" s="19"/>
      <c r="P25" s="19"/>
      <c r="Q25" s="20"/>
      <c r="R25" s="20"/>
      <c r="S25" s="20"/>
      <c r="T25" s="20"/>
      <c r="U25" s="20"/>
      <c r="V25" s="20"/>
      <c r="W25" s="20"/>
      <c r="X25" s="20"/>
    </row>
    <row r="26" spans="1:24" ht="16.5" customHeight="1">
      <c r="A26" s="33" t="s">
        <v>24</v>
      </c>
      <c r="B26" s="253" t="s">
        <v>25</v>
      </c>
      <c r="C26" s="15"/>
      <c r="D26" s="16"/>
      <c r="E26" s="16"/>
      <c r="F26" s="39"/>
      <c r="G26" s="14"/>
      <c r="H26" s="14"/>
      <c r="I26" s="19"/>
      <c r="J26" s="19"/>
      <c r="K26" s="19"/>
      <c r="L26" s="19"/>
      <c r="M26" s="19"/>
      <c r="N26" s="19"/>
      <c r="O26" s="19"/>
      <c r="P26" s="19"/>
      <c r="Q26" s="20"/>
      <c r="R26" s="20"/>
      <c r="S26" s="20"/>
      <c r="T26" s="20"/>
      <c r="U26" s="20"/>
      <c r="V26" s="20"/>
      <c r="W26" s="20"/>
      <c r="X26" s="20"/>
    </row>
    <row r="27" spans="1:24" ht="16.5" customHeight="1">
      <c r="A27" s="33">
        <f>A7+5</f>
        <v>45766</v>
      </c>
      <c r="B27" s="254"/>
      <c r="C27" s="22"/>
      <c r="D27" s="23"/>
      <c r="E27" s="23"/>
      <c r="F27" s="40"/>
      <c r="G27" s="34"/>
      <c r="H27" s="34"/>
      <c r="I27" s="26"/>
      <c r="J27" s="26"/>
      <c r="K27" s="26"/>
      <c r="L27" s="26"/>
      <c r="M27" s="26"/>
      <c r="N27" s="26"/>
      <c r="O27" s="26"/>
      <c r="P27" s="26"/>
      <c r="Q27" s="27"/>
      <c r="R27" s="27"/>
      <c r="S27" s="27"/>
      <c r="T27" s="27"/>
      <c r="U27" s="27"/>
      <c r="V27" s="27"/>
      <c r="W27" s="27"/>
      <c r="X27" s="27"/>
    </row>
    <row r="28" spans="1:24" ht="16.5" customHeight="1" thickBot="1">
      <c r="A28" s="21"/>
      <c r="B28" s="255"/>
      <c r="C28" s="29"/>
      <c r="D28" s="30"/>
      <c r="E28" s="30"/>
      <c r="F28" s="31"/>
      <c r="G28" s="32"/>
      <c r="H28" s="32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20"/>
      <c r="U28" s="20"/>
      <c r="V28" s="20"/>
      <c r="W28" s="20"/>
      <c r="X28" s="20"/>
    </row>
    <row r="29" spans="1:24" ht="16.5" customHeight="1">
      <c r="A29" s="33"/>
      <c r="B29" s="253" t="s">
        <v>14</v>
      </c>
      <c r="C29" s="15"/>
      <c r="D29" s="16"/>
      <c r="E29" s="16"/>
      <c r="F29" s="39"/>
      <c r="G29" s="263" t="s">
        <v>16</v>
      </c>
      <c r="H29" s="264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0"/>
      <c r="T29" s="20"/>
      <c r="U29" s="20"/>
      <c r="V29" s="20"/>
      <c r="W29" s="20"/>
      <c r="X29" s="20"/>
    </row>
    <row r="30" spans="1:24" ht="16.5" customHeight="1">
      <c r="A30" s="33"/>
      <c r="B30" s="254"/>
      <c r="C30" s="22"/>
      <c r="D30" s="23"/>
      <c r="E30" s="23"/>
      <c r="F30" s="40"/>
      <c r="G30" s="265" t="s">
        <v>18</v>
      </c>
      <c r="H30" s="266"/>
      <c r="I30" s="48"/>
      <c r="J30" s="48"/>
      <c r="K30" s="48"/>
      <c r="L30" s="48"/>
      <c r="M30" s="48"/>
      <c r="N30" s="48"/>
      <c r="O30" s="48"/>
      <c r="P30" s="48"/>
      <c r="Q30" s="48"/>
      <c r="R30" s="20"/>
      <c r="S30" s="20"/>
      <c r="T30" s="20"/>
      <c r="U30" s="20"/>
      <c r="V30" s="20"/>
      <c r="W30" s="20"/>
      <c r="X30" s="20"/>
    </row>
    <row r="31" spans="1:24" ht="16.5" customHeight="1" thickBot="1">
      <c r="A31" s="49"/>
      <c r="B31" s="255"/>
      <c r="C31" s="29"/>
      <c r="D31" s="30"/>
      <c r="E31" s="30"/>
      <c r="F31" s="31"/>
      <c r="G31" s="267" t="s">
        <v>19</v>
      </c>
      <c r="H31" s="268"/>
      <c r="I31" s="50"/>
      <c r="J31" s="50"/>
      <c r="K31" s="50"/>
      <c r="L31" s="50"/>
      <c r="M31" s="50"/>
      <c r="N31" s="50"/>
      <c r="O31" s="50"/>
      <c r="P31" s="50"/>
      <c r="Q31" s="50"/>
      <c r="R31" s="51"/>
      <c r="S31" s="51"/>
      <c r="T31" s="51"/>
      <c r="U31" s="51"/>
      <c r="V31" s="51"/>
      <c r="W31" s="51"/>
      <c r="X31" s="51"/>
    </row>
    <row r="32" spans="1:24" ht="24.75" customHeight="1">
      <c r="A32" s="52"/>
      <c r="B32" s="256" t="s">
        <v>26</v>
      </c>
      <c r="C32" s="15"/>
      <c r="D32" s="257" t="s">
        <v>27</v>
      </c>
      <c r="E32" s="258"/>
      <c r="F32" s="39"/>
      <c r="G32" s="14"/>
      <c r="H32" s="14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4"/>
      <c r="V32" s="54"/>
      <c r="W32" s="54"/>
      <c r="X32" s="54"/>
    </row>
    <row r="33" spans="1:24" ht="19.5" customHeight="1">
      <c r="A33" s="21"/>
      <c r="B33" s="254"/>
      <c r="C33" s="22"/>
      <c r="D33" s="259" t="s">
        <v>18</v>
      </c>
      <c r="E33" s="260"/>
      <c r="F33" s="40"/>
      <c r="G33" s="34"/>
      <c r="H33" s="34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4"/>
      <c r="V33" s="54"/>
      <c r="W33" s="54"/>
      <c r="X33" s="54"/>
    </row>
    <row r="34" spans="1:24" ht="19.5" customHeight="1" thickBot="1">
      <c r="A34" s="21"/>
      <c r="B34" s="254"/>
      <c r="C34" s="29"/>
      <c r="D34" s="261" t="s">
        <v>28</v>
      </c>
      <c r="E34" s="262"/>
      <c r="F34" s="31"/>
      <c r="G34" s="32"/>
      <c r="H34" s="32"/>
      <c r="I34" s="55"/>
      <c r="J34" s="55"/>
      <c r="K34" s="55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56"/>
      <c r="X34" s="56"/>
    </row>
    <row r="35" spans="1:24" ht="18.75" customHeight="1">
      <c r="A35" s="33" t="s">
        <v>29</v>
      </c>
      <c r="B35" s="253" t="s">
        <v>30</v>
      </c>
      <c r="C35" s="15"/>
      <c r="D35" s="16"/>
      <c r="E35" s="16"/>
      <c r="F35" s="39"/>
      <c r="G35" s="14"/>
      <c r="H35" s="14"/>
      <c r="I35" s="55"/>
      <c r="J35" s="55"/>
      <c r="K35" s="55"/>
      <c r="L35" s="55"/>
      <c r="M35" s="55"/>
      <c r="N35" s="55"/>
      <c r="O35" s="55"/>
      <c r="P35" s="55"/>
      <c r="Q35" s="56"/>
      <c r="R35" s="56"/>
      <c r="S35" s="56"/>
      <c r="T35" s="56"/>
      <c r="U35" s="56"/>
      <c r="V35" s="56"/>
      <c r="W35" s="56"/>
      <c r="X35" s="56"/>
    </row>
    <row r="36" spans="1:24" ht="18.75" customHeight="1">
      <c r="A36" s="33">
        <f>A7+6</f>
        <v>45767</v>
      </c>
      <c r="B36" s="254"/>
      <c r="C36" s="22"/>
      <c r="D36" s="23"/>
      <c r="E36" s="23"/>
      <c r="F36" s="40"/>
      <c r="G36" s="34"/>
      <c r="H36" s="34"/>
      <c r="I36" s="57"/>
      <c r="J36" s="57"/>
      <c r="K36" s="57"/>
      <c r="L36" s="57"/>
      <c r="M36" s="57"/>
      <c r="N36" s="57"/>
      <c r="O36" s="57"/>
      <c r="P36" s="57"/>
      <c r="Q36" s="58"/>
      <c r="R36" s="58"/>
      <c r="S36" s="58"/>
      <c r="T36" s="58"/>
      <c r="U36" s="58"/>
      <c r="V36" s="58"/>
      <c r="W36" s="58"/>
      <c r="X36" s="58"/>
    </row>
    <row r="37" spans="1:24" ht="18.75" customHeight="1" thickBot="1">
      <c r="A37" s="47"/>
      <c r="B37" s="255"/>
      <c r="C37" s="29"/>
      <c r="D37" s="30"/>
      <c r="E37" s="30"/>
      <c r="F37" s="31"/>
      <c r="G37" s="32"/>
      <c r="H37" s="32"/>
      <c r="I37" s="55"/>
      <c r="J37" s="55"/>
      <c r="K37" s="55"/>
      <c r="L37" s="55"/>
      <c r="M37" s="55"/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6"/>
    </row>
    <row r="38" spans="1:24" ht="18.75" customHeight="1">
      <c r="A38" s="59"/>
      <c r="B38" s="253" t="s">
        <v>14</v>
      </c>
      <c r="C38" s="15"/>
      <c r="D38" s="16"/>
      <c r="E38" s="16"/>
      <c r="F38" s="17"/>
      <c r="G38" s="14"/>
      <c r="H38" s="14"/>
      <c r="I38" s="55"/>
      <c r="J38" s="55"/>
      <c r="K38" s="55"/>
      <c r="L38" s="55"/>
      <c r="M38" s="55"/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6"/>
    </row>
    <row r="39" spans="1:24" ht="18.75" customHeight="1">
      <c r="A39" s="47"/>
      <c r="B39" s="254"/>
      <c r="C39" s="22"/>
      <c r="D39" s="23"/>
      <c r="E39" s="23"/>
      <c r="F39" s="24"/>
      <c r="G39" s="34"/>
      <c r="H39" s="34"/>
      <c r="I39" s="57"/>
      <c r="J39" s="57"/>
      <c r="K39" s="57"/>
      <c r="L39" s="57"/>
      <c r="M39" s="57"/>
      <c r="N39" s="57"/>
      <c r="O39" s="57"/>
      <c r="P39" s="57"/>
      <c r="Q39" s="58"/>
      <c r="R39" s="58"/>
      <c r="S39" s="58"/>
      <c r="T39" s="58"/>
      <c r="U39" s="58"/>
      <c r="V39" s="58"/>
      <c r="W39" s="58"/>
      <c r="X39" s="58"/>
    </row>
    <row r="40" spans="1:24" ht="18.75" customHeight="1" thickBot="1">
      <c r="A40" s="60"/>
      <c r="B40" s="255"/>
      <c r="C40" s="29"/>
      <c r="D40" s="30"/>
      <c r="E40" s="30"/>
      <c r="F40" s="31"/>
      <c r="G40" s="32"/>
      <c r="H40" s="32"/>
      <c r="I40" s="55"/>
      <c r="J40" s="55"/>
      <c r="K40" s="55"/>
      <c r="L40" s="55"/>
      <c r="M40" s="55"/>
      <c r="N40" s="55"/>
      <c r="O40" s="55"/>
      <c r="P40" s="55"/>
      <c r="Q40" s="56"/>
      <c r="R40" s="56"/>
      <c r="S40" s="56"/>
      <c r="T40" s="56"/>
      <c r="U40" s="56"/>
      <c r="V40" s="56"/>
      <c r="W40" s="56"/>
      <c r="X40" s="56"/>
    </row>
    <row r="41" spans="1:24" ht="15.75" customHeight="1">
      <c r="A41" s="61"/>
      <c r="B41" s="62"/>
      <c r="C41" s="63"/>
      <c r="D41" s="64"/>
      <c r="E41" s="64"/>
      <c r="F41" s="65"/>
      <c r="G41" s="65"/>
      <c r="H41" s="65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</row>
    <row r="42" spans="1:24" ht="13.5" customHeight="1">
      <c r="A42" s="66"/>
      <c r="B42" s="67"/>
      <c r="C42" s="68"/>
      <c r="D42" s="63"/>
      <c r="E42" s="63"/>
      <c r="F42" s="69"/>
      <c r="G42" s="69"/>
      <c r="H42" s="6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66"/>
      <c r="B43" s="67"/>
      <c r="C43" s="63"/>
      <c r="D43" s="70"/>
      <c r="E43" s="70"/>
      <c r="F43" s="65"/>
      <c r="G43" s="65"/>
      <c r="H43" s="65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2"/>
    </row>
    <row r="44" spans="1:24" ht="15.75" customHeight="1">
      <c r="A44" s="66"/>
      <c r="B44" s="67"/>
      <c r="C44" s="63"/>
      <c r="D44" s="70"/>
      <c r="E44" s="70"/>
      <c r="F44" s="65"/>
      <c r="G44" s="65"/>
      <c r="H44" s="65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2"/>
    </row>
    <row r="45" spans="1:24" ht="15.75" customHeight="1">
      <c r="A45" s="66"/>
      <c r="B45" s="67"/>
      <c r="C45" s="63"/>
      <c r="D45" s="70"/>
      <c r="E45" s="70"/>
      <c r="F45" s="65"/>
      <c r="G45" s="65"/>
      <c r="H45" s="65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2"/>
    </row>
    <row r="46" spans="1:24" ht="15.75" customHeight="1">
      <c r="A46" s="71"/>
      <c r="B46" s="67"/>
      <c r="C46" s="63"/>
      <c r="D46" s="70"/>
      <c r="E46" s="70"/>
      <c r="F46" s="65"/>
      <c r="G46" s="65"/>
      <c r="H46" s="65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2"/>
    </row>
    <row r="47" spans="1:24" ht="12" customHeight="1">
      <c r="A47" s="66"/>
      <c r="B47" s="72"/>
      <c r="C47" s="63"/>
      <c r="D47" s="73"/>
      <c r="E47" s="73"/>
      <c r="F47" s="65"/>
      <c r="G47" s="65"/>
      <c r="H47" s="65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2"/>
    </row>
    <row r="48" spans="1:24" ht="15.75" customHeight="1">
      <c r="A48" s="66"/>
      <c r="B48" s="6"/>
      <c r="C48" s="63"/>
      <c r="D48" s="73"/>
      <c r="E48" s="73"/>
      <c r="F48" s="65"/>
      <c r="G48" s="65"/>
      <c r="H48" s="65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</row>
    <row r="49" spans="1:24" ht="15.75" customHeight="1">
      <c r="A49" s="66"/>
      <c r="B49" s="6"/>
      <c r="C49" s="63"/>
      <c r="D49" s="73"/>
      <c r="E49" s="73"/>
      <c r="F49" s="65"/>
      <c r="G49" s="65"/>
      <c r="H49" s="65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66"/>
      <c r="B50" s="6"/>
      <c r="C50" s="63"/>
      <c r="D50" s="73"/>
      <c r="E50" s="73"/>
      <c r="F50" s="65"/>
      <c r="G50" s="65"/>
      <c r="H50" s="65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</row>
    <row r="51" spans="1:24" ht="15.75" customHeight="1">
      <c r="A51" s="66"/>
      <c r="B51" s="6"/>
      <c r="C51" s="63"/>
      <c r="D51" s="73"/>
      <c r="E51" s="73"/>
      <c r="F51" s="65"/>
      <c r="G51" s="65"/>
      <c r="H51" s="65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</row>
    <row r="52" spans="1:24" ht="15.75" customHeight="1">
      <c r="A52" s="66"/>
      <c r="B52" s="6"/>
      <c r="C52" s="63"/>
      <c r="D52" s="73"/>
      <c r="E52" s="73"/>
      <c r="F52" s="65"/>
      <c r="G52" s="65"/>
      <c r="H52" s="65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</row>
    <row r="53" spans="1:24" ht="15.75" customHeight="1">
      <c r="A53" s="66"/>
      <c r="B53" s="6"/>
      <c r="C53" s="63"/>
      <c r="D53" s="73"/>
      <c r="E53" s="73"/>
      <c r="F53" s="65"/>
      <c r="G53" s="65"/>
      <c r="H53" s="65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</row>
    <row r="54" spans="1:24" ht="15.75" customHeight="1">
      <c r="A54" s="66"/>
      <c r="B54" s="6"/>
      <c r="C54" s="63"/>
      <c r="D54" s="73"/>
      <c r="E54" s="73"/>
      <c r="F54" s="65"/>
      <c r="G54" s="65"/>
      <c r="H54" s="65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</row>
    <row r="55" spans="1:24" ht="15.75" customHeight="1">
      <c r="A55" s="66"/>
      <c r="B55" s="6"/>
      <c r="C55" s="63"/>
      <c r="D55" s="73"/>
      <c r="E55" s="73"/>
      <c r="F55" s="65"/>
      <c r="G55" s="65"/>
      <c r="H55" s="65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</row>
    <row r="56" spans="1:24" ht="15.75" customHeight="1">
      <c r="A56" s="66"/>
      <c r="B56" s="6"/>
      <c r="C56" s="63"/>
      <c r="D56" s="73"/>
      <c r="E56" s="73"/>
      <c r="F56" s="65"/>
      <c r="G56" s="65"/>
      <c r="H56" s="65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</row>
    <row r="57" spans="1:24" ht="15.75" customHeight="1">
      <c r="A57" s="66"/>
      <c r="B57" s="6"/>
      <c r="C57" s="63"/>
      <c r="D57" s="73"/>
      <c r="E57" s="73"/>
      <c r="F57" s="65"/>
      <c r="G57" s="65"/>
      <c r="H57" s="65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66"/>
      <c r="B58" s="6"/>
      <c r="C58" s="63"/>
      <c r="D58" s="73"/>
      <c r="E58" s="73"/>
      <c r="F58" s="65"/>
      <c r="G58" s="65"/>
      <c r="H58" s="65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66"/>
      <c r="B59" s="6"/>
      <c r="C59" s="63"/>
      <c r="D59" s="73"/>
      <c r="E59" s="73"/>
      <c r="F59" s="65"/>
      <c r="G59" s="65"/>
      <c r="H59" s="65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66"/>
      <c r="B60" s="6"/>
      <c r="C60" s="63"/>
      <c r="D60" s="73"/>
      <c r="E60" s="73"/>
      <c r="F60" s="65"/>
      <c r="G60" s="65"/>
      <c r="H60" s="65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66"/>
      <c r="B61" s="6"/>
      <c r="C61" s="63"/>
      <c r="D61" s="73"/>
      <c r="E61" s="73"/>
      <c r="F61" s="65"/>
      <c r="G61" s="65"/>
      <c r="H61" s="65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66"/>
      <c r="B62" s="6"/>
      <c r="C62" s="63"/>
      <c r="D62" s="73"/>
      <c r="E62" s="73"/>
      <c r="F62" s="65"/>
      <c r="G62" s="65"/>
      <c r="H62" s="65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66"/>
      <c r="B63" s="6"/>
      <c r="C63" s="63"/>
      <c r="D63" s="73"/>
      <c r="E63" s="73"/>
      <c r="F63" s="65"/>
      <c r="G63" s="65"/>
      <c r="H63" s="65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66"/>
      <c r="B64" s="6"/>
      <c r="C64" s="63"/>
      <c r="D64" s="73"/>
      <c r="E64" s="73"/>
      <c r="F64" s="65"/>
      <c r="G64" s="65"/>
      <c r="H64" s="65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66"/>
      <c r="B65" s="6"/>
      <c r="C65" s="63"/>
      <c r="D65" s="73"/>
      <c r="E65" s="73"/>
      <c r="F65" s="65"/>
      <c r="G65" s="65"/>
      <c r="H65" s="65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66"/>
      <c r="B66" s="6"/>
      <c r="C66" s="63"/>
      <c r="D66" s="73"/>
      <c r="E66" s="73"/>
      <c r="F66" s="65"/>
      <c r="G66" s="65"/>
      <c r="H66" s="65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66"/>
      <c r="B67" s="6"/>
      <c r="C67" s="63"/>
      <c r="D67" s="73"/>
      <c r="E67" s="73"/>
      <c r="F67" s="65"/>
      <c r="G67" s="65"/>
      <c r="H67" s="65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66"/>
      <c r="B68" s="6"/>
      <c r="C68" s="63"/>
      <c r="D68" s="73"/>
      <c r="E68" s="73"/>
      <c r="F68" s="65"/>
      <c r="G68" s="65"/>
      <c r="H68" s="65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66"/>
      <c r="B69" s="6"/>
      <c r="C69" s="63"/>
      <c r="D69" s="73"/>
      <c r="E69" s="73"/>
      <c r="F69" s="65"/>
      <c r="G69" s="65"/>
      <c r="H69" s="65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66"/>
      <c r="B70" s="6"/>
      <c r="C70" s="63"/>
      <c r="D70" s="73"/>
      <c r="E70" s="73"/>
      <c r="F70" s="65"/>
      <c r="G70" s="65"/>
      <c r="H70" s="65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66"/>
      <c r="B71" s="6"/>
      <c r="C71" s="63"/>
      <c r="D71" s="73"/>
      <c r="E71" s="73"/>
      <c r="F71" s="65"/>
      <c r="G71" s="65"/>
      <c r="H71" s="65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66"/>
      <c r="B72" s="6"/>
      <c r="C72" s="63"/>
      <c r="D72" s="73"/>
      <c r="E72" s="73"/>
      <c r="F72" s="65"/>
      <c r="G72" s="65"/>
      <c r="H72" s="65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66"/>
      <c r="B73" s="6"/>
      <c r="C73" s="63"/>
      <c r="D73" s="73"/>
      <c r="E73" s="73"/>
      <c r="F73" s="65"/>
      <c r="G73" s="65"/>
      <c r="H73" s="65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66"/>
      <c r="B74" s="6"/>
      <c r="C74" s="63"/>
      <c r="D74" s="73"/>
      <c r="E74" s="73"/>
      <c r="F74" s="65"/>
      <c r="G74" s="65"/>
      <c r="H74" s="65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66"/>
      <c r="B75" s="6"/>
      <c r="C75" s="63"/>
      <c r="D75" s="73"/>
      <c r="E75" s="73"/>
      <c r="F75" s="65"/>
      <c r="G75" s="65"/>
      <c r="H75" s="65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66"/>
      <c r="B76" s="6"/>
      <c r="C76" s="63"/>
      <c r="D76" s="73"/>
      <c r="E76" s="73"/>
      <c r="F76" s="65"/>
      <c r="G76" s="65"/>
      <c r="H76" s="65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66"/>
      <c r="B77" s="6"/>
      <c r="C77" s="63"/>
      <c r="D77" s="73"/>
      <c r="E77" s="73"/>
      <c r="F77" s="65"/>
      <c r="G77" s="65"/>
      <c r="H77" s="65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66"/>
      <c r="B78" s="6"/>
      <c r="C78" s="63"/>
      <c r="D78" s="73"/>
      <c r="E78" s="73"/>
      <c r="F78" s="65"/>
      <c r="G78" s="65"/>
      <c r="H78" s="65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66"/>
      <c r="B79" s="6"/>
      <c r="C79" s="63"/>
      <c r="D79" s="73"/>
      <c r="E79" s="73"/>
      <c r="F79" s="65"/>
      <c r="G79" s="65"/>
      <c r="H79" s="65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66"/>
      <c r="B80" s="6"/>
      <c r="C80" s="63"/>
      <c r="D80" s="73"/>
      <c r="E80" s="73"/>
      <c r="F80" s="65"/>
      <c r="G80" s="65"/>
      <c r="H80" s="65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66"/>
      <c r="B81" s="6"/>
      <c r="C81" s="63"/>
      <c r="D81" s="73"/>
      <c r="E81" s="73"/>
      <c r="F81" s="65"/>
      <c r="G81" s="65"/>
      <c r="H81" s="65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66"/>
      <c r="B82" s="6"/>
      <c r="C82" s="63"/>
      <c r="D82" s="73"/>
      <c r="E82" s="73"/>
      <c r="F82" s="65"/>
      <c r="G82" s="65"/>
      <c r="H82" s="65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66"/>
      <c r="B83" s="6"/>
      <c r="C83" s="63"/>
      <c r="D83" s="73"/>
      <c r="E83" s="73"/>
      <c r="F83" s="65"/>
      <c r="G83" s="65"/>
      <c r="H83" s="65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66"/>
      <c r="B84" s="6"/>
      <c r="C84" s="63"/>
      <c r="D84" s="73"/>
      <c r="E84" s="73"/>
      <c r="F84" s="65"/>
      <c r="G84" s="65"/>
      <c r="H84" s="65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66"/>
      <c r="B85" s="6"/>
      <c r="C85" s="63"/>
      <c r="D85" s="73"/>
      <c r="E85" s="73"/>
      <c r="F85" s="65"/>
      <c r="G85" s="65"/>
      <c r="H85" s="65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66"/>
      <c r="B86" s="6"/>
      <c r="C86" s="63"/>
      <c r="D86" s="73"/>
      <c r="E86" s="73"/>
      <c r="F86" s="65"/>
      <c r="G86" s="65"/>
      <c r="H86" s="65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66"/>
      <c r="B87" s="6"/>
      <c r="C87" s="63"/>
      <c r="D87" s="73"/>
      <c r="E87" s="73"/>
      <c r="F87" s="65"/>
      <c r="G87" s="65"/>
      <c r="H87" s="65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66"/>
      <c r="B88" s="6"/>
      <c r="C88" s="63"/>
      <c r="D88" s="73"/>
      <c r="E88" s="73"/>
      <c r="F88" s="65"/>
      <c r="G88" s="65"/>
      <c r="H88" s="65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66"/>
      <c r="B89" s="6"/>
      <c r="C89" s="63"/>
      <c r="D89" s="73"/>
      <c r="E89" s="73"/>
      <c r="F89" s="65"/>
      <c r="G89" s="65"/>
      <c r="H89" s="65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66"/>
      <c r="B90" s="6"/>
      <c r="C90" s="63"/>
      <c r="D90" s="73"/>
      <c r="E90" s="73"/>
      <c r="F90" s="65"/>
      <c r="G90" s="65"/>
      <c r="H90" s="65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66"/>
      <c r="B91" s="6"/>
      <c r="C91" s="63"/>
      <c r="D91" s="73"/>
      <c r="E91" s="73"/>
      <c r="F91" s="65"/>
      <c r="G91" s="65"/>
      <c r="H91" s="65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66"/>
      <c r="B92" s="6"/>
      <c r="C92" s="63"/>
      <c r="D92" s="73"/>
      <c r="E92" s="73"/>
      <c r="F92" s="65"/>
      <c r="G92" s="65"/>
      <c r="H92" s="65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66"/>
      <c r="B93" s="6"/>
      <c r="C93" s="63"/>
      <c r="D93" s="73"/>
      <c r="E93" s="73"/>
      <c r="F93" s="65"/>
      <c r="G93" s="65"/>
      <c r="H93" s="65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66"/>
      <c r="B94" s="6"/>
      <c r="C94" s="63"/>
      <c r="D94" s="73"/>
      <c r="E94" s="73"/>
      <c r="F94" s="65"/>
      <c r="G94" s="65"/>
      <c r="H94" s="65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66"/>
      <c r="B95" s="6"/>
      <c r="C95" s="63"/>
      <c r="D95" s="73"/>
      <c r="E95" s="73"/>
      <c r="F95" s="65"/>
      <c r="G95" s="65"/>
      <c r="H95" s="65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66"/>
      <c r="B96" s="6"/>
      <c r="C96" s="63"/>
      <c r="D96" s="73"/>
      <c r="E96" s="73"/>
      <c r="F96" s="65"/>
      <c r="G96" s="65"/>
      <c r="H96" s="65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66"/>
      <c r="B97" s="6"/>
      <c r="C97" s="63"/>
      <c r="D97" s="73"/>
      <c r="E97" s="73"/>
      <c r="F97" s="65"/>
      <c r="G97" s="65"/>
      <c r="H97" s="65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66"/>
      <c r="B98" s="6"/>
      <c r="C98" s="63"/>
      <c r="D98" s="73"/>
      <c r="E98" s="73"/>
      <c r="F98" s="65"/>
      <c r="G98" s="65"/>
      <c r="H98" s="65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66"/>
      <c r="B99" s="6"/>
      <c r="C99" s="63"/>
      <c r="D99" s="73"/>
      <c r="E99" s="73"/>
      <c r="F99" s="65"/>
      <c r="G99" s="65"/>
      <c r="H99" s="65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66"/>
      <c r="B100" s="6"/>
      <c r="C100" s="63"/>
      <c r="D100" s="73"/>
      <c r="E100" s="73"/>
      <c r="F100" s="65"/>
      <c r="G100" s="65"/>
      <c r="H100" s="65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66"/>
      <c r="B101" s="6"/>
      <c r="C101" s="63"/>
      <c r="D101" s="73"/>
      <c r="E101" s="73"/>
      <c r="F101" s="65"/>
      <c r="G101" s="65"/>
      <c r="H101" s="65"/>
      <c r="I101" s="2"/>
      <c r="J101" s="2"/>
      <c r="K101" s="2"/>
      <c r="L101" s="2"/>
      <c r="M101" s="2"/>
      <c r="N101" s="2"/>
      <c r="O101" s="2"/>
      <c r="P101" s="2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66"/>
      <c r="B102" s="6"/>
      <c r="C102" s="63"/>
      <c r="D102" s="73"/>
      <c r="E102" s="73"/>
      <c r="F102" s="65"/>
      <c r="G102" s="65"/>
      <c r="H102" s="65"/>
      <c r="I102" s="2"/>
      <c r="J102" s="2"/>
      <c r="K102" s="2"/>
      <c r="L102" s="2"/>
      <c r="M102" s="2"/>
      <c r="N102" s="2"/>
      <c r="O102" s="2"/>
      <c r="P102" s="2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66"/>
      <c r="B103" s="6"/>
      <c r="C103" s="63"/>
      <c r="D103" s="73"/>
      <c r="E103" s="73"/>
      <c r="F103" s="65"/>
      <c r="G103" s="65"/>
      <c r="H103" s="65"/>
      <c r="I103" s="2"/>
      <c r="J103" s="2"/>
      <c r="K103" s="2"/>
      <c r="L103" s="2"/>
      <c r="M103" s="2"/>
      <c r="N103" s="2"/>
      <c r="O103" s="2"/>
      <c r="P103" s="2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66"/>
      <c r="B104" s="6"/>
      <c r="C104" s="63"/>
      <c r="D104" s="73"/>
      <c r="E104" s="73"/>
      <c r="F104" s="65"/>
      <c r="G104" s="65"/>
      <c r="H104" s="65"/>
      <c r="I104" s="2"/>
      <c r="J104" s="2"/>
      <c r="K104" s="2"/>
      <c r="L104" s="2"/>
      <c r="M104" s="2"/>
      <c r="N104" s="2"/>
      <c r="O104" s="2"/>
      <c r="P104" s="2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66"/>
      <c r="B105" s="6"/>
      <c r="C105" s="63"/>
      <c r="D105" s="73"/>
      <c r="E105" s="73"/>
      <c r="F105" s="65"/>
      <c r="G105" s="65"/>
      <c r="H105" s="65"/>
      <c r="I105" s="2"/>
      <c r="J105" s="2"/>
      <c r="K105" s="2"/>
      <c r="L105" s="2"/>
      <c r="M105" s="2"/>
      <c r="N105" s="2"/>
      <c r="O105" s="2"/>
      <c r="P105" s="2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66"/>
      <c r="B106" s="6"/>
      <c r="C106" s="63"/>
      <c r="D106" s="73"/>
      <c r="E106" s="73"/>
      <c r="F106" s="65"/>
      <c r="G106" s="65"/>
      <c r="H106" s="65"/>
      <c r="I106" s="2"/>
      <c r="J106" s="2"/>
      <c r="K106" s="2"/>
      <c r="L106" s="2"/>
      <c r="M106" s="2"/>
      <c r="N106" s="2"/>
      <c r="O106" s="2"/>
      <c r="P106" s="2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66"/>
      <c r="B107" s="6"/>
      <c r="C107" s="63"/>
      <c r="D107" s="73"/>
      <c r="E107" s="73"/>
      <c r="F107" s="65"/>
      <c r="G107" s="65"/>
      <c r="H107" s="65"/>
      <c r="I107" s="2"/>
      <c r="J107" s="2"/>
      <c r="K107" s="2"/>
      <c r="L107" s="2"/>
      <c r="M107" s="2"/>
      <c r="N107" s="2"/>
      <c r="O107" s="2"/>
      <c r="P107" s="2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66"/>
      <c r="B108" s="6"/>
      <c r="C108" s="63"/>
      <c r="D108" s="73"/>
      <c r="E108" s="73"/>
      <c r="F108" s="65"/>
      <c r="G108" s="65"/>
      <c r="H108" s="65"/>
      <c r="I108" s="2"/>
      <c r="J108" s="2"/>
      <c r="K108" s="2"/>
      <c r="L108" s="2"/>
      <c r="M108" s="2"/>
      <c r="N108" s="2"/>
      <c r="O108" s="2"/>
      <c r="P108" s="2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66"/>
      <c r="B109" s="6"/>
      <c r="C109" s="63"/>
      <c r="D109" s="73"/>
      <c r="E109" s="73"/>
      <c r="F109" s="65"/>
      <c r="G109" s="65"/>
      <c r="H109" s="65"/>
      <c r="I109" s="2"/>
      <c r="J109" s="2"/>
      <c r="K109" s="2"/>
      <c r="L109" s="2"/>
      <c r="M109" s="2"/>
      <c r="N109" s="2"/>
      <c r="O109" s="2"/>
      <c r="P109" s="2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66"/>
      <c r="B110" s="6"/>
      <c r="C110" s="63"/>
      <c r="D110" s="73"/>
      <c r="E110" s="73"/>
      <c r="F110" s="65"/>
      <c r="G110" s="65"/>
      <c r="H110" s="65"/>
      <c r="I110" s="2"/>
      <c r="J110" s="2"/>
      <c r="K110" s="2"/>
      <c r="L110" s="2"/>
      <c r="M110" s="2"/>
      <c r="N110" s="2"/>
      <c r="O110" s="2"/>
      <c r="P110" s="2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66"/>
      <c r="B111" s="6"/>
      <c r="C111" s="63"/>
      <c r="D111" s="73"/>
      <c r="E111" s="73"/>
      <c r="F111" s="65"/>
      <c r="G111" s="65"/>
      <c r="H111" s="65"/>
      <c r="I111" s="2"/>
      <c r="J111" s="2"/>
      <c r="K111" s="2"/>
      <c r="L111" s="2"/>
      <c r="M111" s="2"/>
      <c r="N111" s="2"/>
      <c r="O111" s="2"/>
      <c r="P111" s="2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66"/>
      <c r="B112" s="6"/>
      <c r="C112" s="63"/>
      <c r="D112" s="73"/>
      <c r="E112" s="73"/>
      <c r="F112" s="65"/>
      <c r="G112" s="65"/>
      <c r="H112" s="65"/>
      <c r="I112" s="2"/>
      <c r="J112" s="2"/>
      <c r="K112" s="2"/>
      <c r="L112" s="2"/>
      <c r="M112" s="2"/>
      <c r="N112" s="2"/>
      <c r="O112" s="2"/>
      <c r="P112" s="2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66"/>
      <c r="B113" s="6"/>
      <c r="C113" s="63"/>
      <c r="D113" s="73"/>
      <c r="E113" s="73"/>
      <c r="F113" s="65"/>
      <c r="G113" s="65"/>
      <c r="H113" s="65"/>
      <c r="I113" s="2"/>
      <c r="J113" s="2"/>
      <c r="K113" s="2"/>
      <c r="L113" s="2"/>
      <c r="M113" s="2"/>
      <c r="N113" s="2"/>
      <c r="O113" s="2"/>
      <c r="P113" s="2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66"/>
      <c r="B114" s="6"/>
      <c r="C114" s="63"/>
      <c r="D114" s="73"/>
      <c r="E114" s="73"/>
      <c r="F114" s="65"/>
      <c r="G114" s="65"/>
      <c r="H114" s="65"/>
      <c r="I114" s="2"/>
      <c r="J114" s="2"/>
      <c r="K114" s="2"/>
      <c r="L114" s="2"/>
      <c r="M114" s="2"/>
      <c r="N114" s="2"/>
      <c r="O114" s="2"/>
      <c r="P114" s="2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66"/>
      <c r="B115" s="6"/>
      <c r="C115" s="63"/>
      <c r="D115" s="73"/>
      <c r="E115" s="73"/>
      <c r="F115" s="65"/>
      <c r="G115" s="65"/>
      <c r="H115" s="65"/>
      <c r="I115" s="2"/>
      <c r="J115" s="2"/>
      <c r="K115" s="2"/>
      <c r="L115" s="2"/>
      <c r="M115" s="2"/>
      <c r="N115" s="2"/>
      <c r="O115" s="2"/>
      <c r="P115" s="2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66"/>
      <c r="B116" s="6"/>
      <c r="C116" s="63"/>
      <c r="D116" s="73"/>
      <c r="E116" s="73"/>
      <c r="F116" s="65"/>
      <c r="G116" s="65"/>
      <c r="H116" s="65"/>
      <c r="I116" s="2"/>
      <c r="J116" s="2"/>
      <c r="K116" s="2"/>
      <c r="L116" s="2"/>
      <c r="M116" s="2"/>
      <c r="N116" s="2"/>
      <c r="O116" s="2"/>
      <c r="P116" s="2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66"/>
      <c r="B117" s="6"/>
      <c r="C117" s="63"/>
      <c r="D117" s="73"/>
      <c r="E117" s="73"/>
      <c r="F117" s="65"/>
      <c r="G117" s="65"/>
      <c r="H117" s="65"/>
      <c r="I117" s="2"/>
      <c r="J117" s="2"/>
      <c r="K117" s="2"/>
      <c r="L117" s="2"/>
      <c r="M117" s="2"/>
      <c r="N117" s="2"/>
      <c r="O117" s="2"/>
      <c r="P117" s="2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66"/>
      <c r="B118" s="6"/>
      <c r="C118" s="63"/>
      <c r="D118" s="73"/>
      <c r="E118" s="73"/>
      <c r="F118" s="65"/>
      <c r="G118" s="65"/>
      <c r="H118" s="65"/>
      <c r="I118" s="2"/>
      <c r="J118" s="2"/>
      <c r="K118" s="2"/>
      <c r="L118" s="2"/>
      <c r="M118" s="2"/>
      <c r="N118" s="2"/>
      <c r="O118" s="2"/>
      <c r="P118" s="2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66"/>
      <c r="B119" s="6"/>
      <c r="C119" s="63"/>
      <c r="D119" s="73"/>
      <c r="E119" s="73"/>
      <c r="F119" s="65"/>
      <c r="G119" s="65"/>
      <c r="H119" s="65"/>
      <c r="I119" s="2"/>
      <c r="J119" s="2"/>
      <c r="K119" s="2"/>
      <c r="L119" s="2"/>
      <c r="M119" s="2"/>
      <c r="N119" s="2"/>
      <c r="O119" s="2"/>
      <c r="P119" s="2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66"/>
      <c r="B120" s="6"/>
      <c r="C120" s="63"/>
      <c r="D120" s="73"/>
      <c r="E120" s="73"/>
      <c r="F120" s="65"/>
      <c r="G120" s="65"/>
      <c r="H120" s="65"/>
      <c r="I120" s="2"/>
      <c r="J120" s="2"/>
      <c r="K120" s="2"/>
      <c r="L120" s="2"/>
      <c r="M120" s="2"/>
      <c r="N120" s="2"/>
      <c r="O120" s="2"/>
      <c r="P120" s="2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66"/>
      <c r="B121" s="6"/>
      <c r="C121" s="63"/>
      <c r="D121" s="73"/>
      <c r="E121" s="73"/>
      <c r="F121" s="65"/>
      <c r="G121" s="65"/>
      <c r="H121" s="65"/>
      <c r="I121" s="2"/>
      <c r="J121" s="2"/>
      <c r="K121" s="2"/>
      <c r="L121" s="2"/>
      <c r="M121" s="2"/>
      <c r="N121" s="2"/>
      <c r="O121" s="2"/>
      <c r="P121" s="2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66"/>
      <c r="B122" s="6"/>
      <c r="C122" s="63"/>
      <c r="D122" s="73"/>
      <c r="E122" s="73"/>
      <c r="F122" s="65"/>
      <c r="G122" s="65"/>
      <c r="H122" s="65"/>
      <c r="I122" s="2"/>
      <c r="J122" s="2"/>
      <c r="K122" s="2"/>
      <c r="L122" s="2"/>
      <c r="M122" s="2"/>
      <c r="N122" s="2"/>
      <c r="O122" s="2"/>
      <c r="P122" s="2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66"/>
      <c r="B123" s="6"/>
      <c r="C123" s="63"/>
      <c r="D123" s="73"/>
      <c r="E123" s="73"/>
      <c r="F123" s="65"/>
      <c r="G123" s="65"/>
      <c r="H123" s="65"/>
      <c r="I123" s="2"/>
      <c r="J123" s="2"/>
      <c r="K123" s="2"/>
      <c r="L123" s="2"/>
      <c r="M123" s="2"/>
      <c r="N123" s="2"/>
      <c r="O123" s="2"/>
      <c r="P123" s="2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66"/>
      <c r="B124" s="6"/>
      <c r="C124" s="63"/>
      <c r="D124" s="73"/>
      <c r="E124" s="73"/>
      <c r="F124" s="65"/>
      <c r="G124" s="65"/>
      <c r="H124" s="65"/>
      <c r="I124" s="2"/>
      <c r="J124" s="2"/>
      <c r="K124" s="2"/>
      <c r="L124" s="2"/>
      <c r="M124" s="2"/>
      <c r="N124" s="2"/>
      <c r="O124" s="2"/>
      <c r="P124" s="2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66"/>
      <c r="B125" s="6"/>
      <c r="C125" s="63"/>
      <c r="D125" s="73"/>
      <c r="E125" s="73"/>
      <c r="F125" s="65"/>
      <c r="G125" s="65"/>
      <c r="H125" s="65"/>
      <c r="I125" s="2"/>
      <c r="J125" s="2"/>
      <c r="K125" s="2"/>
      <c r="L125" s="2"/>
      <c r="M125" s="2"/>
      <c r="N125" s="2"/>
      <c r="O125" s="2"/>
      <c r="P125" s="2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66"/>
      <c r="B126" s="6"/>
      <c r="C126" s="63"/>
      <c r="D126" s="73"/>
      <c r="E126" s="73"/>
      <c r="F126" s="65"/>
      <c r="G126" s="65"/>
      <c r="H126" s="65"/>
      <c r="I126" s="2"/>
      <c r="J126" s="2"/>
      <c r="K126" s="2"/>
      <c r="L126" s="2"/>
      <c r="M126" s="2"/>
      <c r="N126" s="2"/>
      <c r="O126" s="2"/>
      <c r="P126" s="2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66"/>
      <c r="B127" s="6"/>
      <c r="C127" s="63"/>
      <c r="D127" s="73"/>
      <c r="E127" s="73"/>
      <c r="F127" s="65"/>
      <c r="G127" s="65"/>
      <c r="H127" s="65"/>
      <c r="I127" s="2"/>
      <c r="J127" s="2"/>
      <c r="K127" s="2"/>
      <c r="L127" s="2"/>
      <c r="M127" s="2"/>
      <c r="N127" s="2"/>
      <c r="O127" s="2"/>
      <c r="P127" s="2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66"/>
      <c r="B128" s="6"/>
      <c r="C128" s="63"/>
      <c r="D128" s="73"/>
      <c r="E128" s="73"/>
      <c r="F128" s="65"/>
      <c r="G128" s="65"/>
      <c r="H128" s="65"/>
      <c r="I128" s="2"/>
      <c r="J128" s="2"/>
      <c r="K128" s="2"/>
      <c r="L128" s="2"/>
      <c r="M128" s="2"/>
      <c r="N128" s="2"/>
      <c r="O128" s="2"/>
      <c r="P128" s="2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66"/>
      <c r="B129" s="6"/>
      <c r="C129" s="63"/>
      <c r="D129" s="73"/>
      <c r="E129" s="73"/>
      <c r="F129" s="65"/>
      <c r="G129" s="65"/>
      <c r="H129" s="65"/>
      <c r="I129" s="2"/>
      <c r="J129" s="2"/>
      <c r="K129" s="2"/>
      <c r="L129" s="2"/>
      <c r="M129" s="2"/>
      <c r="N129" s="2"/>
      <c r="O129" s="2"/>
      <c r="P129" s="2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66"/>
      <c r="B130" s="6"/>
      <c r="C130" s="63"/>
      <c r="D130" s="73"/>
      <c r="E130" s="73"/>
      <c r="F130" s="65"/>
      <c r="G130" s="65"/>
      <c r="H130" s="65"/>
      <c r="I130" s="2"/>
      <c r="J130" s="2"/>
      <c r="K130" s="2"/>
      <c r="L130" s="2"/>
      <c r="M130" s="2"/>
      <c r="N130" s="2"/>
      <c r="O130" s="2"/>
      <c r="P130" s="2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66"/>
      <c r="B131" s="6"/>
      <c r="C131" s="63"/>
      <c r="D131" s="73"/>
      <c r="E131" s="73"/>
      <c r="F131" s="65"/>
      <c r="G131" s="65"/>
      <c r="H131" s="65"/>
      <c r="I131" s="2"/>
      <c r="J131" s="2"/>
      <c r="K131" s="2"/>
      <c r="L131" s="2"/>
      <c r="M131" s="2"/>
      <c r="N131" s="2"/>
      <c r="O131" s="2"/>
      <c r="P131" s="2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66"/>
      <c r="B132" s="6"/>
      <c r="C132" s="63"/>
      <c r="D132" s="73"/>
      <c r="E132" s="73"/>
      <c r="F132" s="65"/>
      <c r="G132" s="65"/>
      <c r="H132" s="65"/>
      <c r="I132" s="2"/>
      <c r="J132" s="2"/>
      <c r="K132" s="2"/>
      <c r="L132" s="2"/>
      <c r="M132" s="2"/>
      <c r="N132" s="2"/>
      <c r="O132" s="2"/>
      <c r="P132" s="2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66"/>
      <c r="B133" s="6"/>
      <c r="C133" s="63"/>
      <c r="D133" s="73"/>
      <c r="E133" s="73"/>
      <c r="F133" s="65"/>
      <c r="G133" s="65"/>
      <c r="H133" s="65"/>
      <c r="I133" s="2"/>
      <c r="J133" s="2"/>
      <c r="K133" s="2"/>
      <c r="L133" s="2"/>
      <c r="M133" s="2"/>
      <c r="N133" s="2"/>
      <c r="O133" s="2"/>
      <c r="P133" s="2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66"/>
      <c r="B134" s="6"/>
      <c r="C134" s="63"/>
      <c r="D134" s="73"/>
      <c r="E134" s="73"/>
      <c r="F134" s="65"/>
      <c r="G134" s="65"/>
      <c r="H134" s="65"/>
      <c r="I134" s="2"/>
      <c r="J134" s="2"/>
      <c r="K134" s="2"/>
      <c r="L134" s="2"/>
      <c r="M134" s="2"/>
      <c r="N134" s="2"/>
      <c r="O134" s="2"/>
      <c r="P134" s="2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66"/>
      <c r="B135" s="6"/>
      <c r="C135" s="63"/>
      <c r="D135" s="73"/>
      <c r="E135" s="73"/>
      <c r="F135" s="65"/>
      <c r="G135" s="65"/>
      <c r="H135" s="65"/>
      <c r="I135" s="2"/>
      <c r="J135" s="2"/>
      <c r="K135" s="2"/>
      <c r="L135" s="2"/>
      <c r="M135" s="2"/>
      <c r="N135" s="2"/>
      <c r="O135" s="2"/>
      <c r="P135" s="2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66"/>
      <c r="B136" s="6"/>
      <c r="C136" s="63"/>
      <c r="D136" s="73"/>
      <c r="E136" s="73"/>
      <c r="F136" s="65"/>
      <c r="G136" s="65"/>
      <c r="H136" s="65"/>
      <c r="I136" s="2"/>
      <c r="J136" s="2"/>
      <c r="K136" s="2"/>
      <c r="L136" s="2"/>
      <c r="M136" s="2"/>
      <c r="N136" s="2"/>
      <c r="O136" s="2"/>
      <c r="P136" s="2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66"/>
      <c r="B137" s="6"/>
      <c r="C137" s="63"/>
      <c r="D137" s="73"/>
      <c r="E137" s="73"/>
      <c r="F137" s="65"/>
      <c r="G137" s="65"/>
      <c r="H137" s="65"/>
      <c r="I137" s="2"/>
      <c r="J137" s="2"/>
      <c r="K137" s="2"/>
      <c r="L137" s="2"/>
      <c r="M137" s="2"/>
      <c r="N137" s="2"/>
      <c r="O137" s="2"/>
      <c r="P137" s="2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66"/>
      <c r="B138" s="6"/>
      <c r="C138" s="63"/>
      <c r="D138" s="73"/>
      <c r="E138" s="73"/>
      <c r="F138" s="65"/>
      <c r="G138" s="65"/>
      <c r="H138" s="65"/>
      <c r="I138" s="2"/>
      <c r="J138" s="2"/>
      <c r="K138" s="2"/>
      <c r="L138" s="2"/>
      <c r="M138" s="2"/>
      <c r="N138" s="2"/>
      <c r="O138" s="2"/>
      <c r="P138" s="2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66"/>
      <c r="B139" s="6"/>
      <c r="C139" s="63"/>
      <c r="D139" s="73"/>
      <c r="E139" s="73"/>
      <c r="F139" s="65"/>
      <c r="G139" s="65"/>
      <c r="H139" s="65"/>
      <c r="I139" s="2"/>
      <c r="J139" s="2"/>
      <c r="K139" s="2"/>
      <c r="L139" s="2"/>
      <c r="M139" s="2"/>
      <c r="N139" s="2"/>
      <c r="O139" s="2"/>
      <c r="P139" s="2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66"/>
      <c r="B140" s="6"/>
      <c r="C140" s="63"/>
      <c r="D140" s="73"/>
      <c r="E140" s="73"/>
      <c r="F140" s="65"/>
      <c r="G140" s="65"/>
      <c r="H140" s="65"/>
      <c r="I140" s="2"/>
      <c r="J140" s="2"/>
      <c r="K140" s="2"/>
      <c r="L140" s="2"/>
      <c r="M140" s="2"/>
      <c r="N140" s="2"/>
      <c r="O140" s="2"/>
      <c r="P140" s="2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66"/>
      <c r="B141" s="6"/>
      <c r="C141" s="63"/>
      <c r="D141" s="73"/>
      <c r="E141" s="73"/>
      <c r="F141" s="65"/>
      <c r="G141" s="65"/>
      <c r="H141" s="65"/>
      <c r="I141" s="2"/>
      <c r="J141" s="2"/>
      <c r="K141" s="2"/>
      <c r="L141" s="2"/>
      <c r="M141" s="2"/>
      <c r="N141" s="2"/>
      <c r="O141" s="2"/>
      <c r="P141" s="2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66"/>
      <c r="B142" s="6"/>
      <c r="C142" s="63"/>
      <c r="D142" s="73"/>
      <c r="E142" s="73"/>
      <c r="F142" s="65"/>
      <c r="G142" s="65"/>
      <c r="H142" s="65"/>
      <c r="I142" s="2"/>
      <c r="J142" s="2"/>
      <c r="K142" s="2"/>
      <c r="L142" s="2"/>
      <c r="M142" s="2"/>
      <c r="N142" s="2"/>
      <c r="O142" s="2"/>
      <c r="P142" s="2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66"/>
      <c r="B143" s="6"/>
      <c r="C143" s="63"/>
      <c r="D143" s="73"/>
      <c r="E143" s="73"/>
      <c r="F143" s="65"/>
      <c r="G143" s="65"/>
      <c r="H143" s="65"/>
      <c r="I143" s="2"/>
      <c r="J143" s="2"/>
      <c r="K143" s="2"/>
      <c r="L143" s="2"/>
      <c r="M143" s="2"/>
      <c r="N143" s="2"/>
      <c r="O143" s="2"/>
      <c r="P143" s="2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66"/>
      <c r="B144" s="6"/>
      <c r="C144" s="63"/>
      <c r="D144" s="73"/>
      <c r="E144" s="73"/>
      <c r="F144" s="65"/>
      <c r="G144" s="65"/>
      <c r="H144" s="65"/>
      <c r="I144" s="2"/>
      <c r="J144" s="2"/>
      <c r="K144" s="2"/>
      <c r="L144" s="2"/>
      <c r="M144" s="2"/>
      <c r="N144" s="2"/>
      <c r="O144" s="2"/>
      <c r="P144" s="2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66"/>
      <c r="B145" s="6"/>
      <c r="C145" s="63"/>
      <c r="D145" s="73"/>
      <c r="E145" s="73"/>
      <c r="F145" s="65"/>
      <c r="G145" s="65"/>
      <c r="H145" s="65"/>
      <c r="I145" s="2"/>
      <c r="J145" s="2"/>
      <c r="K145" s="2"/>
      <c r="L145" s="2"/>
      <c r="M145" s="2"/>
      <c r="N145" s="2"/>
      <c r="O145" s="2"/>
      <c r="P145" s="2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66"/>
      <c r="B146" s="6"/>
      <c r="C146" s="63"/>
      <c r="D146" s="73"/>
      <c r="E146" s="73"/>
      <c r="F146" s="65"/>
      <c r="G146" s="65"/>
      <c r="H146" s="65"/>
      <c r="I146" s="2"/>
      <c r="J146" s="2"/>
      <c r="K146" s="2"/>
      <c r="L146" s="2"/>
      <c r="M146" s="2"/>
      <c r="N146" s="2"/>
      <c r="O146" s="2"/>
      <c r="P146" s="2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66"/>
      <c r="B147" s="6"/>
      <c r="C147" s="63"/>
      <c r="D147" s="73"/>
      <c r="E147" s="73"/>
      <c r="F147" s="65"/>
      <c r="G147" s="65"/>
      <c r="H147" s="65"/>
      <c r="I147" s="2"/>
      <c r="J147" s="2"/>
      <c r="K147" s="2"/>
      <c r="L147" s="2"/>
      <c r="M147" s="2"/>
      <c r="N147" s="2"/>
      <c r="O147" s="2"/>
      <c r="P147" s="2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66"/>
      <c r="B148" s="6"/>
      <c r="C148" s="63"/>
      <c r="D148" s="73"/>
      <c r="E148" s="73"/>
      <c r="F148" s="65"/>
      <c r="G148" s="65"/>
      <c r="H148" s="65"/>
      <c r="I148" s="2"/>
      <c r="J148" s="2"/>
      <c r="K148" s="2"/>
      <c r="L148" s="2"/>
      <c r="M148" s="2"/>
      <c r="N148" s="2"/>
      <c r="O148" s="2"/>
      <c r="P148" s="2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66"/>
      <c r="B149" s="6"/>
      <c r="C149" s="63"/>
      <c r="D149" s="73"/>
      <c r="E149" s="73"/>
      <c r="F149" s="65"/>
      <c r="G149" s="65"/>
      <c r="H149" s="65"/>
      <c r="I149" s="2"/>
      <c r="J149" s="2"/>
      <c r="K149" s="2"/>
      <c r="L149" s="2"/>
      <c r="M149" s="2"/>
      <c r="N149" s="2"/>
      <c r="O149" s="2"/>
      <c r="P149" s="2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66"/>
      <c r="B150" s="6"/>
      <c r="C150" s="63"/>
      <c r="D150" s="73"/>
      <c r="E150" s="73"/>
      <c r="F150" s="65"/>
      <c r="G150" s="65"/>
      <c r="H150" s="65"/>
      <c r="I150" s="2"/>
      <c r="J150" s="2"/>
      <c r="K150" s="2"/>
      <c r="L150" s="2"/>
      <c r="M150" s="2"/>
      <c r="N150" s="2"/>
      <c r="O150" s="2"/>
      <c r="P150" s="2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66"/>
      <c r="B151" s="6"/>
      <c r="C151" s="63"/>
      <c r="D151" s="73"/>
      <c r="E151" s="73"/>
      <c r="F151" s="65"/>
      <c r="G151" s="65"/>
      <c r="H151" s="65"/>
      <c r="I151" s="2"/>
      <c r="J151" s="2"/>
      <c r="K151" s="2"/>
      <c r="L151" s="2"/>
      <c r="M151" s="2"/>
      <c r="N151" s="2"/>
      <c r="O151" s="2"/>
      <c r="P151" s="2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66"/>
      <c r="B152" s="6"/>
      <c r="C152" s="63"/>
      <c r="D152" s="73"/>
      <c r="E152" s="73"/>
      <c r="F152" s="65"/>
      <c r="G152" s="65"/>
      <c r="H152" s="65"/>
      <c r="I152" s="2"/>
      <c r="J152" s="2"/>
      <c r="K152" s="2"/>
      <c r="L152" s="2"/>
      <c r="M152" s="2"/>
      <c r="N152" s="2"/>
      <c r="O152" s="2"/>
      <c r="P152" s="2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66"/>
      <c r="B153" s="6"/>
      <c r="C153" s="63"/>
      <c r="D153" s="73"/>
      <c r="E153" s="73"/>
      <c r="F153" s="65"/>
      <c r="G153" s="65"/>
      <c r="H153" s="65"/>
      <c r="I153" s="2"/>
      <c r="J153" s="2"/>
      <c r="K153" s="2"/>
      <c r="L153" s="2"/>
      <c r="M153" s="2"/>
      <c r="N153" s="2"/>
      <c r="O153" s="2"/>
      <c r="P153" s="2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66"/>
      <c r="B154" s="6"/>
      <c r="C154" s="63"/>
      <c r="D154" s="73"/>
      <c r="E154" s="73"/>
      <c r="F154" s="65"/>
      <c r="G154" s="65"/>
      <c r="H154" s="65"/>
      <c r="I154" s="2"/>
      <c r="J154" s="2"/>
      <c r="K154" s="2"/>
      <c r="L154" s="2"/>
      <c r="M154" s="2"/>
      <c r="N154" s="2"/>
      <c r="O154" s="2"/>
      <c r="P154" s="2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66"/>
      <c r="B155" s="6"/>
      <c r="C155" s="63"/>
      <c r="D155" s="73"/>
      <c r="E155" s="73"/>
      <c r="F155" s="65"/>
      <c r="G155" s="65"/>
      <c r="H155" s="65"/>
      <c r="I155" s="2"/>
      <c r="J155" s="2"/>
      <c r="K155" s="2"/>
      <c r="L155" s="2"/>
      <c r="M155" s="2"/>
      <c r="N155" s="2"/>
      <c r="O155" s="2"/>
      <c r="P155" s="2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66"/>
      <c r="B156" s="6"/>
      <c r="C156" s="63"/>
      <c r="D156" s="73"/>
      <c r="E156" s="73"/>
      <c r="F156" s="65"/>
      <c r="G156" s="65"/>
      <c r="H156" s="65"/>
      <c r="I156" s="2"/>
      <c r="J156" s="2"/>
      <c r="K156" s="2"/>
      <c r="L156" s="2"/>
      <c r="M156" s="2"/>
      <c r="N156" s="2"/>
      <c r="O156" s="2"/>
      <c r="P156" s="2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66"/>
      <c r="B157" s="6"/>
      <c r="C157" s="63"/>
      <c r="D157" s="73"/>
      <c r="E157" s="73"/>
      <c r="F157" s="65"/>
      <c r="G157" s="65"/>
      <c r="H157" s="65"/>
      <c r="I157" s="2"/>
      <c r="J157" s="2"/>
      <c r="K157" s="2"/>
      <c r="L157" s="2"/>
      <c r="M157" s="2"/>
      <c r="N157" s="2"/>
      <c r="O157" s="2"/>
      <c r="P157" s="2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66"/>
      <c r="B158" s="6"/>
      <c r="C158" s="63"/>
      <c r="D158" s="73"/>
      <c r="E158" s="73"/>
      <c r="F158" s="65"/>
      <c r="G158" s="65"/>
      <c r="H158" s="65"/>
      <c r="I158" s="2"/>
      <c r="J158" s="2"/>
      <c r="K158" s="2"/>
      <c r="L158" s="2"/>
      <c r="M158" s="2"/>
      <c r="N158" s="2"/>
      <c r="O158" s="2"/>
      <c r="P158" s="2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66"/>
      <c r="B159" s="6"/>
      <c r="C159" s="63"/>
      <c r="D159" s="73"/>
      <c r="E159" s="73"/>
      <c r="F159" s="65"/>
      <c r="G159" s="65"/>
      <c r="H159" s="65"/>
      <c r="I159" s="2"/>
      <c r="J159" s="2"/>
      <c r="K159" s="2"/>
      <c r="L159" s="2"/>
      <c r="M159" s="2"/>
      <c r="N159" s="2"/>
      <c r="O159" s="2"/>
      <c r="P159" s="2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66"/>
      <c r="B160" s="6"/>
      <c r="C160" s="63"/>
      <c r="D160" s="73"/>
      <c r="E160" s="73"/>
      <c r="F160" s="65"/>
      <c r="G160" s="65"/>
      <c r="H160" s="65"/>
      <c r="I160" s="2"/>
      <c r="J160" s="2"/>
      <c r="K160" s="2"/>
      <c r="L160" s="2"/>
      <c r="M160" s="2"/>
      <c r="N160" s="2"/>
      <c r="O160" s="2"/>
      <c r="P160" s="2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66"/>
      <c r="B161" s="6"/>
      <c r="C161" s="63"/>
      <c r="D161" s="73"/>
      <c r="E161" s="73"/>
      <c r="F161" s="65"/>
      <c r="G161" s="65"/>
      <c r="H161" s="65"/>
      <c r="I161" s="2"/>
      <c r="J161" s="2"/>
      <c r="K161" s="2"/>
      <c r="L161" s="2"/>
      <c r="M161" s="2"/>
      <c r="N161" s="2"/>
      <c r="O161" s="2"/>
      <c r="P161" s="2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66"/>
      <c r="B162" s="6"/>
      <c r="C162" s="63"/>
      <c r="D162" s="73"/>
      <c r="E162" s="73"/>
      <c r="F162" s="65"/>
      <c r="G162" s="65"/>
      <c r="H162" s="65"/>
      <c r="I162" s="2"/>
      <c r="J162" s="2"/>
      <c r="K162" s="2"/>
      <c r="L162" s="2"/>
      <c r="M162" s="2"/>
      <c r="N162" s="2"/>
      <c r="O162" s="2"/>
      <c r="P162" s="2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66"/>
      <c r="B163" s="6"/>
      <c r="C163" s="63"/>
      <c r="D163" s="73"/>
      <c r="E163" s="73"/>
      <c r="F163" s="65"/>
      <c r="G163" s="65"/>
      <c r="H163" s="65"/>
      <c r="I163" s="2"/>
      <c r="J163" s="2"/>
      <c r="K163" s="2"/>
      <c r="L163" s="2"/>
      <c r="M163" s="2"/>
      <c r="N163" s="2"/>
      <c r="O163" s="2"/>
      <c r="P163" s="2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66"/>
      <c r="B164" s="6"/>
      <c r="C164" s="63"/>
      <c r="D164" s="73"/>
      <c r="E164" s="73"/>
      <c r="F164" s="65"/>
      <c r="G164" s="65"/>
      <c r="H164" s="65"/>
      <c r="I164" s="2"/>
      <c r="J164" s="2"/>
      <c r="K164" s="2"/>
      <c r="L164" s="2"/>
      <c r="M164" s="2"/>
      <c r="N164" s="2"/>
      <c r="O164" s="2"/>
      <c r="P164" s="2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66"/>
      <c r="B165" s="6"/>
      <c r="C165" s="63"/>
      <c r="D165" s="73"/>
      <c r="E165" s="73"/>
      <c r="F165" s="65"/>
      <c r="G165" s="65"/>
      <c r="H165" s="65"/>
      <c r="I165" s="2"/>
      <c r="J165" s="2"/>
      <c r="K165" s="2"/>
      <c r="L165" s="2"/>
      <c r="M165" s="2"/>
      <c r="N165" s="2"/>
      <c r="O165" s="2"/>
      <c r="P165" s="2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66"/>
      <c r="B166" s="6"/>
      <c r="C166" s="63"/>
      <c r="D166" s="73"/>
      <c r="E166" s="73"/>
      <c r="F166" s="65"/>
      <c r="G166" s="65"/>
      <c r="H166" s="65"/>
      <c r="I166" s="2"/>
      <c r="J166" s="2"/>
      <c r="K166" s="2"/>
      <c r="L166" s="2"/>
      <c r="M166" s="2"/>
      <c r="N166" s="2"/>
      <c r="O166" s="2"/>
      <c r="P166" s="2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66"/>
      <c r="B167" s="6"/>
      <c r="C167" s="63"/>
      <c r="D167" s="73"/>
      <c r="E167" s="73"/>
      <c r="F167" s="65"/>
      <c r="G167" s="65"/>
      <c r="H167" s="65"/>
      <c r="I167" s="2"/>
      <c r="J167" s="2"/>
      <c r="K167" s="2"/>
      <c r="L167" s="2"/>
      <c r="M167" s="2"/>
      <c r="N167" s="2"/>
      <c r="O167" s="2"/>
      <c r="P167" s="2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66"/>
      <c r="B168" s="6"/>
      <c r="C168" s="63"/>
      <c r="D168" s="73"/>
      <c r="E168" s="73"/>
      <c r="F168" s="65"/>
      <c r="G168" s="65"/>
      <c r="H168" s="65"/>
      <c r="I168" s="2"/>
      <c r="J168" s="2"/>
      <c r="K168" s="2"/>
      <c r="L168" s="2"/>
      <c r="M168" s="2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66"/>
      <c r="B169" s="6"/>
      <c r="C169" s="63"/>
      <c r="D169" s="73"/>
      <c r="E169" s="73"/>
      <c r="F169" s="65"/>
      <c r="G169" s="65"/>
      <c r="H169" s="65"/>
      <c r="I169" s="2"/>
      <c r="J169" s="2"/>
      <c r="K169" s="2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66"/>
      <c r="B170" s="6"/>
      <c r="C170" s="63"/>
      <c r="D170" s="73"/>
      <c r="E170" s="73"/>
      <c r="F170" s="65"/>
      <c r="G170" s="65"/>
      <c r="H170" s="65"/>
      <c r="I170" s="2"/>
      <c r="J170" s="2"/>
      <c r="K170" s="2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66"/>
      <c r="B171" s="6"/>
      <c r="C171" s="63"/>
      <c r="D171" s="73"/>
      <c r="E171" s="73"/>
      <c r="F171" s="65"/>
      <c r="G171" s="65"/>
      <c r="H171" s="65"/>
      <c r="I171" s="2"/>
      <c r="J171" s="2"/>
      <c r="K171" s="2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66"/>
      <c r="B172" s="6"/>
      <c r="C172" s="63"/>
      <c r="D172" s="73"/>
      <c r="E172" s="73"/>
      <c r="F172" s="65"/>
      <c r="G172" s="65"/>
      <c r="H172" s="65"/>
      <c r="I172" s="2"/>
      <c r="J172" s="2"/>
      <c r="K172" s="2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66"/>
      <c r="B173" s="6"/>
      <c r="C173" s="63"/>
      <c r="D173" s="73"/>
      <c r="E173" s="73"/>
      <c r="F173" s="65"/>
      <c r="G173" s="65"/>
      <c r="H173" s="65"/>
      <c r="I173" s="2"/>
      <c r="J173" s="2"/>
      <c r="K173" s="2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66"/>
      <c r="B174" s="6"/>
      <c r="C174" s="63"/>
      <c r="D174" s="73"/>
      <c r="E174" s="73"/>
      <c r="F174" s="65"/>
      <c r="G174" s="65"/>
      <c r="H174" s="65"/>
      <c r="I174" s="2"/>
      <c r="J174" s="2"/>
      <c r="K174" s="2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66"/>
      <c r="B175" s="6"/>
      <c r="C175" s="63"/>
      <c r="D175" s="73"/>
      <c r="E175" s="73"/>
      <c r="F175" s="65"/>
      <c r="G175" s="65"/>
      <c r="H175" s="65"/>
      <c r="I175" s="2"/>
      <c r="J175" s="2"/>
      <c r="K175" s="2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66"/>
      <c r="B176" s="6"/>
      <c r="C176" s="63"/>
      <c r="D176" s="73"/>
      <c r="E176" s="73"/>
      <c r="F176" s="65"/>
      <c r="G176" s="65"/>
      <c r="H176" s="65"/>
      <c r="I176" s="2"/>
      <c r="J176" s="2"/>
      <c r="K176" s="2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66"/>
      <c r="B177" s="6"/>
      <c r="C177" s="63"/>
      <c r="D177" s="73"/>
      <c r="E177" s="73"/>
      <c r="F177" s="65"/>
      <c r="G177" s="65"/>
      <c r="H177" s="65"/>
      <c r="I177" s="2"/>
      <c r="J177" s="2"/>
      <c r="K177" s="2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66"/>
      <c r="B178" s="6"/>
      <c r="C178" s="63"/>
      <c r="D178" s="73"/>
      <c r="E178" s="73"/>
      <c r="F178" s="65"/>
      <c r="G178" s="65"/>
      <c r="H178" s="65"/>
      <c r="I178" s="2"/>
      <c r="J178" s="2"/>
      <c r="K178" s="2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66"/>
      <c r="B179" s="6"/>
      <c r="C179" s="63"/>
      <c r="D179" s="73"/>
      <c r="E179" s="73"/>
      <c r="F179" s="65"/>
      <c r="G179" s="65"/>
      <c r="H179" s="65"/>
      <c r="I179" s="2"/>
      <c r="J179" s="2"/>
      <c r="K179" s="2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66"/>
      <c r="B180" s="6"/>
      <c r="C180" s="63"/>
      <c r="D180" s="73"/>
      <c r="E180" s="73"/>
      <c r="F180" s="65"/>
      <c r="G180" s="65"/>
      <c r="H180" s="65"/>
      <c r="I180" s="2"/>
      <c r="J180" s="2"/>
      <c r="K180" s="2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66"/>
      <c r="B181" s="6"/>
      <c r="C181" s="63"/>
      <c r="D181" s="73"/>
      <c r="E181" s="73"/>
      <c r="F181" s="65"/>
      <c r="G181" s="65"/>
      <c r="H181" s="65"/>
      <c r="I181" s="2"/>
      <c r="J181" s="2"/>
      <c r="K181" s="2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66"/>
      <c r="B182" s="6"/>
      <c r="C182" s="63"/>
      <c r="D182" s="73"/>
      <c r="E182" s="73"/>
      <c r="F182" s="65"/>
      <c r="G182" s="65"/>
      <c r="H182" s="65"/>
      <c r="I182" s="2"/>
      <c r="J182" s="2"/>
      <c r="K182" s="2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66"/>
      <c r="B183" s="6"/>
      <c r="C183" s="63"/>
      <c r="D183" s="73"/>
      <c r="E183" s="73"/>
      <c r="F183" s="65"/>
      <c r="G183" s="65"/>
      <c r="H183" s="65"/>
      <c r="I183" s="2"/>
      <c r="J183" s="2"/>
      <c r="K183" s="2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66"/>
      <c r="B184" s="6"/>
      <c r="C184" s="63"/>
      <c r="D184" s="73"/>
      <c r="E184" s="73"/>
      <c r="F184" s="65"/>
      <c r="G184" s="65"/>
      <c r="H184" s="65"/>
      <c r="I184" s="2"/>
      <c r="J184" s="2"/>
      <c r="K184" s="2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66"/>
      <c r="B185" s="6"/>
      <c r="C185" s="63"/>
      <c r="D185" s="73"/>
      <c r="E185" s="73"/>
      <c r="F185" s="65"/>
      <c r="G185" s="65"/>
      <c r="H185" s="65"/>
      <c r="I185" s="2"/>
      <c r="J185" s="2"/>
      <c r="K185" s="2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66"/>
      <c r="B186" s="6"/>
      <c r="C186" s="63"/>
      <c r="D186" s="73"/>
      <c r="E186" s="73"/>
      <c r="F186" s="65"/>
      <c r="G186" s="65"/>
      <c r="H186" s="65"/>
      <c r="I186" s="2"/>
      <c r="J186" s="2"/>
      <c r="K186" s="2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66"/>
      <c r="B187" s="6"/>
      <c r="C187" s="63"/>
      <c r="D187" s="73"/>
      <c r="E187" s="73"/>
      <c r="F187" s="65"/>
      <c r="G187" s="65"/>
      <c r="H187" s="65"/>
      <c r="I187" s="2"/>
      <c r="J187" s="2"/>
      <c r="K187" s="2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66"/>
      <c r="B188" s="6"/>
      <c r="C188" s="63"/>
      <c r="D188" s="73"/>
      <c r="E188" s="73"/>
      <c r="F188" s="65"/>
      <c r="G188" s="65"/>
      <c r="H188" s="65"/>
      <c r="I188" s="2"/>
      <c r="J188" s="2"/>
      <c r="K188" s="2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66"/>
      <c r="B189" s="6"/>
      <c r="C189" s="63"/>
      <c r="D189" s="73"/>
      <c r="E189" s="73"/>
      <c r="F189" s="65"/>
      <c r="G189" s="65"/>
      <c r="H189" s="65"/>
      <c r="I189" s="2"/>
      <c r="J189" s="2"/>
      <c r="K189" s="2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66"/>
      <c r="B190" s="6"/>
      <c r="C190" s="63"/>
      <c r="D190" s="73"/>
      <c r="E190" s="73"/>
      <c r="F190" s="65"/>
      <c r="G190" s="65"/>
      <c r="H190" s="65"/>
      <c r="I190" s="2"/>
      <c r="J190" s="2"/>
      <c r="K190" s="2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66"/>
      <c r="B191" s="6"/>
      <c r="C191" s="63"/>
      <c r="D191" s="73"/>
      <c r="E191" s="73"/>
      <c r="F191" s="65"/>
      <c r="G191" s="65"/>
      <c r="H191" s="65"/>
      <c r="I191" s="2"/>
      <c r="J191" s="2"/>
      <c r="K191" s="2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66"/>
      <c r="B192" s="6"/>
      <c r="C192" s="63"/>
      <c r="D192" s="73"/>
      <c r="E192" s="73"/>
      <c r="F192" s="65"/>
      <c r="G192" s="65"/>
      <c r="H192" s="65"/>
      <c r="I192" s="2"/>
      <c r="J192" s="2"/>
      <c r="K192" s="2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66"/>
      <c r="B193" s="6"/>
      <c r="C193" s="63"/>
      <c r="D193" s="73"/>
      <c r="E193" s="73"/>
      <c r="F193" s="65"/>
      <c r="G193" s="65"/>
      <c r="H193" s="65"/>
      <c r="I193" s="2"/>
      <c r="J193" s="2"/>
      <c r="K193" s="2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66"/>
      <c r="B194" s="6"/>
      <c r="C194" s="63"/>
      <c r="D194" s="73"/>
      <c r="E194" s="73"/>
      <c r="F194" s="65"/>
      <c r="G194" s="65"/>
      <c r="H194" s="65"/>
      <c r="I194" s="2"/>
      <c r="J194" s="2"/>
      <c r="K194" s="2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66"/>
      <c r="B195" s="6"/>
      <c r="C195" s="63"/>
      <c r="D195" s="73"/>
      <c r="E195" s="73"/>
      <c r="F195" s="65"/>
      <c r="G195" s="65"/>
      <c r="H195" s="65"/>
      <c r="I195" s="2"/>
      <c r="J195" s="2"/>
      <c r="K195" s="2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66"/>
      <c r="B196" s="6"/>
      <c r="C196" s="63"/>
      <c r="D196" s="73"/>
      <c r="E196" s="73"/>
      <c r="F196" s="65"/>
      <c r="G196" s="65"/>
      <c r="H196" s="65"/>
      <c r="I196" s="2"/>
      <c r="J196" s="2"/>
      <c r="K196" s="2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66"/>
      <c r="B197" s="6"/>
      <c r="C197" s="63"/>
      <c r="D197" s="73"/>
      <c r="E197" s="73"/>
      <c r="F197" s="65"/>
      <c r="G197" s="65"/>
      <c r="H197" s="65"/>
      <c r="I197" s="2"/>
      <c r="J197" s="2"/>
      <c r="K197" s="2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66"/>
      <c r="B198" s="6"/>
      <c r="C198" s="63"/>
      <c r="D198" s="73"/>
      <c r="E198" s="73"/>
      <c r="F198" s="65"/>
      <c r="G198" s="65"/>
      <c r="H198" s="65"/>
      <c r="I198" s="2"/>
      <c r="J198" s="2"/>
      <c r="K198" s="2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66"/>
      <c r="B199" s="6"/>
      <c r="C199" s="63"/>
      <c r="D199" s="73"/>
      <c r="E199" s="73"/>
      <c r="F199" s="65"/>
      <c r="G199" s="65"/>
      <c r="H199" s="65"/>
      <c r="I199" s="2"/>
      <c r="J199" s="2"/>
      <c r="K199" s="2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66"/>
      <c r="B200" s="6"/>
      <c r="C200" s="63"/>
      <c r="D200" s="73"/>
      <c r="E200" s="73"/>
      <c r="F200" s="65"/>
      <c r="G200" s="65"/>
      <c r="H200" s="65"/>
      <c r="I200" s="2"/>
      <c r="J200" s="2"/>
      <c r="K200" s="2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66"/>
      <c r="B201" s="6"/>
      <c r="C201" s="63"/>
      <c r="D201" s="73"/>
      <c r="E201" s="73"/>
      <c r="F201" s="65"/>
      <c r="G201" s="65"/>
      <c r="H201" s="65"/>
      <c r="I201" s="2"/>
      <c r="J201" s="2"/>
      <c r="K201" s="2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66"/>
      <c r="B202" s="6"/>
      <c r="C202" s="63"/>
      <c r="D202" s="73"/>
      <c r="E202" s="73"/>
      <c r="F202" s="65"/>
      <c r="G202" s="65"/>
      <c r="H202" s="65"/>
      <c r="I202" s="2"/>
      <c r="J202" s="2"/>
      <c r="K202" s="2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66"/>
      <c r="B203" s="6"/>
      <c r="C203" s="63"/>
      <c r="D203" s="73"/>
      <c r="E203" s="73"/>
      <c r="F203" s="65"/>
      <c r="G203" s="65"/>
      <c r="H203" s="65"/>
      <c r="I203" s="2"/>
      <c r="J203" s="2"/>
      <c r="K203" s="2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66"/>
      <c r="B204" s="6"/>
      <c r="C204" s="63"/>
      <c r="D204" s="73"/>
      <c r="E204" s="73"/>
      <c r="F204" s="65"/>
      <c r="G204" s="65"/>
      <c r="H204" s="65"/>
      <c r="I204" s="2"/>
      <c r="J204" s="2"/>
      <c r="K204" s="2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66"/>
      <c r="B205" s="6"/>
      <c r="C205" s="63"/>
      <c r="D205" s="73"/>
      <c r="E205" s="73"/>
      <c r="F205" s="65"/>
      <c r="G205" s="65"/>
      <c r="H205" s="65"/>
      <c r="I205" s="2"/>
      <c r="J205" s="2"/>
      <c r="K205" s="2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66"/>
      <c r="B206" s="6"/>
      <c r="C206" s="63"/>
      <c r="D206" s="73"/>
      <c r="E206" s="73"/>
      <c r="F206" s="65"/>
      <c r="G206" s="65"/>
      <c r="H206" s="65"/>
      <c r="I206" s="2"/>
      <c r="J206" s="2"/>
      <c r="K206" s="2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66"/>
      <c r="B207" s="6"/>
      <c r="C207" s="63"/>
      <c r="D207" s="73"/>
      <c r="E207" s="73"/>
      <c r="F207" s="65"/>
      <c r="G207" s="65"/>
      <c r="H207" s="65"/>
      <c r="I207" s="2"/>
      <c r="J207" s="2"/>
      <c r="K207" s="2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66"/>
      <c r="B208" s="6"/>
      <c r="C208" s="63"/>
      <c r="D208" s="73"/>
      <c r="E208" s="73"/>
      <c r="F208" s="65"/>
      <c r="G208" s="65"/>
      <c r="H208" s="65"/>
      <c r="I208" s="2"/>
      <c r="J208" s="2"/>
      <c r="K208" s="2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66"/>
      <c r="B209" s="6"/>
      <c r="C209" s="63"/>
      <c r="D209" s="73"/>
      <c r="E209" s="73"/>
      <c r="F209" s="65"/>
      <c r="G209" s="65"/>
      <c r="H209" s="65"/>
      <c r="I209" s="2"/>
      <c r="J209" s="2"/>
      <c r="K209" s="2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66"/>
      <c r="B210" s="6"/>
      <c r="C210" s="63"/>
      <c r="D210" s="73"/>
      <c r="E210" s="73"/>
      <c r="F210" s="65"/>
      <c r="G210" s="65"/>
      <c r="H210" s="65"/>
      <c r="I210" s="2"/>
      <c r="J210" s="2"/>
      <c r="K210" s="2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66"/>
      <c r="B211" s="6"/>
      <c r="C211" s="63"/>
      <c r="D211" s="73"/>
      <c r="E211" s="73"/>
      <c r="F211" s="65"/>
      <c r="G211" s="65"/>
      <c r="H211" s="65"/>
      <c r="I211" s="2"/>
      <c r="J211" s="2"/>
      <c r="K211" s="2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66"/>
      <c r="B212" s="6"/>
      <c r="C212" s="63"/>
      <c r="D212" s="73"/>
      <c r="E212" s="73"/>
      <c r="F212" s="65"/>
      <c r="G212" s="65"/>
      <c r="H212" s="65"/>
      <c r="I212" s="2"/>
      <c r="J212" s="2"/>
      <c r="K212" s="2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66"/>
      <c r="B213" s="6"/>
      <c r="C213" s="63"/>
      <c r="D213" s="73"/>
      <c r="E213" s="73"/>
      <c r="F213" s="65"/>
      <c r="G213" s="65"/>
      <c r="H213" s="65"/>
      <c r="I213" s="2"/>
      <c r="J213" s="2"/>
      <c r="K213" s="2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66"/>
      <c r="B214" s="6"/>
      <c r="C214" s="63"/>
      <c r="D214" s="73"/>
      <c r="E214" s="73"/>
      <c r="F214" s="65"/>
      <c r="G214" s="65"/>
      <c r="H214" s="65"/>
      <c r="I214" s="2"/>
      <c r="J214" s="2"/>
      <c r="K214" s="2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66"/>
      <c r="B215" s="6"/>
      <c r="C215" s="63"/>
      <c r="D215" s="73"/>
      <c r="E215" s="73"/>
      <c r="F215" s="65"/>
      <c r="G215" s="65"/>
      <c r="H215" s="65"/>
      <c r="I215" s="2"/>
      <c r="J215" s="2"/>
      <c r="K215" s="2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66"/>
      <c r="B216" s="6"/>
      <c r="C216" s="63"/>
      <c r="D216" s="73"/>
      <c r="E216" s="73"/>
      <c r="F216" s="65"/>
      <c r="G216" s="65"/>
      <c r="H216" s="65"/>
      <c r="I216" s="2"/>
      <c r="J216" s="2"/>
      <c r="K216" s="2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66"/>
      <c r="B217" s="6"/>
      <c r="C217" s="63"/>
      <c r="D217" s="73"/>
      <c r="E217" s="73"/>
      <c r="F217" s="65"/>
      <c r="G217" s="65"/>
      <c r="H217" s="65"/>
      <c r="I217" s="2"/>
      <c r="J217" s="2"/>
      <c r="K217" s="2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66"/>
      <c r="B218" s="6"/>
      <c r="C218" s="63"/>
      <c r="D218" s="73"/>
      <c r="E218" s="73"/>
      <c r="F218" s="65"/>
      <c r="G218" s="65"/>
      <c r="H218" s="65"/>
      <c r="I218" s="2"/>
      <c r="J218" s="2"/>
      <c r="K218" s="2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66"/>
      <c r="B219" s="6"/>
      <c r="C219" s="63"/>
      <c r="D219" s="73"/>
      <c r="E219" s="73"/>
      <c r="F219" s="65"/>
      <c r="G219" s="65"/>
      <c r="H219" s="65"/>
      <c r="I219" s="2"/>
      <c r="J219" s="2"/>
      <c r="K219" s="2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66"/>
      <c r="B220" s="6"/>
      <c r="C220" s="63"/>
      <c r="D220" s="73"/>
      <c r="E220" s="73"/>
      <c r="F220" s="65"/>
      <c r="G220" s="65"/>
      <c r="H220" s="65"/>
      <c r="I220" s="2"/>
      <c r="J220" s="2"/>
      <c r="K220" s="2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66"/>
      <c r="B221" s="6"/>
      <c r="C221" s="63"/>
      <c r="D221" s="73"/>
      <c r="E221" s="73"/>
      <c r="F221" s="65"/>
      <c r="G221" s="65"/>
      <c r="H221" s="65"/>
      <c r="I221" s="2"/>
      <c r="J221" s="2"/>
      <c r="K221" s="2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66"/>
      <c r="B222" s="6"/>
      <c r="C222" s="63"/>
      <c r="D222" s="73"/>
      <c r="E222" s="73"/>
      <c r="F222" s="65"/>
      <c r="G222" s="65"/>
      <c r="H222" s="65"/>
      <c r="I222" s="2"/>
      <c r="J222" s="2"/>
      <c r="K222" s="2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66"/>
      <c r="B223" s="6"/>
      <c r="C223" s="63"/>
      <c r="D223" s="73"/>
      <c r="E223" s="73"/>
      <c r="F223" s="65"/>
      <c r="G223" s="65"/>
      <c r="H223" s="65"/>
      <c r="I223" s="2"/>
      <c r="J223" s="2"/>
      <c r="K223" s="2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66"/>
      <c r="B224" s="6"/>
      <c r="C224" s="63"/>
      <c r="D224" s="73"/>
      <c r="E224" s="73"/>
      <c r="F224" s="65"/>
      <c r="G224" s="65"/>
      <c r="H224" s="65"/>
      <c r="I224" s="2"/>
      <c r="J224" s="2"/>
      <c r="K224" s="2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66"/>
      <c r="B225" s="6"/>
      <c r="C225" s="63"/>
      <c r="D225" s="73"/>
      <c r="E225" s="73"/>
      <c r="F225" s="65"/>
      <c r="G225" s="65"/>
      <c r="H225" s="65"/>
      <c r="I225" s="2"/>
      <c r="J225" s="2"/>
      <c r="K225" s="2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66"/>
      <c r="B226" s="6"/>
      <c r="C226" s="63"/>
      <c r="D226" s="73"/>
      <c r="E226" s="73"/>
      <c r="F226" s="65"/>
      <c r="G226" s="65"/>
      <c r="H226" s="65"/>
      <c r="I226" s="2"/>
      <c r="J226" s="2"/>
      <c r="K226" s="2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66"/>
      <c r="B227" s="6"/>
      <c r="C227" s="63"/>
      <c r="D227" s="73"/>
      <c r="E227" s="73"/>
      <c r="F227" s="65"/>
      <c r="G227" s="65"/>
      <c r="H227" s="65"/>
      <c r="I227" s="2"/>
      <c r="J227" s="2"/>
      <c r="K227" s="2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66"/>
      <c r="B228" s="6"/>
      <c r="C228" s="63"/>
      <c r="D228" s="73"/>
      <c r="E228" s="73"/>
      <c r="F228" s="65"/>
      <c r="G228" s="65"/>
      <c r="H228" s="65"/>
      <c r="I228" s="2"/>
      <c r="J228" s="2"/>
      <c r="K228" s="2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66"/>
      <c r="B229" s="6"/>
      <c r="C229" s="63"/>
      <c r="D229" s="73"/>
      <c r="E229" s="73"/>
      <c r="F229" s="65"/>
      <c r="G229" s="65"/>
      <c r="H229" s="65"/>
      <c r="I229" s="2"/>
      <c r="J229" s="2"/>
      <c r="K229" s="2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66"/>
      <c r="B230" s="6"/>
      <c r="C230" s="63"/>
      <c r="D230" s="73"/>
      <c r="E230" s="73"/>
      <c r="F230" s="65"/>
      <c r="G230" s="65"/>
      <c r="H230" s="65"/>
      <c r="I230" s="2"/>
      <c r="J230" s="2"/>
      <c r="K230" s="2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66"/>
      <c r="B231" s="6"/>
      <c r="C231" s="63"/>
      <c r="D231" s="73"/>
      <c r="E231" s="73"/>
      <c r="F231" s="65"/>
      <c r="G231" s="65"/>
      <c r="H231" s="65"/>
      <c r="I231" s="2"/>
      <c r="J231" s="2"/>
      <c r="K231" s="2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66"/>
      <c r="B232" s="6"/>
      <c r="C232" s="63"/>
      <c r="D232" s="73"/>
      <c r="E232" s="73"/>
      <c r="F232" s="65"/>
      <c r="G232" s="65"/>
      <c r="H232" s="65"/>
      <c r="I232" s="2"/>
      <c r="J232" s="2"/>
      <c r="K232" s="2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66"/>
      <c r="B233" s="6"/>
      <c r="C233" s="63"/>
      <c r="D233" s="73"/>
      <c r="E233" s="73"/>
      <c r="F233" s="65"/>
      <c r="G233" s="65"/>
      <c r="H233" s="65"/>
      <c r="I233" s="2"/>
      <c r="J233" s="2"/>
      <c r="K233" s="2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66"/>
      <c r="B234" s="6"/>
      <c r="C234" s="63"/>
      <c r="D234" s="73"/>
      <c r="E234" s="73"/>
      <c r="F234" s="65"/>
      <c r="G234" s="65"/>
      <c r="H234" s="65"/>
      <c r="I234" s="2"/>
      <c r="J234" s="2"/>
      <c r="K234" s="2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66"/>
      <c r="B235" s="6"/>
      <c r="C235" s="63"/>
      <c r="D235" s="73"/>
      <c r="E235" s="73"/>
      <c r="F235" s="65"/>
      <c r="G235" s="65"/>
      <c r="H235" s="65"/>
      <c r="I235" s="2"/>
      <c r="J235" s="2"/>
      <c r="K235" s="2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66"/>
      <c r="B236" s="6"/>
      <c r="C236" s="63"/>
      <c r="D236" s="73"/>
      <c r="E236" s="73"/>
      <c r="F236" s="65"/>
      <c r="G236" s="65"/>
      <c r="H236" s="65"/>
      <c r="I236" s="2"/>
      <c r="J236" s="2"/>
      <c r="K236" s="2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66"/>
      <c r="B237" s="6"/>
      <c r="C237" s="63"/>
      <c r="D237" s="73"/>
      <c r="E237" s="73"/>
      <c r="F237" s="65"/>
      <c r="G237" s="65"/>
      <c r="H237" s="65"/>
      <c r="I237" s="2"/>
      <c r="J237" s="2"/>
      <c r="K237" s="2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66"/>
      <c r="B238" s="6"/>
      <c r="C238" s="63"/>
      <c r="D238" s="73"/>
      <c r="E238" s="73"/>
      <c r="F238" s="65"/>
      <c r="G238" s="65"/>
      <c r="H238" s="65"/>
      <c r="I238" s="2"/>
      <c r="J238" s="2"/>
      <c r="K238" s="2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66"/>
      <c r="B239" s="6"/>
      <c r="C239" s="63"/>
      <c r="D239" s="73"/>
      <c r="E239" s="73"/>
      <c r="F239" s="65"/>
      <c r="G239" s="65"/>
      <c r="H239" s="65"/>
      <c r="I239" s="2"/>
      <c r="J239" s="2"/>
      <c r="K239" s="2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66"/>
      <c r="B240" s="6"/>
      <c r="C240" s="63"/>
      <c r="D240" s="73"/>
      <c r="E240" s="73"/>
      <c r="F240" s="65"/>
      <c r="G240" s="65"/>
      <c r="H240" s="65"/>
      <c r="I240" s="2"/>
      <c r="J240" s="2"/>
      <c r="K240" s="2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66"/>
      <c r="B241" s="6"/>
      <c r="C241" s="63"/>
      <c r="D241" s="73"/>
      <c r="E241" s="73"/>
      <c r="F241" s="65"/>
      <c r="G241" s="65"/>
      <c r="H241" s="65"/>
      <c r="I241" s="2"/>
      <c r="J241" s="2"/>
      <c r="K241" s="2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66"/>
      <c r="B242" s="6"/>
      <c r="C242" s="63"/>
      <c r="D242" s="73"/>
      <c r="E242" s="73"/>
      <c r="F242" s="65"/>
      <c r="G242" s="65"/>
      <c r="H242" s="65"/>
      <c r="I242" s="2"/>
      <c r="J242" s="2"/>
      <c r="K242" s="2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66"/>
      <c r="B243" s="6"/>
      <c r="C243" s="63"/>
      <c r="D243" s="73"/>
      <c r="E243" s="73"/>
      <c r="F243" s="65"/>
      <c r="G243" s="65"/>
      <c r="H243" s="65"/>
      <c r="I243" s="2"/>
      <c r="J243" s="2"/>
      <c r="K243" s="2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66"/>
      <c r="B244" s="6"/>
      <c r="C244" s="63"/>
      <c r="D244" s="73"/>
      <c r="E244" s="73"/>
      <c r="F244" s="65"/>
      <c r="G244" s="65"/>
      <c r="H244" s="65"/>
      <c r="I244" s="2"/>
      <c r="J244" s="2"/>
      <c r="K244" s="2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66"/>
      <c r="B245" s="6"/>
      <c r="C245" s="63"/>
      <c r="D245" s="73"/>
      <c r="E245" s="73"/>
      <c r="F245" s="65"/>
      <c r="G245" s="65"/>
      <c r="H245" s="65"/>
      <c r="I245" s="2"/>
      <c r="J245" s="2"/>
      <c r="K245" s="2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66"/>
      <c r="B246" s="6"/>
      <c r="C246" s="63"/>
      <c r="D246" s="73"/>
      <c r="E246" s="73"/>
      <c r="F246" s="65"/>
      <c r="G246" s="65"/>
      <c r="H246" s="65"/>
      <c r="I246" s="2"/>
      <c r="J246" s="2"/>
      <c r="K246" s="2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66"/>
      <c r="B247" s="6"/>
      <c r="C247" s="63"/>
      <c r="D247" s="73"/>
      <c r="E247" s="73"/>
      <c r="F247" s="65"/>
      <c r="G247" s="65"/>
      <c r="H247" s="65"/>
      <c r="I247" s="2"/>
      <c r="J247" s="2"/>
      <c r="K247" s="2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66"/>
      <c r="B248" s="6"/>
      <c r="C248" s="63"/>
      <c r="D248" s="73"/>
      <c r="E248" s="73"/>
      <c r="F248" s="65"/>
      <c r="G248" s="65"/>
      <c r="H248" s="65"/>
      <c r="I248" s="2"/>
      <c r="J248" s="2"/>
      <c r="K248" s="2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66"/>
      <c r="B249" s="6"/>
      <c r="C249" s="63"/>
      <c r="D249" s="73"/>
      <c r="E249" s="73"/>
      <c r="F249" s="65"/>
      <c r="G249" s="65"/>
      <c r="H249" s="65"/>
      <c r="I249" s="2"/>
      <c r="J249" s="2"/>
      <c r="K249" s="2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66"/>
      <c r="B250" s="6"/>
      <c r="C250" s="63"/>
      <c r="D250" s="73"/>
      <c r="E250" s="73"/>
      <c r="F250" s="65"/>
      <c r="G250" s="65"/>
      <c r="H250" s="65"/>
      <c r="I250" s="2"/>
      <c r="J250" s="2"/>
      <c r="K250" s="2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66"/>
      <c r="B251" s="6"/>
      <c r="C251" s="63"/>
      <c r="D251" s="73"/>
      <c r="E251" s="73"/>
      <c r="F251" s="65"/>
      <c r="G251" s="65"/>
      <c r="H251" s="65"/>
      <c r="I251" s="2"/>
      <c r="J251" s="2"/>
      <c r="K251" s="2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66"/>
      <c r="B252" s="6"/>
      <c r="C252" s="63"/>
      <c r="D252" s="73"/>
      <c r="E252" s="73"/>
      <c r="F252" s="65"/>
      <c r="G252" s="65"/>
      <c r="H252" s="65"/>
      <c r="I252" s="2"/>
      <c r="J252" s="2"/>
      <c r="K252" s="2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66"/>
      <c r="B253" s="6"/>
      <c r="C253" s="63"/>
      <c r="D253" s="73"/>
      <c r="E253" s="73"/>
      <c r="F253" s="65"/>
      <c r="G253" s="65"/>
      <c r="H253" s="65"/>
      <c r="I253" s="2"/>
      <c r="J253" s="2"/>
      <c r="K253" s="2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66"/>
      <c r="B254" s="6"/>
      <c r="C254" s="63"/>
      <c r="D254" s="73"/>
      <c r="E254" s="73"/>
      <c r="F254" s="65"/>
      <c r="G254" s="65"/>
      <c r="H254" s="65"/>
      <c r="I254" s="2"/>
      <c r="J254" s="2"/>
      <c r="K254" s="2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66"/>
      <c r="B255" s="6"/>
      <c r="C255" s="63"/>
      <c r="D255" s="73"/>
      <c r="E255" s="73"/>
      <c r="F255" s="65"/>
      <c r="G255" s="65"/>
      <c r="H255" s="65"/>
      <c r="I255" s="2"/>
      <c r="J255" s="2"/>
      <c r="K255" s="2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66"/>
      <c r="B256" s="6"/>
      <c r="C256" s="63"/>
      <c r="D256" s="73"/>
      <c r="E256" s="73"/>
      <c r="F256" s="65"/>
      <c r="G256" s="65"/>
      <c r="H256" s="65"/>
      <c r="I256" s="2"/>
      <c r="J256" s="2"/>
      <c r="K256" s="2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66"/>
      <c r="B257" s="6"/>
      <c r="C257" s="63"/>
      <c r="D257" s="73"/>
      <c r="E257" s="73"/>
      <c r="F257" s="65"/>
      <c r="G257" s="65"/>
      <c r="H257" s="65"/>
      <c r="I257" s="2"/>
      <c r="J257" s="2"/>
      <c r="K257" s="2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66"/>
      <c r="B258" s="6"/>
      <c r="C258" s="63"/>
      <c r="D258" s="73"/>
      <c r="E258" s="73"/>
      <c r="F258" s="65"/>
      <c r="G258" s="65"/>
      <c r="H258" s="65"/>
      <c r="I258" s="2"/>
      <c r="J258" s="2"/>
      <c r="K258" s="2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66"/>
      <c r="B259" s="6"/>
      <c r="C259" s="63"/>
      <c r="D259" s="73"/>
      <c r="E259" s="73"/>
      <c r="F259" s="65"/>
      <c r="G259" s="65"/>
      <c r="H259" s="65"/>
      <c r="I259" s="2"/>
      <c r="J259" s="2"/>
      <c r="K259" s="2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66"/>
      <c r="B260" s="6"/>
      <c r="C260" s="63"/>
      <c r="D260" s="73"/>
      <c r="E260" s="73"/>
      <c r="F260" s="65"/>
      <c r="G260" s="65"/>
      <c r="H260" s="65"/>
      <c r="I260" s="2"/>
      <c r="J260" s="2"/>
      <c r="K260" s="2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66"/>
      <c r="B261" s="6"/>
      <c r="C261" s="63"/>
      <c r="D261" s="73"/>
      <c r="E261" s="73"/>
      <c r="F261" s="65"/>
      <c r="G261" s="65"/>
      <c r="H261" s="65"/>
      <c r="I261" s="2"/>
      <c r="J261" s="2"/>
      <c r="K261" s="2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66"/>
      <c r="B262" s="6"/>
      <c r="C262" s="63"/>
      <c r="D262" s="73"/>
      <c r="E262" s="73"/>
      <c r="F262" s="65"/>
      <c r="G262" s="65"/>
      <c r="H262" s="65"/>
      <c r="I262" s="2"/>
      <c r="J262" s="2"/>
      <c r="K262" s="2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66"/>
      <c r="B263" s="6"/>
      <c r="C263" s="63"/>
      <c r="D263" s="73"/>
      <c r="E263" s="73"/>
      <c r="F263" s="65"/>
      <c r="G263" s="65"/>
      <c r="H263" s="65"/>
      <c r="I263" s="2"/>
      <c r="J263" s="2"/>
      <c r="K263" s="2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66"/>
      <c r="B264" s="6"/>
      <c r="C264" s="63"/>
      <c r="D264" s="73"/>
      <c r="E264" s="73"/>
      <c r="F264" s="65"/>
      <c r="G264" s="65"/>
      <c r="H264" s="65"/>
      <c r="I264" s="2"/>
      <c r="J264" s="2"/>
      <c r="K264" s="2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66"/>
      <c r="B265" s="6"/>
      <c r="C265" s="63"/>
      <c r="D265" s="73"/>
      <c r="E265" s="73"/>
      <c r="F265" s="65"/>
      <c r="G265" s="65"/>
      <c r="H265" s="65"/>
      <c r="I265" s="2"/>
      <c r="J265" s="2"/>
      <c r="K265" s="2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66"/>
      <c r="B266" s="6"/>
      <c r="C266" s="63"/>
      <c r="D266" s="73"/>
      <c r="E266" s="73"/>
      <c r="F266" s="65"/>
      <c r="G266" s="65"/>
      <c r="H266" s="65"/>
      <c r="I266" s="2"/>
      <c r="J266" s="2"/>
      <c r="K266" s="2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66"/>
      <c r="B267" s="6"/>
      <c r="C267" s="63"/>
      <c r="D267" s="73"/>
      <c r="E267" s="73"/>
      <c r="F267" s="65"/>
      <c r="G267" s="65"/>
      <c r="H267" s="65"/>
      <c r="I267" s="2"/>
      <c r="J267" s="2"/>
      <c r="K267" s="2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66"/>
      <c r="B268" s="6"/>
      <c r="C268" s="63"/>
      <c r="D268" s="73"/>
      <c r="E268" s="73"/>
      <c r="F268" s="65"/>
      <c r="G268" s="65"/>
      <c r="H268" s="65"/>
      <c r="I268" s="2"/>
      <c r="J268" s="2"/>
      <c r="K268" s="2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66"/>
      <c r="B269" s="6"/>
      <c r="C269" s="63"/>
      <c r="D269" s="73"/>
      <c r="E269" s="73"/>
      <c r="F269" s="65"/>
      <c r="G269" s="65"/>
      <c r="H269" s="65"/>
      <c r="I269" s="2"/>
      <c r="J269" s="2"/>
      <c r="K269" s="2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66"/>
      <c r="B270" s="6"/>
      <c r="C270" s="63"/>
      <c r="D270" s="73"/>
      <c r="E270" s="73"/>
      <c r="F270" s="65"/>
      <c r="G270" s="65"/>
      <c r="H270" s="65"/>
      <c r="I270" s="2"/>
      <c r="J270" s="2"/>
      <c r="K270" s="2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66"/>
      <c r="B271" s="6"/>
      <c r="C271" s="63"/>
      <c r="D271" s="73"/>
      <c r="E271" s="73"/>
      <c r="F271" s="65"/>
      <c r="G271" s="65"/>
      <c r="H271" s="65"/>
      <c r="I271" s="2"/>
      <c r="J271" s="2"/>
      <c r="K271" s="2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66"/>
      <c r="B272" s="6"/>
      <c r="C272" s="63"/>
      <c r="D272" s="73"/>
      <c r="E272" s="73"/>
      <c r="F272" s="65"/>
      <c r="G272" s="65"/>
      <c r="H272" s="65"/>
      <c r="I272" s="2"/>
      <c r="J272" s="2"/>
      <c r="K272" s="2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66"/>
      <c r="B273" s="6"/>
      <c r="C273" s="63"/>
      <c r="D273" s="73"/>
      <c r="E273" s="73"/>
      <c r="F273" s="65"/>
      <c r="G273" s="65"/>
      <c r="H273" s="65"/>
      <c r="I273" s="2"/>
      <c r="J273" s="2"/>
      <c r="K273" s="2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66"/>
      <c r="B274" s="6"/>
      <c r="C274" s="63"/>
      <c r="D274" s="73"/>
      <c r="E274" s="73"/>
      <c r="F274" s="65"/>
      <c r="G274" s="65"/>
      <c r="H274" s="65"/>
      <c r="I274" s="2"/>
      <c r="J274" s="2"/>
      <c r="K274" s="2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66"/>
      <c r="B275" s="6"/>
      <c r="C275" s="63"/>
      <c r="D275" s="73"/>
      <c r="E275" s="73"/>
      <c r="F275" s="65"/>
      <c r="G275" s="65"/>
      <c r="H275" s="65"/>
      <c r="I275" s="2"/>
      <c r="J275" s="2"/>
      <c r="K275" s="2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66"/>
      <c r="B276" s="6"/>
      <c r="C276" s="63"/>
      <c r="D276" s="73"/>
      <c r="E276" s="73"/>
      <c r="F276" s="65"/>
      <c r="G276" s="65"/>
      <c r="H276" s="65"/>
      <c r="I276" s="2"/>
      <c r="J276" s="2"/>
      <c r="K276" s="2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66"/>
      <c r="B277" s="6"/>
      <c r="C277" s="63"/>
      <c r="D277" s="73"/>
      <c r="E277" s="73"/>
      <c r="F277" s="65"/>
      <c r="G277" s="65"/>
      <c r="H277" s="65"/>
      <c r="I277" s="2"/>
      <c r="J277" s="2"/>
      <c r="K277" s="2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66"/>
      <c r="B278" s="6"/>
      <c r="C278" s="63"/>
      <c r="D278" s="73"/>
      <c r="E278" s="73"/>
      <c r="F278" s="65"/>
      <c r="G278" s="65"/>
      <c r="H278" s="65"/>
      <c r="I278" s="2"/>
      <c r="J278" s="2"/>
      <c r="K278" s="2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66"/>
      <c r="B279" s="6"/>
      <c r="C279" s="63"/>
      <c r="D279" s="73"/>
      <c r="E279" s="73"/>
      <c r="F279" s="65"/>
      <c r="G279" s="65"/>
      <c r="H279" s="65"/>
      <c r="I279" s="2"/>
      <c r="J279" s="2"/>
      <c r="K279" s="2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66"/>
      <c r="B280" s="6"/>
      <c r="C280" s="63"/>
      <c r="D280" s="73"/>
      <c r="E280" s="73"/>
      <c r="F280" s="65"/>
      <c r="G280" s="65"/>
      <c r="H280" s="65"/>
      <c r="I280" s="2"/>
      <c r="J280" s="2"/>
      <c r="K280" s="2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66"/>
      <c r="B281" s="6"/>
      <c r="C281" s="63"/>
      <c r="D281" s="73"/>
      <c r="E281" s="73"/>
      <c r="F281" s="65"/>
      <c r="G281" s="65"/>
      <c r="H281" s="65"/>
      <c r="I281" s="2"/>
      <c r="J281" s="2"/>
      <c r="K281" s="2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66"/>
      <c r="B282" s="6"/>
      <c r="C282" s="63"/>
      <c r="D282" s="73"/>
      <c r="E282" s="73"/>
      <c r="F282" s="65"/>
      <c r="G282" s="65"/>
      <c r="H282" s="65"/>
      <c r="I282" s="2"/>
      <c r="J282" s="2"/>
      <c r="K282" s="2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66"/>
      <c r="B283" s="6"/>
      <c r="C283" s="63"/>
      <c r="D283" s="73"/>
      <c r="E283" s="73"/>
      <c r="F283" s="65"/>
      <c r="G283" s="65"/>
      <c r="H283" s="65"/>
      <c r="I283" s="2"/>
      <c r="J283" s="2"/>
      <c r="K283" s="2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66"/>
      <c r="B284" s="6"/>
      <c r="C284" s="63"/>
      <c r="D284" s="73"/>
      <c r="E284" s="73"/>
      <c r="F284" s="65"/>
      <c r="G284" s="65"/>
      <c r="H284" s="65"/>
      <c r="I284" s="2"/>
      <c r="J284" s="2"/>
      <c r="K284" s="2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66"/>
      <c r="B285" s="6"/>
      <c r="C285" s="63"/>
      <c r="D285" s="73"/>
      <c r="E285" s="73"/>
      <c r="F285" s="65"/>
      <c r="G285" s="65"/>
      <c r="H285" s="65"/>
      <c r="I285" s="2"/>
      <c r="J285" s="2"/>
      <c r="K285" s="2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66"/>
      <c r="B286" s="6"/>
      <c r="C286" s="63"/>
      <c r="D286" s="73"/>
      <c r="E286" s="73"/>
      <c r="F286" s="65"/>
      <c r="G286" s="65"/>
      <c r="H286" s="65"/>
      <c r="I286" s="2"/>
      <c r="J286" s="2"/>
      <c r="K286" s="2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66"/>
      <c r="B287" s="6"/>
      <c r="C287" s="63"/>
      <c r="D287" s="73"/>
      <c r="E287" s="73"/>
      <c r="F287" s="65"/>
      <c r="G287" s="65"/>
      <c r="H287" s="65"/>
      <c r="I287" s="2"/>
      <c r="J287" s="2"/>
      <c r="K287" s="2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66"/>
      <c r="B288" s="6"/>
      <c r="C288" s="63"/>
      <c r="D288" s="73"/>
      <c r="E288" s="73"/>
      <c r="F288" s="65"/>
      <c r="G288" s="65"/>
      <c r="H288" s="65"/>
      <c r="I288" s="2"/>
      <c r="J288" s="2"/>
      <c r="K288" s="2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66"/>
      <c r="B289" s="6"/>
      <c r="C289" s="63"/>
      <c r="D289" s="73"/>
      <c r="E289" s="73"/>
      <c r="F289" s="65"/>
      <c r="G289" s="65"/>
      <c r="H289" s="65"/>
      <c r="I289" s="2"/>
      <c r="J289" s="2"/>
      <c r="K289" s="2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66"/>
      <c r="B290" s="6"/>
      <c r="C290" s="63"/>
      <c r="D290" s="73"/>
      <c r="E290" s="73"/>
      <c r="F290" s="65"/>
      <c r="G290" s="65"/>
      <c r="H290" s="65"/>
      <c r="I290" s="2"/>
      <c r="J290" s="2"/>
      <c r="K290" s="2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66"/>
      <c r="B291" s="6"/>
      <c r="C291" s="63"/>
      <c r="D291" s="73"/>
      <c r="E291" s="73"/>
      <c r="F291" s="65"/>
      <c r="G291" s="65"/>
      <c r="H291" s="65"/>
      <c r="I291" s="2"/>
      <c r="J291" s="2"/>
      <c r="K291" s="2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66"/>
      <c r="B292" s="6"/>
      <c r="C292" s="63"/>
      <c r="D292" s="73"/>
      <c r="E292" s="73"/>
      <c r="F292" s="65"/>
      <c r="G292" s="65"/>
      <c r="H292" s="65"/>
      <c r="I292" s="2"/>
      <c r="J292" s="2"/>
      <c r="K292" s="2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66"/>
      <c r="B293" s="6"/>
      <c r="C293" s="63"/>
      <c r="D293" s="73"/>
      <c r="E293" s="73"/>
      <c r="F293" s="65"/>
      <c r="G293" s="65"/>
      <c r="H293" s="65"/>
      <c r="I293" s="2"/>
      <c r="J293" s="2"/>
      <c r="K293" s="2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66"/>
      <c r="B294" s="6"/>
      <c r="C294" s="63"/>
      <c r="D294" s="73"/>
      <c r="E294" s="73"/>
      <c r="F294" s="65"/>
      <c r="G294" s="65"/>
      <c r="H294" s="65"/>
      <c r="I294" s="2"/>
      <c r="J294" s="2"/>
      <c r="K294" s="2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66"/>
      <c r="B295" s="6"/>
      <c r="C295" s="63"/>
      <c r="D295" s="73"/>
      <c r="E295" s="73"/>
      <c r="F295" s="65"/>
      <c r="G295" s="65"/>
      <c r="H295" s="65"/>
      <c r="I295" s="2"/>
      <c r="J295" s="2"/>
      <c r="K295" s="2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66"/>
      <c r="B296" s="6"/>
      <c r="C296" s="63"/>
      <c r="D296" s="73"/>
      <c r="E296" s="73"/>
      <c r="F296" s="65"/>
      <c r="G296" s="65"/>
      <c r="H296" s="65"/>
      <c r="I296" s="2"/>
      <c r="J296" s="2"/>
      <c r="K296" s="2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66"/>
      <c r="B297" s="6"/>
      <c r="C297" s="63"/>
      <c r="D297" s="73"/>
      <c r="E297" s="73"/>
      <c r="F297" s="65"/>
      <c r="G297" s="65"/>
      <c r="H297" s="65"/>
      <c r="I297" s="2"/>
      <c r="J297" s="2"/>
      <c r="K297" s="2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66"/>
      <c r="B298" s="6"/>
      <c r="C298" s="63"/>
      <c r="D298" s="73"/>
      <c r="E298" s="73"/>
      <c r="F298" s="65"/>
      <c r="G298" s="65"/>
      <c r="H298" s="65"/>
      <c r="I298" s="2"/>
      <c r="J298" s="2"/>
      <c r="K298" s="2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66"/>
      <c r="B299" s="6"/>
      <c r="C299" s="63"/>
      <c r="D299" s="73"/>
      <c r="E299" s="73"/>
      <c r="F299" s="65"/>
      <c r="G299" s="65"/>
      <c r="H299" s="65"/>
      <c r="I299" s="2"/>
      <c r="J299" s="2"/>
      <c r="K299" s="2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66"/>
      <c r="B300" s="6"/>
      <c r="C300" s="63"/>
      <c r="D300" s="73"/>
      <c r="E300" s="73"/>
      <c r="F300" s="65"/>
      <c r="G300" s="65"/>
      <c r="H300" s="65"/>
      <c r="I300" s="2"/>
      <c r="J300" s="2"/>
      <c r="K300" s="2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66"/>
      <c r="B301" s="6"/>
      <c r="C301" s="63"/>
      <c r="D301" s="73"/>
      <c r="E301" s="73"/>
      <c r="F301" s="65"/>
      <c r="G301" s="65"/>
      <c r="H301" s="65"/>
      <c r="I301" s="2"/>
      <c r="J301" s="2"/>
      <c r="K301" s="2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66"/>
      <c r="B302" s="6"/>
      <c r="C302" s="63"/>
      <c r="D302" s="73"/>
      <c r="E302" s="73"/>
      <c r="F302" s="65"/>
      <c r="G302" s="65"/>
      <c r="H302" s="65"/>
      <c r="I302" s="2"/>
      <c r="J302" s="2"/>
      <c r="K302" s="2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66"/>
      <c r="B303" s="6"/>
      <c r="C303" s="63"/>
      <c r="D303" s="73"/>
      <c r="E303" s="73"/>
      <c r="F303" s="65"/>
      <c r="G303" s="65"/>
      <c r="H303" s="65"/>
      <c r="I303" s="2"/>
      <c r="J303" s="2"/>
      <c r="K303" s="2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66"/>
      <c r="B304" s="6"/>
      <c r="C304" s="63"/>
      <c r="D304" s="73"/>
      <c r="E304" s="73"/>
      <c r="F304" s="65"/>
      <c r="G304" s="65"/>
      <c r="H304" s="65"/>
      <c r="I304" s="2"/>
      <c r="J304" s="2"/>
      <c r="K304" s="2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66"/>
      <c r="B305" s="6"/>
      <c r="C305" s="63"/>
      <c r="D305" s="73"/>
      <c r="E305" s="73"/>
      <c r="F305" s="65"/>
      <c r="G305" s="65"/>
      <c r="H305" s="65"/>
      <c r="I305" s="2"/>
      <c r="J305" s="2"/>
      <c r="K305" s="2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66"/>
      <c r="B306" s="6"/>
      <c r="C306" s="63"/>
      <c r="D306" s="73"/>
      <c r="E306" s="73"/>
      <c r="F306" s="65"/>
      <c r="G306" s="65"/>
      <c r="H306" s="65"/>
      <c r="I306" s="2"/>
      <c r="J306" s="2"/>
      <c r="K306" s="2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66"/>
      <c r="B307" s="6"/>
      <c r="C307" s="63"/>
      <c r="D307" s="73"/>
      <c r="E307" s="73"/>
      <c r="F307" s="65"/>
      <c r="G307" s="65"/>
      <c r="H307" s="65"/>
      <c r="I307" s="2"/>
      <c r="J307" s="2"/>
      <c r="K307" s="2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66"/>
      <c r="B308" s="6"/>
      <c r="C308" s="63"/>
      <c r="D308" s="73"/>
      <c r="E308" s="73"/>
      <c r="F308" s="65"/>
      <c r="G308" s="65"/>
      <c r="H308" s="65"/>
      <c r="I308" s="2"/>
      <c r="J308" s="2"/>
      <c r="K308" s="2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66"/>
      <c r="B309" s="6"/>
      <c r="C309" s="63"/>
      <c r="D309" s="73"/>
      <c r="E309" s="73"/>
      <c r="F309" s="65"/>
      <c r="G309" s="65"/>
      <c r="H309" s="65"/>
      <c r="I309" s="2"/>
      <c r="J309" s="2"/>
      <c r="K309" s="2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66"/>
      <c r="B310" s="6"/>
      <c r="C310" s="63"/>
      <c r="D310" s="73"/>
      <c r="E310" s="73"/>
      <c r="F310" s="65"/>
      <c r="G310" s="65"/>
      <c r="H310" s="65"/>
      <c r="I310" s="2"/>
      <c r="J310" s="2"/>
      <c r="K310" s="2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66"/>
      <c r="B311" s="6"/>
      <c r="C311" s="63"/>
      <c r="D311" s="73"/>
      <c r="E311" s="73"/>
      <c r="F311" s="65"/>
      <c r="G311" s="65"/>
      <c r="H311" s="65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66"/>
      <c r="B312" s="6"/>
      <c r="C312" s="63"/>
      <c r="D312" s="73"/>
      <c r="E312" s="73"/>
      <c r="F312" s="65"/>
      <c r="G312" s="65"/>
      <c r="H312" s="65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66"/>
      <c r="B313" s="6"/>
      <c r="C313" s="63"/>
      <c r="D313" s="73"/>
      <c r="E313" s="73"/>
      <c r="F313" s="65"/>
      <c r="G313" s="65"/>
      <c r="H313" s="65"/>
      <c r="I313" s="2"/>
      <c r="J313" s="2"/>
      <c r="K313" s="2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66"/>
      <c r="B314" s="6"/>
      <c r="C314" s="63"/>
      <c r="D314" s="73"/>
      <c r="E314" s="73"/>
      <c r="F314" s="65"/>
      <c r="G314" s="65"/>
      <c r="H314" s="65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66"/>
      <c r="B315" s="6"/>
      <c r="C315" s="63"/>
      <c r="D315" s="73"/>
      <c r="E315" s="73"/>
      <c r="F315" s="65"/>
      <c r="G315" s="65"/>
      <c r="H315" s="65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66"/>
      <c r="B316" s="6"/>
      <c r="C316" s="63"/>
      <c r="D316" s="73"/>
      <c r="E316" s="73"/>
      <c r="F316" s="65"/>
      <c r="G316" s="65"/>
      <c r="H316" s="65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66"/>
      <c r="B317" s="6"/>
      <c r="C317" s="63"/>
      <c r="D317" s="73"/>
      <c r="E317" s="73"/>
      <c r="F317" s="65"/>
      <c r="G317" s="65"/>
      <c r="H317" s="65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66"/>
      <c r="B318" s="6"/>
      <c r="C318" s="63"/>
      <c r="D318" s="73"/>
      <c r="E318" s="73"/>
      <c r="F318" s="65"/>
      <c r="G318" s="65"/>
      <c r="H318" s="65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66"/>
      <c r="B319" s="6"/>
      <c r="C319" s="63"/>
      <c r="D319" s="73"/>
      <c r="E319" s="73"/>
      <c r="F319" s="65"/>
      <c r="G319" s="65"/>
      <c r="H319" s="65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66"/>
      <c r="B320" s="6"/>
      <c r="C320" s="63"/>
      <c r="D320" s="73"/>
      <c r="E320" s="73"/>
      <c r="F320" s="65"/>
      <c r="G320" s="65"/>
      <c r="H320" s="65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66"/>
      <c r="B321" s="6"/>
      <c r="C321" s="63"/>
      <c r="D321" s="73"/>
      <c r="E321" s="73"/>
      <c r="F321" s="65"/>
      <c r="G321" s="65"/>
      <c r="H321" s="65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66"/>
      <c r="B322" s="6"/>
      <c r="C322" s="63"/>
      <c r="D322" s="73"/>
      <c r="E322" s="73"/>
      <c r="F322" s="65"/>
      <c r="G322" s="65"/>
      <c r="H322" s="65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66"/>
      <c r="B323" s="6"/>
      <c r="C323" s="63"/>
      <c r="D323" s="73"/>
      <c r="E323" s="73"/>
      <c r="F323" s="65"/>
      <c r="G323" s="65"/>
      <c r="H323" s="65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66"/>
      <c r="B324" s="6"/>
      <c r="C324" s="63"/>
      <c r="D324" s="73"/>
      <c r="E324" s="73"/>
      <c r="F324" s="65"/>
      <c r="G324" s="65"/>
      <c r="H324" s="65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66"/>
      <c r="B325" s="6"/>
      <c r="C325" s="63"/>
      <c r="D325" s="73"/>
      <c r="E325" s="73"/>
      <c r="F325" s="65"/>
      <c r="G325" s="65"/>
      <c r="H325" s="65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66"/>
      <c r="B326" s="6"/>
      <c r="C326" s="63"/>
      <c r="D326" s="73"/>
      <c r="E326" s="73"/>
      <c r="F326" s="65"/>
      <c r="G326" s="65"/>
      <c r="H326" s="65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66"/>
      <c r="B327" s="6"/>
      <c r="C327" s="63"/>
      <c r="D327" s="73"/>
      <c r="E327" s="73"/>
      <c r="F327" s="65"/>
      <c r="G327" s="65"/>
      <c r="H327" s="65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66"/>
      <c r="B328" s="6"/>
      <c r="C328" s="63"/>
      <c r="D328" s="73"/>
      <c r="E328" s="73"/>
      <c r="F328" s="65"/>
      <c r="G328" s="65"/>
      <c r="H328" s="65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66"/>
      <c r="B329" s="6"/>
      <c r="C329" s="63"/>
      <c r="D329" s="73"/>
      <c r="E329" s="73"/>
      <c r="F329" s="65"/>
      <c r="G329" s="65"/>
      <c r="H329" s="65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66"/>
      <c r="B330" s="6"/>
      <c r="C330" s="63"/>
      <c r="D330" s="73"/>
      <c r="E330" s="73"/>
      <c r="F330" s="65"/>
      <c r="G330" s="65"/>
      <c r="H330" s="65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66"/>
      <c r="B331" s="6"/>
      <c r="C331" s="63"/>
      <c r="D331" s="73"/>
      <c r="E331" s="73"/>
      <c r="F331" s="65"/>
      <c r="G331" s="65"/>
      <c r="H331" s="65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66"/>
      <c r="B332" s="6"/>
      <c r="C332" s="63"/>
      <c r="D332" s="73"/>
      <c r="E332" s="73"/>
      <c r="F332" s="65"/>
      <c r="G332" s="65"/>
      <c r="H332" s="65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66"/>
      <c r="B333" s="6"/>
      <c r="C333" s="63"/>
      <c r="D333" s="73"/>
      <c r="E333" s="73"/>
      <c r="F333" s="65"/>
      <c r="G333" s="65"/>
      <c r="H333" s="65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66"/>
      <c r="B334" s="6"/>
      <c r="C334" s="63"/>
      <c r="D334" s="73"/>
      <c r="E334" s="73"/>
      <c r="F334" s="65"/>
      <c r="G334" s="65"/>
      <c r="H334" s="65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66"/>
      <c r="B335" s="6"/>
      <c r="C335" s="63"/>
      <c r="D335" s="73"/>
      <c r="E335" s="73"/>
      <c r="F335" s="65"/>
      <c r="G335" s="65"/>
      <c r="H335" s="65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66"/>
      <c r="B336" s="6"/>
      <c r="C336" s="63"/>
      <c r="D336" s="73"/>
      <c r="E336" s="73"/>
      <c r="F336" s="65"/>
      <c r="G336" s="65"/>
      <c r="H336" s="65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66"/>
      <c r="B337" s="6"/>
      <c r="C337" s="63"/>
      <c r="D337" s="73"/>
      <c r="E337" s="73"/>
      <c r="F337" s="65"/>
      <c r="G337" s="65"/>
      <c r="H337" s="65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66"/>
      <c r="B338" s="6"/>
      <c r="C338" s="63"/>
      <c r="D338" s="73"/>
      <c r="E338" s="73"/>
      <c r="F338" s="65"/>
      <c r="G338" s="65"/>
      <c r="H338" s="65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66"/>
      <c r="B339" s="6"/>
      <c r="C339" s="63"/>
      <c r="D339" s="73"/>
      <c r="E339" s="73"/>
      <c r="F339" s="65"/>
      <c r="G339" s="65"/>
      <c r="H339" s="65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66"/>
      <c r="B340" s="6"/>
      <c r="C340" s="63"/>
      <c r="D340" s="73"/>
      <c r="E340" s="73"/>
      <c r="F340" s="65"/>
      <c r="G340" s="65"/>
      <c r="H340" s="65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66"/>
      <c r="B341" s="6"/>
      <c r="C341" s="63"/>
      <c r="D341" s="73"/>
      <c r="E341" s="73"/>
      <c r="F341" s="65"/>
      <c r="G341" s="65"/>
      <c r="H341" s="65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66"/>
      <c r="B342" s="6"/>
      <c r="C342" s="63"/>
      <c r="D342" s="73"/>
      <c r="E342" s="73"/>
      <c r="F342" s="65"/>
      <c r="G342" s="65"/>
      <c r="H342" s="65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66"/>
      <c r="B343" s="6"/>
      <c r="C343" s="63"/>
      <c r="D343" s="73"/>
      <c r="E343" s="73"/>
      <c r="F343" s="65"/>
      <c r="G343" s="65"/>
      <c r="H343" s="65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66"/>
      <c r="B344" s="6"/>
      <c r="C344" s="63"/>
      <c r="D344" s="73"/>
      <c r="E344" s="73"/>
      <c r="F344" s="65"/>
      <c r="G344" s="65"/>
      <c r="H344" s="65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66"/>
      <c r="B345" s="6"/>
      <c r="C345" s="63"/>
      <c r="D345" s="73"/>
      <c r="E345" s="73"/>
      <c r="F345" s="65"/>
      <c r="G345" s="65"/>
      <c r="H345" s="65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66"/>
      <c r="B346" s="6"/>
      <c r="C346" s="63"/>
      <c r="D346" s="73"/>
      <c r="E346" s="73"/>
      <c r="F346" s="65"/>
      <c r="G346" s="65"/>
      <c r="H346" s="65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66"/>
      <c r="B347" s="6"/>
      <c r="C347" s="63"/>
      <c r="D347" s="73"/>
      <c r="E347" s="73"/>
      <c r="F347" s="65"/>
      <c r="G347" s="65"/>
      <c r="H347" s="65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66"/>
      <c r="B348" s="6"/>
      <c r="C348" s="63"/>
      <c r="D348" s="73"/>
      <c r="E348" s="73"/>
      <c r="F348" s="65"/>
      <c r="G348" s="65"/>
      <c r="H348" s="65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66"/>
      <c r="B349" s="6"/>
      <c r="C349" s="63"/>
      <c r="D349" s="73"/>
      <c r="E349" s="73"/>
      <c r="F349" s="65"/>
      <c r="G349" s="65"/>
      <c r="H349" s="65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66"/>
      <c r="B350" s="6"/>
      <c r="C350" s="63"/>
      <c r="D350" s="73"/>
      <c r="E350" s="73"/>
      <c r="F350" s="65"/>
      <c r="G350" s="65"/>
      <c r="H350" s="65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66"/>
      <c r="B351" s="6"/>
      <c r="C351" s="63"/>
      <c r="D351" s="73"/>
      <c r="E351" s="73"/>
      <c r="F351" s="65"/>
      <c r="G351" s="65"/>
      <c r="H351" s="65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66"/>
      <c r="B352" s="6"/>
      <c r="C352" s="63"/>
      <c r="D352" s="73"/>
      <c r="E352" s="73"/>
      <c r="F352" s="65"/>
      <c r="G352" s="65"/>
      <c r="H352" s="65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66"/>
      <c r="B353" s="6"/>
      <c r="C353" s="63"/>
      <c r="D353" s="73"/>
      <c r="E353" s="73"/>
      <c r="F353" s="65"/>
      <c r="G353" s="65"/>
      <c r="H353" s="65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66"/>
      <c r="B354" s="6"/>
      <c r="C354" s="63"/>
      <c r="D354" s="73"/>
      <c r="E354" s="73"/>
      <c r="F354" s="65"/>
      <c r="G354" s="65"/>
      <c r="H354" s="65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66"/>
      <c r="B355" s="6"/>
      <c r="C355" s="63"/>
      <c r="D355" s="73"/>
      <c r="E355" s="73"/>
      <c r="F355" s="65"/>
      <c r="G355" s="65"/>
      <c r="H355" s="65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66"/>
      <c r="B356" s="6"/>
      <c r="C356" s="63"/>
      <c r="D356" s="73"/>
      <c r="E356" s="73"/>
      <c r="F356" s="65"/>
      <c r="G356" s="65"/>
      <c r="H356" s="65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66"/>
      <c r="B357" s="6"/>
      <c r="C357" s="63"/>
      <c r="D357" s="73"/>
      <c r="E357" s="73"/>
      <c r="F357" s="65"/>
      <c r="G357" s="65"/>
      <c r="H357" s="65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66"/>
      <c r="B358" s="6"/>
      <c r="C358" s="63"/>
      <c r="D358" s="73"/>
      <c r="E358" s="73"/>
      <c r="F358" s="65"/>
      <c r="G358" s="65"/>
      <c r="H358" s="65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66"/>
      <c r="B359" s="6"/>
      <c r="C359" s="63"/>
      <c r="D359" s="73"/>
      <c r="E359" s="73"/>
      <c r="F359" s="65"/>
      <c r="G359" s="65"/>
      <c r="H359" s="65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66"/>
      <c r="B360" s="6"/>
      <c r="C360" s="63"/>
      <c r="D360" s="73"/>
      <c r="E360" s="73"/>
      <c r="F360" s="65"/>
      <c r="G360" s="65"/>
      <c r="H360" s="65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66"/>
      <c r="B361" s="6"/>
      <c r="C361" s="63"/>
      <c r="D361" s="73"/>
      <c r="E361" s="73"/>
      <c r="F361" s="65"/>
      <c r="G361" s="65"/>
      <c r="H361" s="65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66"/>
      <c r="B362" s="6"/>
      <c r="C362" s="63"/>
      <c r="D362" s="73"/>
      <c r="E362" s="73"/>
      <c r="F362" s="65"/>
      <c r="G362" s="65"/>
      <c r="H362" s="65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66"/>
      <c r="B363" s="6"/>
      <c r="C363" s="63"/>
      <c r="D363" s="73"/>
      <c r="E363" s="73"/>
      <c r="F363" s="65"/>
      <c r="G363" s="65"/>
      <c r="H363" s="65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66"/>
      <c r="B364" s="6"/>
      <c r="C364" s="63"/>
      <c r="D364" s="73"/>
      <c r="E364" s="73"/>
      <c r="F364" s="65"/>
      <c r="G364" s="65"/>
      <c r="H364" s="65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66"/>
      <c r="B365" s="6"/>
      <c r="C365" s="63"/>
      <c r="D365" s="73"/>
      <c r="E365" s="73"/>
      <c r="F365" s="65"/>
      <c r="G365" s="65"/>
      <c r="H365" s="65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66"/>
      <c r="B366" s="6"/>
      <c r="C366" s="63"/>
      <c r="D366" s="73"/>
      <c r="E366" s="73"/>
      <c r="F366" s="65"/>
      <c r="G366" s="65"/>
      <c r="H366" s="65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66"/>
      <c r="B367" s="6"/>
      <c r="C367" s="63"/>
      <c r="D367" s="73"/>
      <c r="E367" s="73"/>
      <c r="F367" s="65"/>
      <c r="G367" s="65"/>
      <c r="H367" s="65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66"/>
      <c r="B368" s="6"/>
      <c r="C368" s="63"/>
      <c r="D368" s="73"/>
      <c r="E368" s="73"/>
      <c r="F368" s="65"/>
      <c r="G368" s="65"/>
      <c r="H368" s="65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66"/>
      <c r="B369" s="6"/>
      <c r="C369" s="63"/>
      <c r="D369" s="73"/>
      <c r="E369" s="73"/>
      <c r="F369" s="65"/>
      <c r="G369" s="65"/>
      <c r="H369" s="65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66"/>
      <c r="B370" s="6"/>
      <c r="C370" s="63"/>
      <c r="D370" s="73"/>
      <c r="E370" s="73"/>
      <c r="F370" s="65"/>
      <c r="G370" s="65"/>
      <c r="H370" s="65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66"/>
      <c r="B371" s="6"/>
      <c r="C371" s="63"/>
      <c r="D371" s="73"/>
      <c r="E371" s="73"/>
      <c r="F371" s="65"/>
      <c r="G371" s="65"/>
      <c r="H371" s="65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66"/>
      <c r="B372" s="6"/>
      <c r="C372" s="63"/>
      <c r="D372" s="73"/>
      <c r="E372" s="73"/>
      <c r="F372" s="65"/>
      <c r="G372" s="65"/>
      <c r="H372" s="65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66"/>
      <c r="B373" s="6"/>
      <c r="C373" s="63"/>
      <c r="D373" s="73"/>
      <c r="E373" s="73"/>
      <c r="F373" s="65"/>
      <c r="G373" s="65"/>
      <c r="H373" s="65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66"/>
      <c r="B374" s="6"/>
      <c r="C374" s="63"/>
      <c r="D374" s="73"/>
      <c r="E374" s="73"/>
      <c r="F374" s="65"/>
      <c r="G374" s="65"/>
      <c r="H374" s="65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66"/>
      <c r="B375" s="6"/>
      <c r="C375" s="63"/>
      <c r="D375" s="73"/>
      <c r="E375" s="73"/>
      <c r="F375" s="65"/>
      <c r="G375" s="65"/>
      <c r="H375" s="65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66"/>
      <c r="B376" s="6"/>
      <c r="C376" s="63"/>
      <c r="D376" s="73"/>
      <c r="E376" s="73"/>
      <c r="F376" s="65"/>
      <c r="G376" s="65"/>
      <c r="H376" s="65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66"/>
      <c r="B377" s="6"/>
      <c r="C377" s="63"/>
      <c r="D377" s="73"/>
      <c r="E377" s="73"/>
      <c r="F377" s="65"/>
      <c r="G377" s="65"/>
      <c r="H377" s="65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66"/>
      <c r="B378" s="6"/>
      <c r="C378" s="63"/>
      <c r="D378" s="73"/>
      <c r="E378" s="73"/>
      <c r="F378" s="65"/>
      <c r="G378" s="65"/>
      <c r="H378" s="65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66"/>
      <c r="B379" s="6"/>
      <c r="C379" s="63"/>
      <c r="D379" s="73"/>
      <c r="E379" s="73"/>
      <c r="F379" s="65"/>
      <c r="G379" s="65"/>
      <c r="H379" s="65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66"/>
      <c r="B380" s="6"/>
      <c r="C380" s="63"/>
      <c r="D380" s="73"/>
      <c r="E380" s="73"/>
      <c r="F380" s="65"/>
      <c r="G380" s="65"/>
      <c r="H380" s="65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66"/>
      <c r="B381" s="6"/>
      <c r="C381" s="63"/>
      <c r="D381" s="73"/>
      <c r="E381" s="73"/>
      <c r="F381" s="65"/>
      <c r="G381" s="65"/>
      <c r="H381" s="65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66"/>
      <c r="B382" s="6"/>
      <c r="C382" s="63"/>
      <c r="D382" s="73"/>
      <c r="E382" s="73"/>
      <c r="F382" s="65"/>
      <c r="G382" s="65"/>
      <c r="H382" s="65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66"/>
      <c r="B383" s="6"/>
      <c r="C383" s="63"/>
      <c r="D383" s="73"/>
      <c r="E383" s="73"/>
      <c r="F383" s="65"/>
      <c r="G383" s="65"/>
      <c r="H383" s="65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66"/>
      <c r="B384" s="6"/>
      <c r="C384" s="63"/>
      <c r="D384" s="73"/>
      <c r="E384" s="73"/>
      <c r="F384" s="65"/>
      <c r="G384" s="65"/>
      <c r="H384" s="65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66"/>
      <c r="B385" s="6"/>
      <c r="C385" s="63"/>
      <c r="D385" s="73"/>
      <c r="E385" s="73"/>
      <c r="F385" s="65"/>
      <c r="G385" s="65"/>
      <c r="H385" s="65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66"/>
      <c r="B386" s="6"/>
      <c r="C386" s="63"/>
      <c r="D386" s="73"/>
      <c r="E386" s="73"/>
      <c r="F386" s="65"/>
      <c r="G386" s="65"/>
      <c r="H386" s="65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66"/>
      <c r="B387" s="6"/>
      <c r="C387" s="63"/>
      <c r="D387" s="73"/>
      <c r="E387" s="73"/>
      <c r="F387" s="65"/>
      <c r="G387" s="65"/>
      <c r="H387" s="65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66"/>
      <c r="B388" s="6"/>
      <c r="C388" s="63"/>
      <c r="D388" s="73"/>
      <c r="E388" s="73"/>
      <c r="F388" s="65"/>
      <c r="G388" s="65"/>
      <c r="H388" s="65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66"/>
      <c r="B389" s="6"/>
      <c r="C389" s="63"/>
      <c r="D389" s="73"/>
      <c r="E389" s="73"/>
      <c r="F389" s="65"/>
      <c r="G389" s="65"/>
      <c r="H389" s="65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66"/>
      <c r="B390" s="6"/>
      <c r="C390" s="63"/>
      <c r="D390" s="73"/>
      <c r="E390" s="73"/>
      <c r="F390" s="65"/>
      <c r="G390" s="65"/>
      <c r="H390" s="65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66"/>
      <c r="B391" s="6"/>
      <c r="C391" s="63"/>
      <c r="D391" s="73"/>
      <c r="E391" s="73"/>
      <c r="F391" s="65"/>
      <c r="G391" s="65"/>
      <c r="H391" s="65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66"/>
      <c r="B392" s="6"/>
      <c r="C392" s="63"/>
      <c r="D392" s="73"/>
      <c r="E392" s="73"/>
      <c r="F392" s="65"/>
      <c r="G392" s="65"/>
      <c r="H392" s="65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66"/>
      <c r="B393" s="6"/>
      <c r="C393" s="63"/>
      <c r="D393" s="73"/>
      <c r="E393" s="73"/>
      <c r="F393" s="65"/>
      <c r="G393" s="65"/>
      <c r="H393" s="65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66"/>
      <c r="B394" s="6"/>
      <c r="C394" s="63"/>
      <c r="D394" s="73"/>
      <c r="E394" s="73"/>
      <c r="F394" s="65"/>
      <c r="G394" s="65"/>
      <c r="H394" s="65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66"/>
      <c r="B395" s="6"/>
      <c r="C395" s="63"/>
      <c r="D395" s="73"/>
      <c r="E395" s="73"/>
      <c r="F395" s="65"/>
      <c r="G395" s="65"/>
      <c r="H395" s="65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66"/>
      <c r="B396" s="6"/>
      <c r="C396" s="63"/>
      <c r="D396" s="73"/>
      <c r="E396" s="73"/>
      <c r="F396" s="65"/>
      <c r="G396" s="65"/>
      <c r="H396" s="65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66"/>
      <c r="B397" s="6"/>
      <c r="C397" s="63"/>
      <c r="D397" s="73"/>
      <c r="E397" s="73"/>
      <c r="F397" s="65"/>
      <c r="G397" s="65"/>
      <c r="H397" s="65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66"/>
      <c r="B398" s="6"/>
      <c r="C398" s="63"/>
      <c r="D398" s="73"/>
      <c r="E398" s="73"/>
      <c r="F398" s="65"/>
      <c r="G398" s="65"/>
      <c r="H398" s="65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66"/>
      <c r="B399" s="6"/>
      <c r="C399" s="63"/>
      <c r="D399" s="73"/>
      <c r="E399" s="73"/>
      <c r="F399" s="65"/>
      <c r="G399" s="65"/>
      <c r="H399" s="65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66"/>
      <c r="B400" s="6"/>
      <c r="C400" s="63"/>
      <c r="D400" s="73"/>
      <c r="E400" s="73"/>
      <c r="F400" s="65"/>
      <c r="G400" s="65"/>
      <c r="H400" s="65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66"/>
      <c r="B401" s="6"/>
      <c r="C401" s="63"/>
      <c r="D401" s="73"/>
      <c r="E401" s="73"/>
      <c r="F401" s="65"/>
      <c r="G401" s="65"/>
      <c r="H401" s="65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66"/>
      <c r="B402" s="6"/>
      <c r="C402" s="63"/>
      <c r="D402" s="73"/>
      <c r="E402" s="73"/>
      <c r="F402" s="65"/>
      <c r="G402" s="65"/>
      <c r="H402" s="65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66"/>
      <c r="B403" s="6"/>
      <c r="C403" s="63"/>
      <c r="D403" s="73"/>
      <c r="E403" s="73"/>
      <c r="F403" s="65"/>
      <c r="G403" s="65"/>
      <c r="H403" s="65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66"/>
      <c r="B404" s="6"/>
      <c r="C404" s="63"/>
      <c r="D404" s="73"/>
      <c r="E404" s="73"/>
      <c r="F404" s="65"/>
      <c r="G404" s="65"/>
      <c r="H404" s="65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66"/>
      <c r="B405" s="6"/>
      <c r="C405" s="63"/>
      <c r="D405" s="73"/>
      <c r="E405" s="73"/>
      <c r="F405" s="65"/>
      <c r="G405" s="65"/>
      <c r="H405" s="65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66"/>
      <c r="B406" s="6"/>
      <c r="C406" s="63"/>
      <c r="D406" s="73"/>
      <c r="E406" s="73"/>
      <c r="F406" s="65"/>
      <c r="G406" s="65"/>
      <c r="H406" s="65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66"/>
      <c r="B407" s="6"/>
      <c r="C407" s="63"/>
      <c r="D407" s="73"/>
      <c r="E407" s="73"/>
      <c r="F407" s="65"/>
      <c r="G407" s="65"/>
      <c r="H407" s="65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66"/>
      <c r="B408" s="6"/>
      <c r="C408" s="63"/>
      <c r="D408" s="73"/>
      <c r="E408" s="73"/>
      <c r="F408" s="65"/>
      <c r="G408" s="65"/>
      <c r="H408" s="65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66"/>
      <c r="B409" s="6"/>
      <c r="C409" s="63"/>
      <c r="D409" s="73"/>
      <c r="E409" s="73"/>
      <c r="F409" s="65"/>
      <c r="G409" s="65"/>
      <c r="H409" s="65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66"/>
      <c r="B410" s="6"/>
      <c r="C410" s="63"/>
      <c r="D410" s="73"/>
      <c r="E410" s="73"/>
      <c r="F410" s="65"/>
      <c r="G410" s="65"/>
      <c r="H410" s="65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66"/>
      <c r="B411" s="6"/>
      <c r="C411" s="63"/>
      <c r="D411" s="73"/>
      <c r="E411" s="73"/>
      <c r="F411" s="65"/>
      <c r="G411" s="65"/>
      <c r="H411" s="65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66"/>
      <c r="B412" s="6"/>
      <c r="C412" s="63"/>
      <c r="D412" s="73"/>
      <c r="E412" s="73"/>
      <c r="F412" s="65"/>
      <c r="G412" s="65"/>
      <c r="H412" s="65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66"/>
      <c r="B413" s="6"/>
      <c r="C413" s="63"/>
      <c r="D413" s="73"/>
      <c r="E413" s="73"/>
      <c r="F413" s="65"/>
      <c r="G413" s="65"/>
      <c r="H413" s="65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66"/>
      <c r="B414" s="6"/>
      <c r="C414" s="63"/>
      <c r="D414" s="73"/>
      <c r="E414" s="73"/>
      <c r="F414" s="65"/>
      <c r="G414" s="65"/>
      <c r="H414" s="65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66"/>
      <c r="B415" s="6"/>
      <c r="C415" s="63"/>
      <c r="D415" s="73"/>
      <c r="E415" s="73"/>
      <c r="F415" s="65"/>
      <c r="G415" s="65"/>
      <c r="H415" s="65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66"/>
      <c r="B416" s="6"/>
      <c r="C416" s="63"/>
      <c r="D416" s="73"/>
      <c r="E416" s="73"/>
      <c r="F416" s="65"/>
      <c r="G416" s="65"/>
      <c r="H416" s="65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66"/>
      <c r="B417" s="6"/>
      <c r="C417" s="63"/>
      <c r="D417" s="73"/>
      <c r="E417" s="73"/>
      <c r="F417" s="65"/>
      <c r="G417" s="65"/>
      <c r="H417" s="65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66"/>
      <c r="B418" s="6"/>
      <c r="C418" s="63"/>
      <c r="D418" s="73"/>
      <c r="E418" s="73"/>
      <c r="F418" s="65"/>
      <c r="G418" s="65"/>
      <c r="H418" s="65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66"/>
      <c r="B419" s="6"/>
      <c r="C419" s="63"/>
      <c r="D419" s="73"/>
      <c r="E419" s="73"/>
      <c r="F419" s="65"/>
      <c r="G419" s="65"/>
      <c r="H419" s="65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66"/>
      <c r="B420" s="6"/>
      <c r="C420" s="63"/>
      <c r="D420" s="73"/>
      <c r="E420" s="73"/>
      <c r="F420" s="65"/>
      <c r="G420" s="65"/>
      <c r="H420" s="65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66"/>
      <c r="B421" s="6"/>
      <c r="C421" s="63"/>
      <c r="D421" s="73"/>
      <c r="E421" s="73"/>
      <c r="F421" s="65"/>
      <c r="G421" s="65"/>
      <c r="H421" s="65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66"/>
      <c r="B422" s="6"/>
      <c r="C422" s="63"/>
      <c r="D422" s="73"/>
      <c r="E422" s="73"/>
      <c r="F422" s="65"/>
      <c r="G422" s="65"/>
      <c r="H422" s="65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66"/>
      <c r="B423" s="6"/>
      <c r="C423" s="63"/>
      <c r="D423" s="73"/>
      <c r="E423" s="73"/>
      <c r="F423" s="65"/>
      <c r="G423" s="65"/>
      <c r="H423" s="65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66"/>
      <c r="B424" s="6"/>
      <c r="C424" s="63"/>
      <c r="D424" s="73"/>
      <c r="E424" s="73"/>
      <c r="F424" s="65"/>
      <c r="G424" s="65"/>
      <c r="H424" s="65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66"/>
      <c r="B425" s="6"/>
      <c r="C425" s="63"/>
      <c r="D425" s="73"/>
      <c r="E425" s="73"/>
      <c r="F425" s="65"/>
      <c r="G425" s="65"/>
      <c r="H425" s="65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66"/>
      <c r="B426" s="6"/>
      <c r="C426" s="63"/>
      <c r="D426" s="73"/>
      <c r="E426" s="73"/>
      <c r="F426" s="65"/>
      <c r="G426" s="65"/>
      <c r="H426" s="65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66"/>
      <c r="B427" s="6"/>
      <c r="C427" s="63"/>
      <c r="D427" s="73"/>
      <c r="E427" s="73"/>
      <c r="F427" s="65"/>
      <c r="G427" s="65"/>
      <c r="H427" s="65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66"/>
      <c r="B428" s="6"/>
      <c r="C428" s="63"/>
      <c r="D428" s="73"/>
      <c r="E428" s="73"/>
      <c r="F428" s="65"/>
      <c r="G428" s="65"/>
      <c r="H428" s="65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66"/>
      <c r="B429" s="6"/>
      <c r="C429" s="63"/>
      <c r="D429" s="73"/>
      <c r="E429" s="73"/>
      <c r="F429" s="65"/>
      <c r="G429" s="65"/>
      <c r="H429" s="65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66"/>
      <c r="B430" s="6"/>
      <c r="C430" s="63"/>
      <c r="D430" s="73"/>
      <c r="E430" s="73"/>
      <c r="F430" s="65"/>
      <c r="G430" s="65"/>
      <c r="H430" s="65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66"/>
      <c r="B431" s="6"/>
      <c r="C431" s="63"/>
      <c r="D431" s="73"/>
      <c r="E431" s="73"/>
      <c r="F431" s="65"/>
      <c r="G431" s="65"/>
      <c r="H431" s="65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66"/>
      <c r="B432" s="6"/>
      <c r="C432" s="63"/>
      <c r="D432" s="73"/>
      <c r="E432" s="73"/>
      <c r="F432" s="65"/>
      <c r="G432" s="65"/>
      <c r="H432" s="65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66"/>
      <c r="B433" s="6"/>
      <c r="C433" s="63"/>
      <c r="D433" s="73"/>
      <c r="E433" s="73"/>
      <c r="F433" s="65"/>
      <c r="G433" s="65"/>
      <c r="H433" s="65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66"/>
      <c r="B434" s="6"/>
      <c r="C434" s="63"/>
      <c r="D434" s="73"/>
      <c r="E434" s="73"/>
      <c r="F434" s="65"/>
      <c r="G434" s="65"/>
      <c r="H434" s="65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66"/>
      <c r="B435" s="6"/>
      <c r="C435" s="63"/>
      <c r="D435" s="73"/>
      <c r="E435" s="73"/>
      <c r="F435" s="65"/>
      <c r="G435" s="65"/>
      <c r="H435" s="65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66"/>
      <c r="B436" s="6"/>
      <c r="C436" s="63"/>
      <c r="D436" s="73"/>
      <c r="E436" s="73"/>
      <c r="F436" s="65"/>
      <c r="G436" s="65"/>
      <c r="H436" s="65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66"/>
      <c r="B437" s="6"/>
      <c r="C437" s="63"/>
      <c r="D437" s="73"/>
      <c r="E437" s="73"/>
      <c r="F437" s="65"/>
      <c r="G437" s="65"/>
      <c r="H437" s="65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66"/>
      <c r="B438" s="6"/>
      <c r="C438" s="63"/>
      <c r="D438" s="73"/>
      <c r="E438" s="73"/>
      <c r="F438" s="65"/>
      <c r="G438" s="65"/>
      <c r="H438" s="65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66"/>
      <c r="B439" s="6"/>
      <c r="C439" s="63"/>
      <c r="D439" s="73"/>
      <c r="E439" s="73"/>
      <c r="F439" s="65"/>
      <c r="G439" s="65"/>
      <c r="H439" s="65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66"/>
      <c r="B440" s="6"/>
      <c r="C440" s="63"/>
      <c r="D440" s="73"/>
      <c r="E440" s="73"/>
      <c r="F440" s="65"/>
      <c r="G440" s="65"/>
      <c r="H440" s="65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66"/>
      <c r="B441" s="6"/>
      <c r="C441" s="63"/>
      <c r="D441" s="73"/>
      <c r="E441" s="73"/>
      <c r="F441" s="65"/>
      <c r="G441" s="65"/>
      <c r="H441" s="65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66"/>
      <c r="B442" s="6"/>
      <c r="C442" s="63"/>
      <c r="D442" s="73"/>
      <c r="E442" s="73"/>
      <c r="F442" s="65"/>
      <c r="G442" s="65"/>
      <c r="H442" s="65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66"/>
      <c r="B443" s="6"/>
      <c r="C443" s="63"/>
      <c r="D443" s="73"/>
      <c r="E443" s="73"/>
      <c r="F443" s="65"/>
      <c r="G443" s="65"/>
      <c r="H443" s="65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66"/>
      <c r="B444" s="6"/>
      <c r="C444" s="63"/>
      <c r="D444" s="73"/>
      <c r="E444" s="73"/>
      <c r="F444" s="65"/>
      <c r="G444" s="65"/>
      <c r="H444" s="65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66"/>
      <c r="B445" s="6"/>
      <c r="C445" s="63"/>
      <c r="D445" s="73"/>
      <c r="E445" s="73"/>
      <c r="F445" s="65"/>
      <c r="G445" s="65"/>
      <c r="H445" s="65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66"/>
      <c r="B446" s="6"/>
      <c r="C446" s="63"/>
      <c r="D446" s="73"/>
      <c r="E446" s="73"/>
      <c r="F446" s="65"/>
      <c r="G446" s="65"/>
      <c r="H446" s="65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66"/>
      <c r="B447" s="6"/>
      <c r="C447" s="63"/>
      <c r="D447" s="73"/>
      <c r="E447" s="73"/>
      <c r="F447" s="65"/>
      <c r="G447" s="65"/>
      <c r="H447" s="65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66"/>
      <c r="B448" s="6"/>
      <c r="C448" s="63"/>
      <c r="D448" s="73"/>
      <c r="E448" s="73"/>
      <c r="F448" s="65"/>
      <c r="G448" s="65"/>
      <c r="H448" s="65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66"/>
      <c r="B449" s="6"/>
      <c r="C449" s="63"/>
      <c r="D449" s="73"/>
      <c r="E449" s="73"/>
      <c r="F449" s="65"/>
      <c r="G449" s="65"/>
      <c r="H449" s="65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66"/>
      <c r="B450" s="6"/>
      <c r="C450" s="63"/>
      <c r="D450" s="73"/>
      <c r="E450" s="73"/>
      <c r="F450" s="65"/>
      <c r="G450" s="65"/>
      <c r="H450" s="65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66"/>
      <c r="B451" s="6"/>
      <c r="C451" s="63"/>
      <c r="D451" s="73"/>
      <c r="E451" s="73"/>
      <c r="F451" s="65"/>
      <c r="G451" s="65"/>
      <c r="H451" s="65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66"/>
      <c r="B452" s="6"/>
      <c r="C452" s="63"/>
      <c r="D452" s="73"/>
      <c r="E452" s="73"/>
      <c r="F452" s="65"/>
      <c r="G452" s="65"/>
      <c r="H452" s="65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66"/>
      <c r="B453" s="6"/>
      <c r="C453" s="63"/>
      <c r="D453" s="73"/>
      <c r="E453" s="73"/>
      <c r="F453" s="65"/>
      <c r="G453" s="65"/>
      <c r="H453" s="65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66"/>
      <c r="B454" s="6"/>
      <c r="C454" s="63"/>
      <c r="D454" s="73"/>
      <c r="E454" s="73"/>
      <c r="F454" s="65"/>
      <c r="G454" s="65"/>
      <c r="H454" s="65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66"/>
      <c r="B455" s="6"/>
      <c r="C455" s="63"/>
      <c r="D455" s="73"/>
      <c r="E455" s="73"/>
      <c r="F455" s="65"/>
      <c r="G455" s="65"/>
      <c r="H455" s="65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66"/>
      <c r="B456" s="6"/>
      <c r="C456" s="63"/>
      <c r="D456" s="73"/>
      <c r="E456" s="73"/>
      <c r="F456" s="65"/>
      <c r="G456" s="65"/>
      <c r="H456" s="65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66"/>
      <c r="B457" s="6"/>
      <c r="C457" s="63"/>
      <c r="D457" s="73"/>
      <c r="E457" s="73"/>
      <c r="F457" s="65"/>
      <c r="G457" s="65"/>
      <c r="H457" s="65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66"/>
      <c r="B458" s="6"/>
      <c r="C458" s="63"/>
      <c r="D458" s="73"/>
      <c r="E458" s="73"/>
      <c r="F458" s="65"/>
      <c r="G458" s="65"/>
      <c r="H458" s="65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66"/>
      <c r="B459" s="6"/>
      <c r="C459" s="63"/>
      <c r="D459" s="73"/>
      <c r="E459" s="73"/>
      <c r="F459" s="65"/>
      <c r="G459" s="65"/>
      <c r="H459" s="65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66"/>
      <c r="B460" s="6"/>
      <c r="C460" s="63"/>
      <c r="D460" s="73"/>
      <c r="E460" s="73"/>
      <c r="F460" s="65"/>
      <c r="G460" s="65"/>
      <c r="H460" s="65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66"/>
      <c r="B461" s="6"/>
      <c r="C461" s="63"/>
      <c r="D461" s="73"/>
      <c r="E461" s="73"/>
      <c r="F461" s="65"/>
      <c r="G461" s="65"/>
      <c r="H461" s="65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66"/>
      <c r="B462" s="6"/>
      <c r="C462" s="63"/>
      <c r="D462" s="73"/>
      <c r="E462" s="73"/>
      <c r="F462" s="65"/>
      <c r="G462" s="65"/>
      <c r="H462" s="65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66"/>
      <c r="B463" s="6"/>
      <c r="C463" s="63"/>
      <c r="D463" s="73"/>
      <c r="E463" s="73"/>
      <c r="F463" s="65"/>
      <c r="G463" s="65"/>
      <c r="H463" s="65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66"/>
      <c r="B464" s="6"/>
      <c r="C464" s="63"/>
      <c r="D464" s="73"/>
      <c r="E464" s="73"/>
      <c r="F464" s="65"/>
      <c r="G464" s="65"/>
      <c r="H464" s="65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66"/>
      <c r="B465" s="6"/>
      <c r="C465" s="63"/>
      <c r="D465" s="73"/>
      <c r="E465" s="73"/>
      <c r="F465" s="65"/>
      <c r="G465" s="65"/>
      <c r="H465" s="65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66"/>
      <c r="B466" s="6"/>
      <c r="C466" s="63"/>
      <c r="D466" s="73"/>
      <c r="E466" s="73"/>
      <c r="F466" s="65"/>
      <c r="G466" s="65"/>
      <c r="H466" s="65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66"/>
      <c r="B467" s="6"/>
      <c r="C467" s="63"/>
      <c r="D467" s="73"/>
      <c r="E467" s="73"/>
      <c r="F467" s="65"/>
      <c r="G467" s="65"/>
      <c r="H467" s="65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66"/>
      <c r="B468" s="6"/>
      <c r="C468" s="63"/>
      <c r="D468" s="73"/>
      <c r="E468" s="73"/>
      <c r="F468" s="65"/>
      <c r="G468" s="65"/>
      <c r="H468" s="65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66"/>
      <c r="B469" s="6"/>
      <c r="C469" s="63"/>
      <c r="D469" s="73"/>
      <c r="E469" s="73"/>
      <c r="F469" s="65"/>
      <c r="G469" s="65"/>
      <c r="H469" s="65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66"/>
      <c r="B470" s="6"/>
      <c r="C470" s="63"/>
      <c r="D470" s="73"/>
      <c r="E470" s="73"/>
      <c r="F470" s="65"/>
      <c r="G470" s="65"/>
      <c r="H470" s="65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66"/>
      <c r="B471" s="6"/>
      <c r="C471" s="63"/>
      <c r="D471" s="73"/>
      <c r="E471" s="73"/>
      <c r="F471" s="65"/>
      <c r="G471" s="65"/>
      <c r="H471" s="65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66"/>
      <c r="B472" s="6"/>
      <c r="C472" s="63"/>
      <c r="D472" s="73"/>
      <c r="E472" s="73"/>
      <c r="F472" s="65"/>
      <c r="G472" s="65"/>
      <c r="H472" s="65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66"/>
      <c r="B473" s="6"/>
      <c r="C473" s="63"/>
      <c r="D473" s="73"/>
      <c r="E473" s="73"/>
      <c r="F473" s="65"/>
      <c r="G473" s="65"/>
      <c r="H473" s="65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66"/>
      <c r="B474" s="6"/>
      <c r="C474" s="63"/>
      <c r="D474" s="73"/>
      <c r="E474" s="73"/>
      <c r="F474" s="65"/>
      <c r="G474" s="65"/>
      <c r="H474" s="65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66"/>
      <c r="B475" s="6"/>
      <c r="C475" s="63"/>
      <c r="D475" s="73"/>
      <c r="E475" s="73"/>
      <c r="F475" s="65"/>
      <c r="G475" s="65"/>
      <c r="H475" s="65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66"/>
      <c r="B476" s="6"/>
      <c r="C476" s="63"/>
      <c r="D476" s="73"/>
      <c r="E476" s="73"/>
      <c r="F476" s="65"/>
      <c r="G476" s="65"/>
      <c r="H476" s="65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66"/>
      <c r="B477" s="6"/>
      <c r="C477" s="63"/>
      <c r="D477" s="73"/>
      <c r="E477" s="73"/>
      <c r="F477" s="65"/>
      <c r="G477" s="65"/>
      <c r="H477" s="65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66"/>
      <c r="B478" s="6"/>
      <c r="C478" s="63"/>
      <c r="D478" s="73"/>
      <c r="E478" s="73"/>
      <c r="F478" s="65"/>
      <c r="G478" s="65"/>
      <c r="H478" s="65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66"/>
      <c r="B479" s="6"/>
      <c r="C479" s="63"/>
      <c r="D479" s="73"/>
      <c r="E479" s="73"/>
      <c r="F479" s="65"/>
      <c r="G479" s="65"/>
      <c r="H479" s="65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66"/>
      <c r="B480" s="6"/>
      <c r="C480" s="63"/>
      <c r="D480" s="73"/>
      <c r="E480" s="73"/>
      <c r="F480" s="65"/>
      <c r="G480" s="65"/>
      <c r="H480" s="65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66"/>
      <c r="B481" s="6"/>
      <c r="C481" s="63"/>
      <c r="D481" s="73"/>
      <c r="E481" s="73"/>
      <c r="F481" s="65"/>
      <c r="G481" s="65"/>
      <c r="H481" s="65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66"/>
      <c r="B482" s="6"/>
      <c r="C482" s="63"/>
      <c r="D482" s="73"/>
      <c r="E482" s="73"/>
      <c r="F482" s="65"/>
      <c r="G482" s="65"/>
      <c r="H482" s="65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66"/>
      <c r="B483" s="6"/>
      <c r="C483" s="63"/>
      <c r="D483" s="73"/>
      <c r="E483" s="73"/>
      <c r="F483" s="65"/>
      <c r="G483" s="65"/>
      <c r="H483" s="65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66"/>
      <c r="B484" s="6"/>
      <c r="C484" s="63"/>
      <c r="D484" s="73"/>
      <c r="E484" s="73"/>
      <c r="F484" s="65"/>
      <c r="G484" s="65"/>
      <c r="H484" s="65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66"/>
      <c r="B485" s="6"/>
      <c r="C485" s="63"/>
      <c r="D485" s="73"/>
      <c r="E485" s="73"/>
      <c r="F485" s="65"/>
      <c r="G485" s="65"/>
      <c r="H485" s="65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66"/>
      <c r="B486" s="6"/>
      <c r="C486" s="63"/>
      <c r="D486" s="73"/>
      <c r="E486" s="73"/>
      <c r="F486" s="65"/>
      <c r="G486" s="65"/>
      <c r="H486" s="65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66"/>
      <c r="B487" s="6"/>
      <c r="C487" s="63"/>
      <c r="D487" s="73"/>
      <c r="E487" s="73"/>
      <c r="F487" s="65"/>
      <c r="G487" s="65"/>
      <c r="H487" s="65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66"/>
      <c r="B488" s="6"/>
      <c r="C488" s="63"/>
      <c r="D488" s="73"/>
      <c r="E488" s="73"/>
      <c r="F488" s="65"/>
      <c r="G488" s="65"/>
      <c r="H488" s="65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66"/>
      <c r="B489" s="6"/>
      <c r="C489" s="63"/>
      <c r="D489" s="73"/>
      <c r="E489" s="73"/>
      <c r="F489" s="65"/>
      <c r="G489" s="65"/>
      <c r="H489" s="65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66"/>
      <c r="B490" s="6"/>
      <c r="C490" s="63"/>
      <c r="D490" s="73"/>
      <c r="E490" s="73"/>
      <c r="F490" s="65"/>
      <c r="G490" s="65"/>
      <c r="H490" s="65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66"/>
      <c r="B491" s="6"/>
      <c r="C491" s="63"/>
      <c r="D491" s="73"/>
      <c r="E491" s="73"/>
      <c r="F491" s="65"/>
      <c r="G491" s="65"/>
      <c r="H491" s="65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66"/>
      <c r="B492" s="6"/>
      <c r="C492" s="63"/>
      <c r="D492" s="73"/>
      <c r="E492" s="73"/>
      <c r="F492" s="65"/>
      <c r="G492" s="65"/>
      <c r="H492" s="65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66"/>
      <c r="B493" s="6"/>
      <c r="C493" s="63"/>
      <c r="D493" s="73"/>
      <c r="E493" s="73"/>
      <c r="F493" s="65"/>
      <c r="G493" s="65"/>
      <c r="H493" s="65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66"/>
      <c r="B494" s="6"/>
      <c r="C494" s="63"/>
      <c r="D494" s="73"/>
      <c r="E494" s="73"/>
      <c r="F494" s="65"/>
      <c r="G494" s="65"/>
      <c r="H494" s="65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66"/>
      <c r="B495" s="6"/>
      <c r="C495" s="63"/>
      <c r="D495" s="73"/>
      <c r="E495" s="73"/>
      <c r="F495" s="65"/>
      <c r="G495" s="65"/>
      <c r="H495" s="65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66"/>
      <c r="B496" s="6"/>
      <c r="C496" s="63"/>
      <c r="D496" s="73"/>
      <c r="E496" s="73"/>
      <c r="F496" s="65"/>
      <c r="G496" s="65"/>
      <c r="H496" s="65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66"/>
      <c r="B497" s="6"/>
      <c r="C497" s="63"/>
      <c r="D497" s="73"/>
      <c r="E497" s="73"/>
      <c r="F497" s="65"/>
      <c r="G497" s="65"/>
      <c r="H497" s="65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66"/>
      <c r="B498" s="6"/>
      <c r="C498" s="63"/>
      <c r="D498" s="73"/>
      <c r="E498" s="73"/>
      <c r="F498" s="65"/>
      <c r="G498" s="65"/>
      <c r="H498" s="65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66"/>
      <c r="B499" s="6"/>
      <c r="C499" s="63"/>
      <c r="D499" s="73"/>
      <c r="E499" s="73"/>
      <c r="F499" s="65"/>
      <c r="G499" s="65"/>
      <c r="H499" s="65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66"/>
      <c r="B500" s="6"/>
      <c r="C500" s="63"/>
      <c r="D500" s="73"/>
      <c r="E500" s="73"/>
      <c r="F500" s="65"/>
      <c r="G500" s="65"/>
      <c r="H500" s="65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66"/>
      <c r="B501" s="6"/>
      <c r="C501" s="63"/>
      <c r="D501" s="73"/>
      <c r="E501" s="73"/>
      <c r="F501" s="65"/>
      <c r="G501" s="65"/>
      <c r="H501" s="65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66"/>
      <c r="B502" s="6"/>
      <c r="C502" s="63"/>
      <c r="D502" s="73"/>
      <c r="E502" s="73"/>
      <c r="F502" s="65"/>
      <c r="G502" s="65"/>
      <c r="H502" s="65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66"/>
      <c r="B503" s="6"/>
      <c r="C503" s="63"/>
      <c r="D503" s="73"/>
      <c r="E503" s="73"/>
      <c r="F503" s="65"/>
      <c r="G503" s="65"/>
      <c r="H503" s="65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66"/>
      <c r="B504" s="6"/>
      <c r="C504" s="63"/>
      <c r="D504" s="73"/>
      <c r="E504" s="73"/>
      <c r="F504" s="65"/>
      <c r="G504" s="65"/>
      <c r="H504" s="65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66"/>
      <c r="B505" s="6"/>
      <c r="C505" s="63"/>
      <c r="D505" s="73"/>
      <c r="E505" s="73"/>
      <c r="F505" s="65"/>
      <c r="G505" s="65"/>
      <c r="H505" s="65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66"/>
      <c r="B506" s="6"/>
      <c r="C506" s="63"/>
      <c r="D506" s="73"/>
      <c r="E506" s="73"/>
      <c r="F506" s="65"/>
      <c r="G506" s="65"/>
      <c r="H506" s="65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66"/>
      <c r="B507" s="6"/>
      <c r="C507" s="63"/>
      <c r="D507" s="73"/>
      <c r="E507" s="73"/>
      <c r="F507" s="65"/>
      <c r="G507" s="65"/>
      <c r="H507" s="65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66"/>
      <c r="B508" s="6"/>
      <c r="C508" s="63"/>
      <c r="D508" s="73"/>
      <c r="E508" s="73"/>
      <c r="F508" s="65"/>
      <c r="G508" s="65"/>
      <c r="H508" s="65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66"/>
      <c r="B509" s="6"/>
      <c r="C509" s="63"/>
      <c r="D509" s="73"/>
      <c r="E509" s="73"/>
      <c r="F509" s="65"/>
      <c r="G509" s="65"/>
      <c r="H509" s="65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66"/>
      <c r="B510" s="6"/>
      <c r="C510" s="63"/>
      <c r="D510" s="73"/>
      <c r="E510" s="73"/>
      <c r="F510" s="65"/>
      <c r="G510" s="65"/>
      <c r="H510" s="65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66"/>
      <c r="B511" s="6"/>
      <c r="C511" s="63"/>
      <c r="D511" s="73"/>
      <c r="E511" s="73"/>
      <c r="F511" s="65"/>
      <c r="G511" s="65"/>
      <c r="H511" s="65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66"/>
      <c r="B512" s="6"/>
      <c r="C512" s="63"/>
      <c r="D512" s="73"/>
      <c r="E512" s="73"/>
      <c r="F512" s="65"/>
      <c r="G512" s="65"/>
      <c r="H512" s="65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66"/>
      <c r="B513" s="6"/>
      <c r="C513" s="63"/>
      <c r="D513" s="73"/>
      <c r="E513" s="73"/>
      <c r="F513" s="65"/>
      <c r="G513" s="65"/>
      <c r="H513" s="65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66"/>
      <c r="B514" s="6"/>
      <c r="C514" s="63"/>
      <c r="D514" s="73"/>
      <c r="E514" s="73"/>
      <c r="F514" s="65"/>
      <c r="G514" s="65"/>
      <c r="H514" s="65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66"/>
      <c r="B515" s="6"/>
      <c r="C515" s="63"/>
      <c r="D515" s="73"/>
      <c r="E515" s="73"/>
      <c r="F515" s="65"/>
      <c r="G515" s="65"/>
      <c r="H515" s="65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66"/>
      <c r="B516" s="6"/>
      <c r="C516" s="63"/>
      <c r="D516" s="73"/>
      <c r="E516" s="73"/>
      <c r="F516" s="65"/>
      <c r="G516" s="65"/>
      <c r="H516" s="65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66"/>
      <c r="B517" s="6"/>
      <c r="C517" s="63"/>
      <c r="D517" s="73"/>
      <c r="E517" s="73"/>
      <c r="F517" s="65"/>
      <c r="G517" s="65"/>
      <c r="H517" s="65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66"/>
      <c r="B518" s="6"/>
      <c r="C518" s="63"/>
      <c r="D518" s="73"/>
      <c r="E518" s="73"/>
      <c r="F518" s="65"/>
      <c r="G518" s="65"/>
      <c r="H518" s="65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66"/>
      <c r="B519" s="6"/>
      <c r="C519" s="63"/>
      <c r="D519" s="73"/>
      <c r="E519" s="73"/>
      <c r="F519" s="65"/>
      <c r="G519" s="65"/>
      <c r="H519" s="65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66"/>
      <c r="B520" s="6"/>
      <c r="C520" s="63"/>
      <c r="D520" s="73"/>
      <c r="E520" s="73"/>
      <c r="F520" s="65"/>
      <c r="G520" s="65"/>
      <c r="H520" s="65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66"/>
      <c r="B521" s="6"/>
      <c r="C521" s="63"/>
      <c r="D521" s="73"/>
      <c r="E521" s="73"/>
      <c r="F521" s="65"/>
      <c r="G521" s="65"/>
      <c r="H521" s="65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66"/>
      <c r="B522" s="6"/>
      <c r="C522" s="63"/>
      <c r="D522" s="73"/>
      <c r="E522" s="73"/>
      <c r="F522" s="65"/>
      <c r="G522" s="65"/>
      <c r="H522" s="65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66"/>
      <c r="B523" s="6"/>
      <c r="C523" s="63"/>
      <c r="D523" s="73"/>
      <c r="E523" s="73"/>
      <c r="F523" s="65"/>
      <c r="G523" s="65"/>
      <c r="H523" s="65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66"/>
      <c r="B524" s="6"/>
      <c r="C524" s="63"/>
      <c r="D524" s="73"/>
      <c r="E524" s="73"/>
      <c r="F524" s="65"/>
      <c r="G524" s="65"/>
      <c r="H524" s="65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66"/>
      <c r="B525" s="6"/>
      <c r="C525" s="63"/>
      <c r="D525" s="73"/>
      <c r="E525" s="73"/>
      <c r="F525" s="65"/>
      <c r="G525" s="65"/>
      <c r="H525" s="65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66"/>
      <c r="B526" s="6"/>
      <c r="C526" s="63"/>
      <c r="D526" s="73"/>
      <c r="E526" s="73"/>
      <c r="F526" s="65"/>
      <c r="G526" s="65"/>
      <c r="H526" s="65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66"/>
      <c r="B527" s="6"/>
      <c r="C527" s="63"/>
      <c r="D527" s="73"/>
      <c r="E527" s="73"/>
      <c r="F527" s="65"/>
      <c r="G527" s="65"/>
      <c r="H527" s="65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66"/>
      <c r="B528" s="6"/>
      <c r="C528" s="63"/>
      <c r="D528" s="73"/>
      <c r="E528" s="73"/>
      <c r="F528" s="65"/>
      <c r="G528" s="65"/>
      <c r="H528" s="65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66"/>
      <c r="B529" s="6"/>
      <c r="C529" s="63"/>
      <c r="D529" s="73"/>
      <c r="E529" s="73"/>
      <c r="F529" s="65"/>
      <c r="G529" s="65"/>
      <c r="H529" s="65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66"/>
      <c r="B530" s="6"/>
      <c r="C530" s="63"/>
      <c r="D530" s="73"/>
      <c r="E530" s="73"/>
      <c r="F530" s="65"/>
      <c r="G530" s="65"/>
      <c r="H530" s="65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66"/>
      <c r="B531" s="6"/>
      <c r="C531" s="63"/>
      <c r="D531" s="73"/>
      <c r="E531" s="73"/>
      <c r="F531" s="65"/>
      <c r="G531" s="65"/>
      <c r="H531" s="65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66"/>
      <c r="B532" s="6"/>
      <c r="C532" s="63"/>
      <c r="D532" s="73"/>
      <c r="E532" s="73"/>
      <c r="F532" s="65"/>
      <c r="G532" s="65"/>
      <c r="H532" s="65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66"/>
      <c r="B533" s="6"/>
      <c r="C533" s="63"/>
      <c r="D533" s="73"/>
      <c r="E533" s="73"/>
      <c r="F533" s="65"/>
      <c r="G533" s="65"/>
      <c r="H533" s="65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66"/>
      <c r="B534" s="6"/>
      <c r="C534" s="63"/>
      <c r="D534" s="73"/>
      <c r="E534" s="73"/>
      <c r="F534" s="65"/>
      <c r="G534" s="65"/>
      <c r="H534" s="65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66"/>
      <c r="B535" s="6"/>
      <c r="C535" s="63"/>
      <c r="D535" s="73"/>
      <c r="E535" s="73"/>
      <c r="F535" s="65"/>
      <c r="G535" s="65"/>
      <c r="H535" s="65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66"/>
      <c r="B536" s="6"/>
      <c r="C536" s="63"/>
      <c r="D536" s="73"/>
      <c r="E536" s="73"/>
      <c r="F536" s="65"/>
      <c r="G536" s="65"/>
      <c r="H536" s="65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66"/>
      <c r="B537" s="6"/>
      <c r="C537" s="63"/>
      <c r="D537" s="73"/>
      <c r="E537" s="73"/>
      <c r="F537" s="65"/>
      <c r="G537" s="65"/>
      <c r="H537" s="65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66"/>
      <c r="B538" s="6"/>
      <c r="C538" s="63"/>
      <c r="D538" s="73"/>
      <c r="E538" s="73"/>
      <c r="F538" s="65"/>
      <c r="G538" s="65"/>
      <c r="H538" s="65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66"/>
      <c r="B539" s="6"/>
      <c r="C539" s="63"/>
      <c r="D539" s="73"/>
      <c r="E539" s="73"/>
      <c r="F539" s="65"/>
      <c r="G539" s="65"/>
      <c r="H539" s="65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66"/>
      <c r="B540" s="6"/>
      <c r="C540" s="63"/>
      <c r="D540" s="73"/>
      <c r="E540" s="73"/>
      <c r="F540" s="65"/>
      <c r="G540" s="65"/>
      <c r="H540" s="65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66"/>
      <c r="B541" s="6"/>
      <c r="C541" s="63"/>
      <c r="D541" s="73"/>
      <c r="E541" s="73"/>
      <c r="F541" s="65"/>
      <c r="G541" s="65"/>
      <c r="H541" s="65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66"/>
      <c r="B542" s="6"/>
      <c r="C542" s="63"/>
      <c r="D542" s="73"/>
      <c r="E542" s="73"/>
      <c r="F542" s="65"/>
      <c r="G542" s="65"/>
      <c r="H542" s="65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66"/>
      <c r="B543" s="6"/>
      <c r="C543" s="63"/>
      <c r="D543" s="73"/>
      <c r="E543" s="73"/>
      <c r="F543" s="65"/>
      <c r="G543" s="65"/>
      <c r="H543" s="65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66"/>
      <c r="B544" s="6"/>
      <c r="C544" s="63"/>
      <c r="D544" s="73"/>
      <c r="E544" s="73"/>
      <c r="F544" s="65"/>
      <c r="G544" s="65"/>
      <c r="H544" s="65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66"/>
      <c r="B545" s="6"/>
      <c r="C545" s="63"/>
      <c r="D545" s="73"/>
      <c r="E545" s="73"/>
      <c r="F545" s="65"/>
      <c r="G545" s="65"/>
      <c r="H545" s="65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66"/>
      <c r="B546" s="6"/>
      <c r="C546" s="63"/>
      <c r="D546" s="73"/>
      <c r="E546" s="73"/>
      <c r="F546" s="65"/>
      <c r="G546" s="65"/>
      <c r="H546" s="65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66"/>
      <c r="B547" s="6"/>
      <c r="C547" s="63"/>
      <c r="D547" s="73"/>
      <c r="E547" s="73"/>
      <c r="F547" s="65"/>
      <c r="G547" s="65"/>
      <c r="H547" s="65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66"/>
      <c r="B548" s="6"/>
      <c r="C548" s="63"/>
      <c r="D548" s="73"/>
      <c r="E548" s="73"/>
      <c r="F548" s="65"/>
      <c r="G548" s="65"/>
      <c r="H548" s="65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66"/>
      <c r="B549" s="6"/>
      <c r="C549" s="63"/>
      <c r="D549" s="73"/>
      <c r="E549" s="73"/>
      <c r="F549" s="65"/>
      <c r="G549" s="65"/>
      <c r="H549" s="65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66"/>
      <c r="B550" s="6"/>
      <c r="C550" s="63"/>
      <c r="D550" s="73"/>
      <c r="E550" s="73"/>
      <c r="F550" s="65"/>
      <c r="G550" s="65"/>
      <c r="H550" s="65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66"/>
      <c r="B551" s="6"/>
      <c r="C551" s="63"/>
      <c r="D551" s="73"/>
      <c r="E551" s="73"/>
      <c r="F551" s="65"/>
      <c r="G551" s="65"/>
      <c r="H551" s="65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66"/>
      <c r="B552" s="6"/>
      <c r="C552" s="63"/>
      <c r="D552" s="73"/>
      <c r="E552" s="73"/>
      <c r="F552" s="65"/>
      <c r="G552" s="65"/>
      <c r="H552" s="65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66"/>
      <c r="B553" s="6"/>
      <c r="C553" s="63"/>
      <c r="D553" s="73"/>
      <c r="E553" s="73"/>
      <c r="F553" s="65"/>
      <c r="G553" s="65"/>
      <c r="H553" s="65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66"/>
      <c r="B554" s="6"/>
      <c r="C554" s="63"/>
      <c r="D554" s="73"/>
      <c r="E554" s="73"/>
      <c r="F554" s="65"/>
      <c r="G554" s="65"/>
      <c r="H554" s="65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66"/>
      <c r="B555" s="6"/>
      <c r="C555" s="63"/>
      <c r="D555" s="73"/>
      <c r="E555" s="73"/>
      <c r="F555" s="65"/>
      <c r="G555" s="65"/>
      <c r="H555" s="65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66"/>
      <c r="B556" s="6"/>
      <c r="C556" s="63"/>
      <c r="D556" s="73"/>
      <c r="E556" s="73"/>
      <c r="F556" s="65"/>
      <c r="G556" s="65"/>
      <c r="H556" s="65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66"/>
      <c r="B557" s="6"/>
      <c r="C557" s="63"/>
      <c r="D557" s="73"/>
      <c r="E557" s="73"/>
      <c r="F557" s="65"/>
      <c r="G557" s="65"/>
      <c r="H557" s="65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66"/>
      <c r="B558" s="6"/>
      <c r="C558" s="63"/>
      <c r="D558" s="73"/>
      <c r="E558" s="73"/>
      <c r="F558" s="65"/>
      <c r="G558" s="65"/>
      <c r="H558" s="65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66"/>
      <c r="B559" s="6"/>
      <c r="C559" s="63"/>
      <c r="D559" s="73"/>
      <c r="E559" s="73"/>
      <c r="F559" s="65"/>
      <c r="G559" s="65"/>
      <c r="H559" s="65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66"/>
      <c r="B560" s="6"/>
      <c r="C560" s="63"/>
      <c r="D560" s="73"/>
      <c r="E560" s="73"/>
      <c r="F560" s="65"/>
      <c r="G560" s="65"/>
      <c r="H560" s="65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66"/>
      <c r="B561" s="6"/>
      <c r="C561" s="63"/>
      <c r="D561" s="73"/>
      <c r="E561" s="73"/>
      <c r="F561" s="65"/>
      <c r="G561" s="65"/>
      <c r="H561" s="65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66"/>
      <c r="B562" s="6"/>
      <c r="C562" s="63"/>
      <c r="D562" s="73"/>
      <c r="E562" s="73"/>
      <c r="F562" s="65"/>
      <c r="G562" s="65"/>
      <c r="H562" s="65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66"/>
      <c r="B563" s="6"/>
      <c r="C563" s="63"/>
      <c r="D563" s="73"/>
      <c r="E563" s="73"/>
      <c r="F563" s="65"/>
      <c r="G563" s="65"/>
      <c r="H563" s="65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66"/>
      <c r="B564" s="6"/>
      <c r="C564" s="63"/>
      <c r="D564" s="73"/>
      <c r="E564" s="73"/>
      <c r="F564" s="65"/>
      <c r="G564" s="65"/>
      <c r="H564" s="65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66"/>
      <c r="B565" s="6"/>
      <c r="C565" s="63"/>
      <c r="D565" s="73"/>
      <c r="E565" s="73"/>
      <c r="F565" s="65"/>
      <c r="G565" s="65"/>
      <c r="H565" s="65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66"/>
      <c r="B566" s="6"/>
      <c r="C566" s="63"/>
      <c r="D566" s="73"/>
      <c r="E566" s="73"/>
      <c r="F566" s="65"/>
      <c r="G566" s="65"/>
      <c r="H566" s="65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66"/>
      <c r="B567" s="6"/>
      <c r="C567" s="63"/>
      <c r="D567" s="73"/>
      <c r="E567" s="73"/>
      <c r="F567" s="65"/>
      <c r="G567" s="65"/>
      <c r="H567" s="65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66"/>
      <c r="B568" s="6"/>
      <c r="C568" s="63"/>
      <c r="D568" s="73"/>
      <c r="E568" s="73"/>
      <c r="F568" s="65"/>
      <c r="G568" s="65"/>
      <c r="H568" s="65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66"/>
      <c r="B569" s="6"/>
      <c r="C569" s="63"/>
      <c r="D569" s="73"/>
      <c r="E569" s="73"/>
      <c r="F569" s="65"/>
      <c r="G569" s="65"/>
      <c r="H569" s="65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66"/>
      <c r="B570" s="6"/>
      <c r="C570" s="63"/>
      <c r="D570" s="73"/>
      <c r="E570" s="73"/>
      <c r="F570" s="65"/>
      <c r="G570" s="65"/>
      <c r="H570" s="65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66"/>
      <c r="B571" s="6"/>
      <c r="C571" s="63"/>
      <c r="D571" s="73"/>
      <c r="E571" s="73"/>
      <c r="F571" s="65"/>
      <c r="G571" s="65"/>
      <c r="H571" s="65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66"/>
      <c r="B572" s="6"/>
      <c r="C572" s="63"/>
      <c r="D572" s="73"/>
      <c r="E572" s="73"/>
      <c r="F572" s="65"/>
      <c r="G572" s="65"/>
      <c r="H572" s="65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66"/>
      <c r="B573" s="6"/>
      <c r="C573" s="63"/>
      <c r="D573" s="73"/>
      <c r="E573" s="73"/>
      <c r="F573" s="65"/>
      <c r="G573" s="65"/>
      <c r="H573" s="65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66"/>
      <c r="B574" s="6"/>
      <c r="C574" s="63"/>
      <c r="D574" s="73"/>
      <c r="E574" s="73"/>
      <c r="F574" s="65"/>
      <c r="G574" s="65"/>
      <c r="H574" s="65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66"/>
      <c r="B575" s="6"/>
      <c r="C575" s="63"/>
      <c r="D575" s="73"/>
      <c r="E575" s="73"/>
      <c r="F575" s="65"/>
      <c r="G575" s="65"/>
      <c r="H575" s="65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66"/>
      <c r="B576" s="6"/>
      <c r="C576" s="63"/>
      <c r="D576" s="73"/>
      <c r="E576" s="73"/>
      <c r="F576" s="65"/>
      <c r="G576" s="65"/>
      <c r="H576" s="65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66"/>
      <c r="B577" s="6"/>
      <c r="C577" s="63"/>
      <c r="D577" s="73"/>
      <c r="E577" s="73"/>
      <c r="F577" s="65"/>
      <c r="G577" s="65"/>
      <c r="H577" s="65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66"/>
      <c r="B578" s="6"/>
      <c r="C578" s="63"/>
      <c r="D578" s="73"/>
      <c r="E578" s="73"/>
      <c r="F578" s="65"/>
      <c r="G578" s="65"/>
      <c r="H578" s="65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66"/>
      <c r="B579" s="6"/>
      <c r="C579" s="63"/>
      <c r="D579" s="73"/>
      <c r="E579" s="73"/>
      <c r="F579" s="65"/>
      <c r="G579" s="65"/>
      <c r="H579" s="65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66"/>
      <c r="B580" s="6"/>
      <c r="C580" s="63"/>
      <c r="D580" s="73"/>
      <c r="E580" s="73"/>
      <c r="F580" s="65"/>
      <c r="G580" s="65"/>
      <c r="H580" s="65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66"/>
      <c r="B581" s="6"/>
      <c r="C581" s="63"/>
      <c r="D581" s="73"/>
      <c r="E581" s="73"/>
      <c r="F581" s="65"/>
      <c r="G581" s="65"/>
      <c r="H581" s="65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66"/>
      <c r="B582" s="6"/>
      <c r="C582" s="63"/>
      <c r="D582" s="73"/>
      <c r="E582" s="73"/>
      <c r="F582" s="65"/>
      <c r="G582" s="65"/>
      <c r="H582" s="65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66"/>
      <c r="B583" s="6"/>
      <c r="C583" s="63"/>
      <c r="D583" s="73"/>
      <c r="E583" s="73"/>
      <c r="F583" s="65"/>
      <c r="G583" s="65"/>
      <c r="H583" s="65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66"/>
      <c r="B584" s="6"/>
      <c r="C584" s="63"/>
      <c r="D584" s="73"/>
      <c r="E584" s="73"/>
      <c r="F584" s="65"/>
      <c r="G584" s="65"/>
      <c r="H584" s="65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66"/>
      <c r="B585" s="6"/>
      <c r="C585" s="63"/>
      <c r="D585" s="73"/>
      <c r="E585" s="73"/>
      <c r="F585" s="65"/>
      <c r="G585" s="65"/>
      <c r="H585" s="65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66"/>
      <c r="B586" s="6"/>
      <c r="C586" s="63"/>
      <c r="D586" s="73"/>
      <c r="E586" s="73"/>
      <c r="F586" s="65"/>
      <c r="G586" s="65"/>
      <c r="H586" s="65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66"/>
      <c r="B587" s="6"/>
      <c r="C587" s="63"/>
      <c r="D587" s="73"/>
      <c r="E587" s="73"/>
      <c r="F587" s="65"/>
      <c r="G587" s="65"/>
      <c r="H587" s="65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66"/>
      <c r="B588" s="6"/>
      <c r="C588" s="63"/>
      <c r="D588" s="73"/>
      <c r="E588" s="73"/>
      <c r="F588" s="65"/>
      <c r="G588" s="65"/>
      <c r="H588" s="65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66"/>
      <c r="B589" s="6"/>
      <c r="C589" s="63"/>
      <c r="D589" s="73"/>
      <c r="E589" s="73"/>
      <c r="F589" s="65"/>
      <c r="G589" s="65"/>
      <c r="H589" s="65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66"/>
      <c r="B590" s="6"/>
      <c r="C590" s="63"/>
      <c r="D590" s="73"/>
      <c r="E590" s="73"/>
      <c r="F590" s="65"/>
      <c r="G590" s="65"/>
      <c r="H590" s="65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66"/>
      <c r="B591" s="6"/>
      <c r="C591" s="63"/>
      <c r="D591" s="73"/>
      <c r="E591" s="73"/>
      <c r="F591" s="65"/>
      <c r="G591" s="65"/>
      <c r="H591" s="65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66"/>
      <c r="B592" s="6"/>
      <c r="C592" s="63"/>
      <c r="D592" s="73"/>
      <c r="E592" s="73"/>
      <c r="F592" s="65"/>
      <c r="G592" s="65"/>
      <c r="H592" s="65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66"/>
      <c r="B593" s="6"/>
      <c r="C593" s="63"/>
      <c r="D593" s="73"/>
      <c r="E593" s="73"/>
      <c r="F593" s="65"/>
      <c r="G593" s="65"/>
      <c r="H593" s="65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66"/>
      <c r="B594" s="6"/>
      <c r="C594" s="63"/>
      <c r="D594" s="73"/>
      <c r="E594" s="73"/>
      <c r="F594" s="65"/>
      <c r="G594" s="65"/>
      <c r="H594" s="65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66"/>
      <c r="B595" s="6"/>
      <c r="C595" s="63"/>
      <c r="D595" s="73"/>
      <c r="E595" s="73"/>
      <c r="F595" s="65"/>
      <c r="G595" s="65"/>
      <c r="H595" s="65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66"/>
      <c r="B596" s="6"/>
      <c r="C596" s="63"/>
      <c r="D596" s="73"/>
      <c r="E596" s="73"/>
      <c r="F596" s="65"/>
      <c r="G596" s="65"/>
      <c r="H596" s="65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66"/>
      <c r="B597" s="6"/>
      <c r="C597" s="63"/>
      <c r="D597" s="73"/>
      <c r="E597" s="73"/>
      <c r="F597" s="65"/>
      <c r="G597" s="65"/>
      <c r="H597" s="65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66"/>
      <c r="B598" s="6"/>
      <c r="C598" s="63"/>
      <c r="D598" s="73"/>
      <c r="E598" s="73"/>
      <c r="F598" s="65"/>
      <c r="G598" s="65"/>
      <c r="H598" s="65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66"/>
      <c r="B599" s="6"/>
      <c r="C599" s="63"/>
      <c r="D599" s="73"/>
      <c r="E599" s="73"/>
      <c r="F599" s="65"/>
      <c r="G599" s="65"/>
      <c r="H599" s="65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66"/>
      <c r="B600" s="6"/>
      <c r="C600" s="63"/>
      <c r="D600" s="73"/>
      <c r="E600" s="73"/>
      <c r="F600" s="65"/>
      <c r="G600" s="65"/>
      <c r="H600" s="65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66"/>
      <c r="B601" s="6"/>
      <c r="C601" s="63"/>
      <c r="D601" s="73"/>
      <c r="E601" s="73"/>
      <c r="F601" s="65"/>
      <c r="G601" s="65"/>
      <c r="H601" s="65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66"/>
      <c r="B602" s="6"/>
      <c r="C602" s="63"/>
      <c r="D602" s="73"/>
      <c r="E602" s="73"/>
      <c r="F602" s="65"/>
      <c r="G602" s="65"/>
      <c r="H602" s="65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66"/>
      <c r="B603" s="6"/>
      <c r="C603" s="63"/>
      <c r="D603" s="73"/>
      <c r="E603" s="73"/>
      <c r="F603" s="65"/>
      <c r="G603" s="65"/>
      <c r="H603" s="65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66"/>
      <c r="B604" s="6"/>
      <c r="C604" s="63"/>
      <c r="D604" s="73"/>
      <c r="E604" s="73"/>
      <c r="F604" s="65"/>
      <c r="G604" s="65"/>
      <c r="H604" s="65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66"/>
      <c r="B605" s="6"/>
      <c r="C605" s="63"/>
      <c r="D605" s="73"/>
      <c r="E605" s="73"/>
      <c r="F605" s="65"/>
      <c r="G605" s="65"/>
      <c r="H605" s="65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66"/>
      <c r="B606" s="6"/>
      <c r="C606" s="63"/>
      <c r="D606" s="73"/>
      <c r="E606" s="73"/>
      <c r="F606" s="65"/>
      <c r="G606" s="65"/>
      <c r="H606" s="65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66"/>
      <c r="B607" s="6"/>
      <c r="C607" s="63"/>
      <c r="D607" s="73"/>
      <c r="E607" s="73"/>
      <c r="F607" s="65"/>
      <c r="G607" s="65"/>
      <c r="H607" s="65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66"/>
      <c r="B608" s="6"/>
      <c r="C608" s="63"/>
      <c r="D608" s="73"/>
      <c r="E608" s="73"/>
      <c r="F608" s="65"/>
      <c r="G608" s="65"/>
      <c r="H608" s="65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66"/>
      <c r="B609" s="6"/>
      <c r="C609" s="63"/>
      <c r="D609" s="73"/>
      <c r="E609" s="73"/>
      <c r="F609" s="65"/>
      <c r="G609" s="65"/>
      <c r="H609" s="65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66"/>
      <c r="B610" s="6"/>
      <c r="C610" s="63"/>
      <c r="D610" s="73"/>
      <c r="E610" s="73"/>
      <c r="F610" s="65"/>
      <c r="G610" s="65"/>
      <c r="H610" s="65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66"/>
      <c r="B611" s="6"/>
      <c r="C611" s="63"/>
      <c r="D611" s="73"/>
      <c r="E611" s="73"/>
      <c r="F611" s="65"/>
      <c r="G611" s="65"/>
      <c r="H611" s="65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66"/>
      <c r="B612" s="6"/>
      <c r="C612" s="63"/>
      <c r="D612" s="73"/>
      <c r="E612" s="73"/>
      <c r="F612" s="65"/>
      <c r="G612" s="65"/>
      <c r="H612" s="65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66"/>
      <c r="B613" s="6"/>
      <c r="C613" s="63"/>
      <c r="D613" s="73"/>
      <c r="E613" s="73"/>
      <c r="F613" s="65"/>
      <c r="G613" s="65"/>
      <c r="H613" s="65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66"/>
      <c r="B614" s="6"/>
      <c r="C614" s="63"/>
      <c r="D614" s="73"/>
      <c r="E614" s="73"/>
      <c r="F614" s="65"/>
      <c r="G614" s="65"/>
      <c r="H614" s="65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66"/>
      <c r="B615" s="6"/>
      <c r="C615" s="63"/>
      <c r="D615" s="73"/>
      <c r="E615" s="73"/>
      <c r="F615" s="65"/>
      <c r="G615" s="65"/>
      <c r="H615" s="65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66"/>
      <c r="B616" s="6"/>
      <c r="C616" s="63"/>
      <c r="D616" s="73"/>
      <c r="E616" s="73"/>
      <c r="F616" s="65"/>
      <c r="G616" s="65"/>
      <c r="H616" s="65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66"/>
      <c r="B617" s="6"/>
      <c r="C617" s="63"/>
      <c r="D617" s="73"/>
      <c r="E617" s="73"/>
      <c r="F617" s="65"/>
      <c r="G617" s="65"/>
      <c r="H617" s="65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66"/>
      <c r="B618" s="6"/>
      <c r="C618" s="63"/>
      <c r="D618" s="73"/>
      <c r="E618" s="73"/>
      <c r="F618" s="65"/>
      <c r="G618" s="65"/>
      <c r="H618" s="65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66"/>
      <c r="B619" s="6"/>
      <c r="C619" s="63"/>
      <c r="D619" s="73"/>
      <c r="E619" s="73"/>
      <c r="F619" s="65"/>
      <c r="G619" s="65"/>
      <c r="H619" s="65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66"/>
      <c r="B620" s="6"/>
      <c r="C620" s="63"/>
      <c r="D620" s="73"/>
      <c r="E620" s="73"/>
      <c r="F620" s="65"/>
      <c r="G620" s="65"/>
      <c r="H620" s="65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66"/>
      <c r="B621" s="6"/>
      <c r="C621" s="63"/>
      <c r="D621" s="73"/>
      <c r="E621" s="73"/>
      <c r="F621" s="65"/>
      <c r="G621" s="65"/>
      <c r="H621" s="65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66"/>
      <c r="B622" s="6"/>
      <c r="C622" s="63"/>
      <c r="D622" s="73"/>
      <c r="E622" s="73"/>
      <c r="F622" s="65"/>
      <c r="G622" s="65"/>
      <c r="H622" s="65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66"/>
      <c r="B623" s="6"/>
      <c r="C623" s="63"/>
      <c r="D623" s="73"/>
      <c r="E623" s="73"/>
      <c r="F623" s="65"/>
      <c r="G623" s="65"/>
      <c r="H623" s="65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66"/>
      <c r="B624" s="6"/>
      <c r="C624" s="63"/>
      <c r="D624" s="73"/>
      <c r="E624" s="73"/>
      <c r="F624" s="65"/>
      <c r="G624" s="65"/>
      <c r="H624" s="65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66"/>
      <c r="B625" s="6"/>
      <c r="C625" s="63"/>
      <c r="D625" s="73"/>
      <c r="E625" s="73"/>
      <c r="F625" s="65"/>
      <c r="G625" s="65"/>
      <c r="H625" s="65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66"/>
      <c r="B626" s="6"/>
      <c r="C626" s="63"/>
      <c r="D626" s="73"/>
      <c r="E626" s="73"/>
      <c r="F626" s="65"/>
      <c r="G626" s="65"/>
      <c r="H626" s="65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66"/>
      <c r="B627" s="6"/>
      <c r="C627" s="63"/>
      <c r="D627" s="73"/>
      <c r="E627" s="73"/>
      <c r="F627" s="65"/>
      <c r="G627" s="65"/>
      <c r="H627" s="65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66"/>
      <c r="B628" s="6"/>
      <c r="C628" s="63"/>
      <c r="D628" s="73"/>
      <c r="E628" s="73"/>
      <c r="F628" s="65"/>
      <c r="G628" s="65"/>
      <c r="H628" s="65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66"/>
      <c r="B629" s="6"/>
      <c r="C629" s="63"/>
      <c r="D629" s="73"/>
      <c r="E629" s="73"/>
      <c r="F629" s="65"/>
      <c r="G629" s="65"/>
      <c r="H629" s="65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66"/>
      <c r="B630" s="6"/>
      <c r="C630" s="63"/>
      <c r="D630" s="73"/>
      <c r="E630" s="73"/>
      <c r="F630" s="65"/>
      <c r="G630" s="65"/>
      <c r="H630" s="65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66"/>
      <c r="B631" s="6"/>
      <c r="C631" s="63"/>
      <c r="D631" s="73"/>
      <c r="E631" s="73"/>
      <c r="F631" s="65"/>
      <c r="G631" s="65"/>
      <c r="H631" s="65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66"/>
      <c r="B632" s="6"/>
      <c r="C632" s="63"/>
      <c r="D632" s="73"/>
      <c r="E632" s="73"/>
      <c r="F632" s="65"/>
      <c r="G632" s="65"/>
      <c r="H632" s="65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66"/>
      <c r="B633" s="6"/>
      <c r="C633" s="63"/>
      <c r="D633" s="73"/>
      <c r="E633" s="73"/>
      <c r="F633" s="65"/>
      <c r="G633" s="65"/>
      <c r="H633" s="65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66"/>
      <c r="B634" s="6"/>
      <c r="C634" s="63"/>
      <c r="D634" s="73"/>
      <c r="E634" s="73"/>
      <c r="F634" s="65"/>
      <c r="G634" s="65"/>
      <c r="H634" s="65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66"/>
      <c r="B635" s="6"/>
      <c r="C635" s="63"/>
      <c r="D635" s="73"/>
      <c r="E635" s="73"/>
      <c r="F635" s="65"/>
      <c r="G635" s="65"/>
      <c r="H635" s="65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66"/>
      <c r="B636" s="6"/>
      <c r="C636" s="63"/>
      <c r="D636" s="73"/>
      <c r="E636" s="73"/>
      <c r="F636" s="65"/>
      <c r="G636" s="65"/>
      <c r="H636" s="65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66"/>
      <c r="B637" s="6"/>
      <c r="C637" s="63"/>
      <c r="D637" s="73"/>
      <c r="E637" s="73"/>
      <c r="F637" s="65"/>
      <c r="G637" s="65"/>
      <c r="H637" s="65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66"/>
      <c r="B638" s="6"/>
      <c r="C638" s="63"/>
      <c r="D638" s="73"/>
      <c r="E638" s="73"/>
      <c r="F638" s="65"/>
      <c r="G638" s="65"/>
      <c r="H638" s="65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66"/>
      <c r="B639" s="6"/>
      <c r="C639" s="63"/>
      <c r="D639" s="73"/>
      <c r="E639" s="73"/>
      <c r="F639" s="65"/>
      <c r="G639" s="65"/>
      <c r="H639" s="65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66"/>
      <c r="B640" s="6"/>
      <c r="C640" s="63"/>
      <c r="D640" s="73"/>
      <c r="E640" s="73"/>
      <c r="F640" s="65"/>
      <c r="G640" s="65"/>
      <c r="H640" s="65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66"/>
      <c r="B641" s="6"/>
      <c r="C641" s="63"/>
      <c r="D641" s="73"/>
      <c r="E641" s="73"/>
      <c r="F641" s="65"/>
      <c r="G641" s="65"/>
      <c r="H641" s="65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66"/>
      <c r="B642" s="6"/>
      <c r="C642" s="63"/>
      <c r="D642" s="73"/>
      <c r="E642" s="73"/>
      <c r="F642" s="65"/>
      <c r="G642" s="65"/>
      <c r="H642" s="65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66"/>
      <c r="B643" s="6"/>
      <c r="C643" s="63"/>
      <c r="D643" s="73"/>
      <c r="E643" s="73"/>
      <c r="F643" s="65"/>
      <c r="G643" s="65"/>
      <c r="H643" s="65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66"/>
      <c r="B644" s="6"/>
      <c r="C644" s="63"/>
      <c r="D644" s="73"/>
      <c r="E644" s="73"/>
      <c r="F644" s="65"/>
      <c r="G644" s="65"/>
      <c r="H644" s="65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66"/>
      <c r="B645" s="6"/>
      <c r="C645" s="63"/>
      <c r="D645" s="73"/>
      <c r="E645" s="73"/>
      <c r="F645" s="65"/>
      <c r="G645" s="65"/>
      <c r="H645" s="65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66"/>
      <c r="B646" s="6"/>
      <c r="C646" s="63"/>
      <c r="D646" s="73"/>
      <c r="E646" s="73"/>
      <c r="F646" s="65"/>
      <c r="G646" s="65"/>
      <c r="H646" s="65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66"/>
      <c r="B647" s="6"/>
      <c r="C647" s="63"/>
      <c r="D647" s="73"/>
      <c r="E647" s="73"/>
      <c r="F647" s="65"/>
      <c r="G647" s="65"/>
      <c r="H647" s="65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66"/>
      <c r="B648" s="6"/>
      <c r="C648" s="63"/>
      <c r="D648" s="73"/>
      <c r="E648" s="73"/>
      <c r="F648" s="65"/>
      <c r="G648" s="65"/>
      <c r="H648" s="65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66"/>
      <c r="B649" s="6"/>
      <c r="C649" s="63"/>
      <c r="D649" s="73"/>
      <c r="E649" s="73"/>
      <c r="F649" s="65"/>
      <c r="G649" s="65"/>
      <c r="H649" s="65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66"/>
      <c r="B650" s="6"/>
      <c r="C650" s="63"/>
      <c r="D650" s="73"/>
      <c r="E650" s="73"/>
      <c r="F650" s="65"/>
      <c r="G650" s="65"/>
      <c r="H650" s="65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66"/>
      <c r="B651" s="6"/>
      <c r="C651" s="63"/>
      <c r="D651" s="73"/>
      <c r="E651" s="73"/>
      <c r="F651" s="65"/>
      <c r="G651" s="65"/>
      <c r="H651" s="65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66"/>
      <c r="B652" s="6"/>
      <c r="C652" s="63"/>
      <c r="D652" s="73"/>
      <c r="E652" s="73"/>
      <c r="F652" s="65"/>
      <c r="G652" s="65"/>
      <c r="H652" s="65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66"/>
      <c r="B653" s="6"/>
      <c r="C653" s="63"/>
      <c r="D653" s="73"/>
      <c r="E653" s="73"/>
      <c r="F653" s="65"/>
      <c r="G653" s="65"/>
      <c r="H653" s="65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66"/>
      <c r="B654" s="6"/>
      <c r="C654" s="63"/>
      <c r="D654" s="73"/>
      <c r="E654" s="73"/>
      <c r="F654" s="65"/>
      <c r="G654" s="65"/>
      <c r="H654" s="65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66"/>
      <c r="B655" s="6"/>
      <c r="C655" s="63"/>
      <c r="D655" s="73"/>
      <c r="E655" s="73"/>
      <c r="F655" s="65"/>
      <c r="G655" s="65"/>
      <c r="H655" s="65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66"/>
      <c r="B656" s="6"/>
      <c r="C656" s="63"/>
      <c r="D656" s="73"/>
      <c r="E656" s="73"/>
      <c r="F656" s="65"/>
      <c r="G656" s="65"/>
      <c r="H656" s="65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66"/>
      <c r="B657" s="6"/>
      <c r="C657" s="63"/>
      <c r="D657" s="73"/>
      <c r="E657" s="73"/>
      <c r="F657" s="65"/>
      <c r="G657" s="65"/>
      <c r="H657" s="65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66"/>
      <c r="B658" s="6"/>
      <c r="C658" s="63"/>
      <c r="D658" s="73"/>
      <c r="E658" s="73"/>
      <c r="F658" s="65"/>
      <c r="G658" s="65"/>
      <c r="H658" s="65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66"/>
      <c r="B659" s="6"/>
      <c r="C659" s="63"/>
      <c r="D659" s="73"/>
      <c r="E659" s="73"/>
      <c r="F659" s="65"/>
      <c r="G659" s="65"/>
      <c r="H659" s="65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66"/>
      <c r="B660" s="6"/>
      <c r="C660" s="63"/>
      <c r="D660" s="73"/>
      <c r="E660" s="73"/>
      <c r="F660" s="65"/>
      <c r="G660" s="65"/>
      <c r="H660" s="65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66"/>
      <c r="B661" s="6"/>
      <c r="C661" s="63"/>
      <c r="D661" s="73"/>
      <c r="E661" s="73"/>
      <c r="F661" s="65"/>
      <c r="G661" s="65"/>
      <c r="H661" s="65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66"/>
      <c r="B662" s="6"/>
      <c r="C662" s="63"/>
      <c r="D662" s="73"/>
      <c r="E662" s="73"/>
      <c r="F662" s="65"/>
      <c r="G662" s="65"/>
      <c r="H662" s="65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66"/>
      <c r="B663" s="6"/>
      <c r="C663" s="63"/>
      <c r="D663" s="73"/>
      <c r="E663" s="73"/>
      <c r="F663" s="65"/>
      <c r="G663" s="65"/>
      <c r="H663" s="65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66"/>
      <c r="B664" s="6"/>
      <c r="C664" s="63"/>
      <c r="D664" s="73"/>
      <c r="E664" s="73"/>
      <c r="F664" s="65"/>
      <c r="G664" s="65"/>
      <c r="H664" s="65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66"/>
      <c r="B665" s="6"/>
      <c r="C665" s="63"/>
      <c r="D665" s="73"/>
      <c r="E665" s="73"/>
      <c r="F665" s="65"/>
      <c r="G665" s="65"/>
      <c r="H665" s="65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66"/>
      <c r="B666" s="6"/>
      <c r="C666" s="63"/>
      <c r="D666" s="73"/>
      <c r="E666" s="73"/>
      <c r="F666" s="65"/>
      <c r="G666" s="65"/>
      <c r="H666" s="65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66"/>
      <c r="B667" s="6"/>
      <c r="C667" s="63"/>
      <c r="D667" s="73"/>
      <c r="E667" s="73"/>
      <c r="F667" s="65"/>
      <c r="G667" s="65"/>
      <c r="H667" s="65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66"/>
      <c r="B668" s="6"/>
      <c r="C668" s="63"/>
      <c r="D668" s="73"/>
      <c r="E668" s="73"/>
      <c r="F668" s="65"/>
      <c r="G668" s="65"/>
      <c r="H668" s="65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66"/>
      <c r="B669" s="6"/>
      <c r="C669" s="63"/>
      <c r="D669" s="73"/>
      <c r="E669" s="73"/>
      <c r="F669" s="65"/>
      <c r="G669" s="65"/>
      <c r="H669" s="65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66"/>
      <c r="B670" s="6"/>
      <c r="C670" s="63"/>
      <c r="D670" s="73"/>
      <c r="E670" s="73"/>
      <c r="F670" s="65"/>
      <c r="G670" s="65"/>
      <c r="H670" s="65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66"/>
      <c r="B671" s="6"/>
      <c r="C671" s="63"/>
      <c r="D671" s="73"/>
      <c r="E671" s="73"/>
      <c r="F671" s="65"/>
      <c r="G671" s="65"/>
      <c r="H671" s="65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66"/>
      <c r="B672" s="6"/>
      <c r="C672" s="63"/>
      <c r="D672" s="73"/>
      <c r="E672" s="73"/>
      <c r="F672" s="65"/>
      <c r="G672" s="65"/>
      <c r="H672" s="65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66"/>
      <c r="B673" s="6"/>
      <c r="C673" s="63"/>
      <c r="D673" s="73"/>
      <c r="E673" s="73"/>
      <c r="F673" s="65"/>
      <c r="G673" s="65"/>
      <c r="H673" s="65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66"/>
      <c r="B674" s="6"/>
      <c r="C674" s="63"/>
      <c r="D674" s="73"/>
      <c r="E674" s="73"/>
      <c r="F674" s="65"/>
      <c r="G674" s="65"/>
      <c r="H674" s="65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66"/>
      <c r="B675" s="6"/>
      <c r="C675" s="63"/>
      <c r="D675" s="73"/>
      <c r="E675" s="73"/>
      <c r="F675" s="65"/>
      <c r="G675" s="65"/>
      <c r="H675" s="65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66"/>
      <c r="B676" s="6"/>
      <c r="C676" s="63"/>
      <c r="D676" s="73"/>
      <c r="E676" s="73"/>
      <c r="F676" s="65"/>
      <c r="G676" s="65"/>
      <c r="H676" s="65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66"/>
      <c r="B677" s="6"/>
      <c r="C677" s="63"/>
      <c r="D677" s="73"/>
      <c r="E677" s="73"/>
      <c r="F677" s="65"/>
      <c r="G677" s="65"/>
      <c r="H677" s="65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66"/>
      <c r="B678" s="6"/>
      <c r="C678" s="63"/>
      <c r="D678" s="73"/>
      <c r="E678" s="73"/>
      <c r="F678" s="65"/>
      <c r="G678" s="65"/>
      <c r="H678" s="65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66"/>
      <c r="B679" s="6"/>
      <c r="C679" s="63"/>
      <c r="D679" s="73"/>
      <c r="E679" s="73"/>
      <c r="F679" s="65"/>
      <c r="G679" s="65"/>
      <c r="H679" s="65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66"/>
      <c r="B680" s="6"/>
      <c r="C680" s="63"/>
      <c r="D680" s="73"/>
      <c r="E680" s="73"/>
      <c r="F680" s="65"/>
      <c r="G680" s="65"/>
      <c r="H680" s="65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66"/>
      <c r="B681" s="6"/>
      <c r="C681" s="63"/>
      <c r="D681" s="73"/>
      <c r="E681" s="73"/>
      <c r="F681" s="65"/>
      <c r="G681" s="65"/>
      <c r="H681" s="65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66"/>
      <c r="B682" s="6"/>
      <c r="C682" s="63"/>
      <c r="D682" s="73"/>
      <c r="E682" s="73"/>
      <c r="F682" s="65"/>
      <c r="G682" s="65"/>
      <c r="H682" s="65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66"/>
      <c r="B683" s="6"/>
      <c r="C683" s="63"/>
      <c r="D683" s="73"/>
      <c r="E683" s="73"/>
      <c r="F683" s="65"/>
      <c r="G683" s="65"/>
      <c r="H683" s="65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66"/>
      <c r="B684" s="6"/>
      <c r="C684" s="63"/>
      <c r="D684" s="73"/>
      <c r="E684" s="73"/>
      <c r="F684" s="65"/>
      <c r="G684" s="65"/>
      <c r="H684" s="65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66"/>
      <c r="B685" s="6"/>
      <c r="C685" s="63"/>
      <c r="D685" s="73"/>
      <c r="E685" s="73"/>
      <c r="F685" s="65"/>
      <c r="G685" s="65"/>
      <c r="H685" s="65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66"/>
      <c r="B686" s="6"/>
      <c r="C686" s="63"/>
      <c r="D686" s="73"/>
      <c r="E686" s="73"/>
      <c r="F686" s="65"/>
      <c r="G686" s="65"/>
      <c r="H686" s="65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66"/>
      <c r="B687" s="6"/>
      <c r="C687" s="63"/>
      <c r="D687" s="73"/>
      <c r="E687" s="73"/>
      <c r="F687" s="65"/>
      <c r="G687" s="65"/>
      <c r="H687" s="65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66"/>
      <c r="B688" s="6"/>
      <c r="C688" s="63"/>
      <c r="D688" s="73"/>
      <c r="E688" s="73"/>
      <c r="F688" s="65"/>
      <c r="G688" s="65"/>
      <c r="H688" s="65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66"/>
      <c r="B689" s="6"/>
      <c r="C689" s="63"/>
      <c r="D689" s="73"/>
      <c r="E689" s="73"/>
      <c r="F689" s="65"/>
      <c r="G689" s="65"/>
      <c r="H689" s="65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66"/>
      <c r="B690" s="6"/>
      <c r="C690" s="63"/>
      <c r="D690" s="73"/>
      <c r="E690" s="73"/>
      <c r="F690" s="65"/>
      <c r="G690" s="65"/>
      <c r="H690" s="65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66"/>
      <c r="B691" s="6"/>
      <c r="C691" s="63"/>
      <c r="D691" s="73"/>
      <c r="E691" s="73"/>
      <c r="F691" s="65"/>
      <c r="G691" s="65"/>
      <c r="H691" s="65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66"/>
      <c r="B692" s="6"/>
      <c r="C692" s="63"/>
      <c r="D692" s="73"/>
      <c r="E692" s="73"/>
      <c r="F692" s="65"/>
      <c r="G692" s="65"/>
      <c r="H692" s="65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66"/>
      <c r="B693" s="6"/>
      <c r="C693" s="63"/>
      <c r="D693" s="73"/>
      <c r="E693" s="73"/>
      <c r="F693" s="65"/>
      <c r="G693" s="65"/>
      <c r="H693" s="65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66"/>
      <c r="B694" s="6"/>
      <c r="C694" s="63"/>
      <c r="D694" s="73"/>
      <c r="E694" s="73"/>
      <c r="F694" s="65"/>
      <c r="G694" s="65"/>
      <c r="H694" s="65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66"/>
      <c r="B695" s="6"/>
      <c r="C695" s="63"/>
      <c r="D695" s="73"/>
      <c r="E695" s="73"/>
      <c r="F695" s="65"/>
      <c r="G695" s="65"/>
      <c r="H695" s="65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66"/>
      <c r="B696" s="6"/>
      <c r="C696" s="63"/>
      <c r="D696" s="73"/>
      <c r="E696" s="73"/>
      <c r="F696" s="65"/>
      <c r="G696" s="65"/>
      <c r="H696" s="65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66"/>
      <c r="B697" s="6"/>
      <c r="C697" s="63"/>
      <c r="D697" s="73"/>
      <c r="E697" s="73"/>
      <c r="F697" s="65"/>
      <c r="G697" s="65"/>
      <c r="H697" s="65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66"/>
      <c r="B698" s="6"/>
      <c r="C698" s="63"/>
      <c r="D698" s="73"/>
      <c r="E698" s="73"/>
      <c r="F698" s="65"/>
      <c r="G698" s="65"/>
      <c r="H698" s="65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66"/>
      <c r="B699" s="6"/>
      <c r="C699" s="63"/>
      <c r="D699" s="73"/>
      <c r="E699" s="73"/>
      <c r="F699" s="65"/>
      <c r="G699" s="65"/>
      <c r="H699" s="65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66"/>
      <c r="B700" s="6"/>
      <c r="C700" s="63"/>
      <c r="D700" s="73"/>
      <c r="E700" s="73"/>
      <c r="F700" s="65"/>
      <c r="G700" s="65"/>
      <c r="H700" s="65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66"/>
      <c r="B701" s="6"/>
      <c r="C701" s="63"/>
      <c r="D701" s="73"/>
      <c r="E701" s="73"/>
      <c r="F701" s="65"/>
      <c r="G701" s="65"/>
      <c r="H701" s="65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66"/>
      <c r="B702" s="6"/>
      <c r="C702" s="63"/>
      <c r="D702" s="73"/>
      <c r="E702" s="73"/>
      <c r="F702" s="65"/>
      <c r="G702" s="65"/>
      <c r="H702" s="65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66"/>
      <c r="B703" s="6"/>
      <c r="C703" s="63"/>
      <c r="D703" s="73"/>
      <c r="E703" s="73"/>
      <c r="F703" s="65"/>
      <c r="G703" s="65"/>
      <c r="H703" s="65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66"/>
      <c r="B704" s="6"/>
      <c r="C704" s="63"/>
      <c r="D704" s="73"/>
      <c r="E704" s="73"/>
      <c r="F704" s="65"/>
      <c r="G704" s="65"/>
      <c r="H704" s="65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66"/>
      <c r="B705" s="6"/>
      <c r="C705" s="63"/>
      <c r="D705" s="73"/>
      <c r="E705" s="73"/>
      <c r="F705" s="65"/>
      <c r="G705" s="65"/>
      <c r="H705" s="65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66"/>
      <c r="B706" s="6"/>
      <c r="C706" s="63"/>
      <c r="D706" s="73"/>
      <c r="E706" s="73"/>
      <c r="F706" s="65"/>
      <c r="G706" s="65"/>
      <c r="H706" s="65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66"/>
      <c r="B707" s="6"/>
      <c r="C707" s="63"/>
      <c r="D707" s="73"/>
      <c r="E707" s="73"/>
      <c r="F707" s="65"/>
      <c r="G707" s="65"/>
      <c r="H707" s="65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66"/>
      <c r="B708" s="6"/>
      <c r="C708" s="63"/>
      <c r="D708" s="73"/>
      <c r="E708" s="73"/>
      <c r="F708" s="65"/>
      <c r="G708" s="65"/>
      <c r="H708" s="65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66"/>
      <c r="B709" s="6"/>
      <c r="C709" s="63"/>
      <c r="D709" s="73"/>
      <c r="E709" s="73"/>
      <c r="F709" s="65"/>
      <c r="G709" s="65"/>
      <c r="H709" s="65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66"/>
      <c r="B710" s="6"/>
      <c r="C710" s="63"/>
      <c r="D710" s="73"/>
      <c r="E710" s="73"/>
      <c r="F710" s="65"/>
      <c r="G710" s="65"/>
      <c r="H710" s="65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66"/>
      <c r="B711" s="6"/>
      <c r="C711" s="63"/>
      <c r="D711" s="73"/>
      <c r="E711" s="73"/>
      <c r="F711" s="65"/>
      <c r="G711" s="65"/>
      <c r="H711" s="65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66"/>
      <c r="B712" s="6"/>
      <c r="C712" s="63"/>
      <c r="D712" s="73"/>
      <c r="E712" s="73"/>
      <c r="F712" s="65"/>
      <c r="G712" s="65"/>
      <c r="H712" s="65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66"/>
      <c r="B713" s="6"/>
      <c r="C713" s="63"/>
      <c r="D713" s="73"/>
      <c r="E713" s="73"/>
      <c r="F713" s="65"/>
      <c r="G713" s="65"/>
      <c r="H713" s="65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66"/>
      <c r="B714" s="6"/>
      <c r="C714" s="63"/>
      <c r="D714" s="73"/>
      <c r="E714" s="73"/>
      <c r="F714" s="65"/>
      <c r="G714" s="65"/>
      <c r="H714" s="65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66"/>
      <c r="B715" s="6"/>
      <c r="C715" s="63"/>
      <c r="D715" s="73"/>
      <c r="E715" s="73"/>
      <c r="F715" s="65"/>
      <c r="G715" s="65"/>
      <c r="H715" s="65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66"/>
      <c r="B716" s="6"/>
      <c r="C716" s="63"/>
      <c r="D716" s="73"/>
      <c r="E716" s="73"/>
      <c r="F716" s="65"/>
      <c r="G716" s="65"/>
      <c r="H716" s="65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66"/>
      <c r="B717" s="6"/>
      <c r="C717" s="63"/>
      <c r="D717" s="73"/>
      <c r="E717" s="73"/>
      <c r="F717" s="65"/>
      <c r="G717" s="65"/>
      <c r="H717" s="65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66"/>
      <c r="B718" s="6"/>
      <c r="C718" s="63"/>
      <c r="D718" s="73"/>
      <c r="E718" s="73"/>
      <c r="F718" s="65"/>
      <c r="G718" s="65"/>
      <c r="H718" s="65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66"/>
      <c r="B719" s="6"/>
      <c r="C719" s="63"/>
      <c r="D719" s="73"/>
      <c r="E719" s="73"/>
      <c r="F719" s="65"/>
      <c r="G719" s="65"/>
      <c r="H719" s="65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66"/>
      <c r="B720" s="6"/>
      <c r="C720" s="63"/>
      <c r="D720" s="73"/>
      <c r="E720" s="73"/>
      <c r="F720" s="65"/>
      <c r="G720" s="65"/>
      <c r="H720" s="65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66"/>
      <c r="B721" s="6"/>
      <c r="C721" s="63"/>
      <c r="D721" s="73"/>
      <c r="E721" s="73"/>
      <c r="F721" s="65"/>
      <c r="G721" s="65"/>
      <c r="H721" s="65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66"/>
      <c r="B722" s="6"/>
      <c r="C722" s="63"/>
      <c r="D722" s="73"/>
      <c r="E722" s="73"/>
      <c r="F722" s="65"/>
      <c r="G722" s="65"/>
      <c r="H722" s="65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66"/>
      <c r="B723" s="6"/>
      <c r="C723" s="63"/>
      <c r="D723" s="73"/>
      <c r="E723" s="73"/>
      <c r="F723" s="65"/>
      <c r="G723" s="65"/>
      <c r="H723" s="65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66"/>
      <c r="B724" s="6"/>
      <c r="C724" s="63"/>
      <c r="D724" s="73"/>
      <c r="E724" s="73"/>
      <c r="F724" s="65"/>
      <c r="G724" s="65"/>
      <c r="H724" s="65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66"/>
      <c r="B725" s="6"/>
      <c r="C725" s="63"/>
      <c r="D725" s="73"/>
      <c r="E725" s="73"/>
      <c r="F725" s="65"/>
      <c r="G725" s="65"/>
      <c r="H725" s="65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66"/>
      <c r="B726" s="6"/>
      <c r="C726" s="63"/>
      <c r="D726" s="73"/>
      <c r="E726" s="73"/>
      <c r="F726" s="65"/>
      <c r="G726" s="65"/>
      <c r="H726" s="65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66"/>
      <c r="B727" s="6"/>
      <c r="C727" s="63"/>
      <c r="D727" s="73"/>
      <c r="E727" s="73"/>
      <c r="F727" s="65"/>
      <c r="G727" s="65"/>
      <c r="H727" s="65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66"/>
      <c r="B728" s="6"/>
      <c r="C728" s="63"/>
      <c r="D728" s="73"/>
      <c r="E728" s="73"/>
      <c r="F728" s="65"/>
      <c r="G728" s="65"/>
      <c r="H728" s="65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66"/>
      <c r="B729" s="6"/>
      <c r="C729" s="63"/>
      <c r="D729" s="73"/>
      <c r="E729" s="73"/>
      <c r="F729" s="65"/>
      <c r="G729" s="65"/>
      <c r="H729" s="65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66"/>
      <c r="B730" s="6"/>
      <c r="C730" s="63"/>
      <c r="D730" s="73"/>
      <c r="E730" s="73"/>
      <c r="F730" s="65"/>
      <c r="G730" s="65"/>
      <c r="H730" s="65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66"/>
      <c r="B731" s="6"/>
      <c r="C731" s="63"/>
      <c r="D731" s="73"/>
      <c r="E731" s="73"/>
      <c r="F731" s="65"/>
      <c r="G731" s="65"/>
      <c r="H731" s="65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66"/>
      <c r="B732" s="6"/>
      <c r="C732" s="63"/>
      <c r="D732" s="73"/>
      <c r="E732" s="73"/>
      <c r="F732" s="65"/>
      <c r="G732" s="65"/>
      <c r="H732" s="65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66"/>
      <c r="B733" s="6"/>
      <c r="C733" s="63"/>
      <c r="D733" s="73"/>
      <c r="E733" s="73"/>
      <c r="F733" s="65"/>
      <c r="G733" s="65"/>
      <c r="H733" s="65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66"/>
      <c r="B734" s="6"/>
      <c r="C734" s="63"/>
      <c r="D734" s="73"/>
      <c r="E734" s="73"/>
      <c r="F734" s="65"/>
      <c r="G734" s="65"/>
      <c r="H734" s="65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66"/>
      <c r="B735" s="6"/>
      <c r="C735" s="63"/>
      <c r="D735" s="73"/>
      <c r="E735" s="73"/>
      <c r="F735" s="65"/>
      <c r="G735" s="65"/>
      <c r="H735" s="65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66"/>
      <c r="B736" s="6"/>
      <c r="C736" s="63"/>
      <c r="D736" s="73"/>
      <c r="E736" s="73"/>
      <c r="F736" s="65"/>
      <c r="G736" s="65"/>
      <c r="H736" s="65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66"/>
      <c r="B737" s="6"/>
      <c r="C737" s="63"/>
      <c r="D737" s="73"/>
      <c r="E737" s="73"/>
      <c r="F737" s="65"/>
      <c r="G737" s="65"/>
      <c r="H737" s="65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66"/>
      <c r="B738" s="6"/>
      <c r="C738" s="63"/>
      <c r="D738" s="73"/>
      <c r="E738" s="73"/>
      <c r="F738" s="65"/>
      <c r="G738" s="65"/>
      <c r="H738" s="65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66"/>
      <c r="B739" s="6"/>
      <c r="C739" s="63"/>
      <c r="D739" s="73"/>
      <c r="E739" s="73"/>
      <c r="F739" s="65"/>
      <c r="G739" s="65"/>
      <c r="H739" s="65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66"/>
      <c r="B740" s="6"/>
      <c r="C740" s="63"/>
      <c r="D740" s="73"/>
      <c r="E740" s="73"/>
      <c r="F740" s="65"/>
      <c r="G740" s="65"/>
      <c r="H740" s="65"/>
      <c r="I740" s="2"/>
      <c r="J740" s="2"/>
      <c r="K740" s="2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66"/>
      <c r="B741" s="6"/>
      <c r="C741" s="63"/>
      <c r="D741" s="73"/>
      <c r="E741" s="73"/>
      <c r="F741" s="65"/>
      <c r="G741" s="65"/>
      <c r="H741" s="65"/>
      <c r="I741" s="2"/>
      <c r="J741" s="2"/>
      <c r="K741" s="2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66"/>
      <c r="B742" s="6"/>
      <c r="C742" s="63"/>
      <c r="D742" s="73"/>
      <c r="E742" s="73"/>
      <c r="F742" s="65"/>
      <c r="G742" s="65"/>
      <c r="H742" s="65"/>
      <c r="I742" s="2"/>
      <c r="J742" s="2"/>
      <c r="K742" s="2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66"/>
      <c r="B743" s="6"/>
      <c r="C743" s="63"/>
      <c r="D743" s="73"/>
      <c r="E743" s="73"/>
      <c r="F743" s="65"/>
      <c r="G743" s="65"/>
      <c r="H743" s="65"/>
      <c r="I743" s="2"/>
      <c r="J743" s="2"/>
      <c r="K743" s="2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66"/>
      <c r="B744" s="6"/>
      <c r="C744" s="63"/>
      <c r="D744" s="73"/>
      <c r="E744" s="73"/>
      <c r="F744" s="65"/>
      <c r="G744" s="65"/>
      <c r="H744" s="65"/>
      <c r="I744" s="2"/>
      <c r="J744" s="2"/>
      <c r="K744" s="2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66"/>
      <c r="B745" s="6"/>
      <c r="C745" s="63"/>
      <c r="D745" s="73"/>
      <c r="E745" s="73"/>
      <c r="F745" s="65"/>
      <c r="G745" s="65"/>
      <c r="H745" s="65"/>
      <c r="I745" s="2"/>
      <c r="J745" s="2"/>
      <c r="K745" s="2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66"/>
      <c r="B746" s="6"/>
      <c r="C746" s="63"/>
      <c r="D746" s="73"/>
      <c r="E746" s="73"/>
      <c r="F746" s="65"/>
      <c r="G746" s="65"/>
      <c r="H746" s="65"/>
      <c r="I746" s="2"/>
      <c r="J746" s="2"/>
      <c r="K746" s="2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66"/>
      <c r="B747" s="6"/>
      <c r="C747" s="63"/>
      <c r="D747" s="73"/>
      <c r="E747" s="73"/>
      <c r="F747" s="65"/>
      <c r="G747" s="65"/>
      <c r="H747" s="65"/>
      <c r="I747" s="2"/>
      <c r="J747" s="2"/>
      <c r="K747" s="2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66"/>
      <c r="B748" s="6"/>
      <c r="C748" s="63"/>
      <c r="D748" s="73"/>
      <c r="E748" s="73"/>
      <c r="F748" s="65"/>
      <c r="G748" s="65"/>
      <c r="H748" s="65"/>
      <c r="I748" s="2"/>
      <c r="J748" s="2"/>
      <c r="K748" s="2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66"/>
      <c r="B749" s="6"/>
      <c r="C749" s="63"/>
      <c r="D749" s="73"/>
      <c r="E749" s="73"/>
      <c r="F749" s="65"/>
      <c r="G749" s="65"/>
      <c r="H749" s="65"/>
      <c r="I749" s="2"/>
      <c r="J749" s="2"/>
      <c r="K749" s="2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66"/>
      <c r="B750" s="6"/>
      <c r="C750" s="63"/>
      <c r="D750" s="73"/>
      <c r="E750" s="73"/>
      <c r="F750" s="65"/>
      <c r="G750" s="65"/>
      <c r="H750" s="65"/>
      <c r="I750" s="2"/>
      <c r="J750" s="2"/>
      <c r="K750" s="2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66"/>
      <c r="B751" s="6"/>
      <c r="C751" s="63"/>
      <c r="D751" s="73"/>
      <c r="E751" s="73"/>
      <c r="F751" s="65"/>
      <c r="G751" s="65"/>
      <c r="H751" s="65"/>
      <c r="I751" s="2"/>
      <c r="J751" s="2"/>
      <c r="K751" s="2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66"/>
      <c r="B752" s="6"/>
      <c r="C752" s="63"/>
      <c r="D752" s="73"/>
      <c r="E752" s="73"/>
      <c r="F752" s="65"/>
      <c r="G752" s="65"/>
      <c r="H752" s="65"/>
      <c r="I752" s="2"/>
      <c r="J752" s="2"/>
      <c r="K752" s="2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66"/>
      <c r="B753" s="6"/>
      <c r="C753" s="63"/>
      <c r="D753" s="73"/>
      <c r="E753" s="73"/>
      <c r="F753" s="65"/>
      <c r="G753" s="65"/>
      <c r="H753" s="65"/>
      <c r="I753" s="2"/>
      <c r="J753" s="2"/>
      <c r="K753" s="2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66"/>
      <c r="B754" s="6"/>
      <c r="C754" s="63"/>
      <c r="D754" s="73"/>
      <c r="E754" s="73"/>
      <c r="F754" s="65"/>
      <c r="G754" s="65"/>
      <c r="H754" s="65"/>
      <c r="I754" s="2"/>
      <c r="J754" s="2"/>
      <c r="K754" s="2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66"/>
      <c r="B755" s="6"/>
      <c r="C755" s="63"/>
      <c r="D755" s="73"/>
      <c r="E755" s="73"/>
      <c r="F755" s="65"/>
      <c r="G755" s="65"/>
      <c r="H755" s="65"/>
      <c r="I755" s="2"/>
      <c r="J755" s="2"/>
      <c r="K755" s="2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66"/>
      <c r="B756" s="6"/>
      <c r="C756" s="63"/>
      <c r="D756" s="73"/>
      <c r="E756" s="73"/>
      <c r="F756" s="65"/>
      <c r="G756" s="65"/>
      <c r="H756" s="65"/>
      <c r="I756" s="2"/>
      <c r="J756" s="2"/>
      <c r="K756" s="2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66"/>
      <c r="B757" s="6"/>
      <c r="C757" s="63"/>
      <c r="D757" s="73"/>
      <c r="E757" s="73"/>
      <c r="F757" s="65"/>
      <c r="G757" s="65"/>
      <c r="H757" s="65"/>
      <c r="I757" s="2"/>
      <c r="J757" s="2"/>
      <c r="K757" s="2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66"/>
      <c r="B758" s="6"/>
      <c r="C758" s="63"/>
      <c r="D758" s="73"/>
      <c r="E758" s="73"/>
      <c r="F758" s="65"/>
      <c r="G758" s="65"/>
      <c r="H758" s="65"/>
      <c r="I758" s="2"/>
      <c r="J758" s="2"/>
      <c r="K758" s="2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66"/>
      <c r="B759" s="6"/>
      <c r="C759" s="63"/>
      <c r="D759" s="73"/>
      <c r="E759" s="73"/>
      <c r="F759" s="65"/>
      <c r="G759" s="65"/>
      <c r="H759" s="65"/>
      <c r="I759" s="2"/>
      <c r="J759" s="2"/>
      <c r="K759" s="2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66"/>
      <c r="B760" s="6"/>
      <c r="C760" s="63"/>
      <c r="D760" s="73"/>
      <c r="E760" s="73"/>
      <c r="F760" s="65"/>
      <c r="G760" s="65"/>
      <c r="H760" s="65"/>
      <c r="I760" s="2"/>
      <c r="J760" s="2"/>
      <c r="K760" s="2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66"/>
      <c r="B761" s="6"/>
      <c r="C761" s="63"/>
      <c r="D761" s="73"/>
      <c r="E761" s="73"/>
      <c r="F761" s="65"/>
      <c r="G761" s="65"/>
      <c r="H761" s="65"/>
      <c r="I761" s="2"/>
      <c r="J761" s="2"/>
      <c r="K761" s="2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66"/>
      <c r="B762" s="6"/>
      <c r="C762" s="63"/>
      <c r="D762" s="73"/>
      <c r="E762" s="73"/>
      <c r="F762" s="65"/>
      <c r="G762" s="65"/>
      <c r="H762" s="65"/>
      <c r="I762" s="2"/>
      <c r="J762" s="2"/>
      <c r="K762" s="2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66"/>
      <c r="B763" s="6"/>
      <c r="C763" s="63"/>
      <c r="D763" s="73"/>
      <c r="E763" s="73"/>
      <c r="F763" s="65"/>
      <c r="G763" s="65"/>
      <c r="H763" s="65"/>
      <c r="I763" s="2"/>
      <c r="J763" s="2"/>
      <c r="K763" s="2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66"/>
      <c r="B764" s="6"/>
      <c r="C764" s="63"/>
      <c r="D764" s="73"/>
      <c r="E764" s="73"/>
      <c r="F764" s="65"/>
      <c r="G764" s="65"/>
      <c r="H764" s="65"/>
      <c r="I764" s="2"/>
      <c r="J764" s="2"/>
      <c r="K764" s="2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66"/>
      <c r="B765" s="6"/>
      <c r="C765" s="63"/>
      <c r="D765" s="73"/>
      <c r="E765" s="73"/>
      <c r="F765" s="65"/>
      <c r="G765" s="65"/>
      <c r="H765" s="65"/>
      <c r="I765" s="2"/>
      <c r="J765" s="2"/>
      <c r="K765" s="2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66"/>
      <c r="B766" s="6"/>
      <c r="C766" s="63"/>
      <c r="D766" s="73"/>
      <c r="E766" s="73"/>
      <c r="F766" s="65"/>
      <c r="G766" s="65"/>
      <c r="H766" s="65"/>
      <c r="I766" s="2"/>
      <c r="J766" s="2"/>
      <c r="K766" s="2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66"/>
      <c r="B767" s="6"/>
      <c r="C767" s="63"/>
      <c r="D767" s="73"/>
      <c r="E767" s="73"/>
      <c r="F767" s="65"/>
      <c r="G767" s="65"/>
      <c r="H767" s="65"/>
      <c r="I767" s="2"/>
      <c r="J767" s="2"/>
      <c r="K767" s="2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66"/>
      <c r="B768" s="6"/>
      <c r="C768" s="63"/>
      <c r="D768" s="73"/>
      <c r="E768" s="73"/>
      <c r="F768" s="65"/>
      <c r="G768" s="65"/>
      <c r="H768" s="65"/>
      <c r="I768" s="2"/>
      <c r="J768" s="2"/>
      <c r="K768" s="2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66"/>
      <c r="B769" s="6"/>
      <c r="C769" s="63"/>
      <c r="D769" s="73"/>
      <c r="E769" s="73"/>
      <c r="F769" s="65"/>
      <c r="G769" s="65"/>
      <c r="H769" s="65"/>
      <c r="I769" s="2"/>
      <c r="J769" s="2"/>
      <c r="K769" s="2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66"/>
      <c r="B770" s="6"/>
      <c r="C770" s="63"/>
      <c r="D770" s="73"/>
      <c r="E770" s="73"/>
      <c r="F770" s="65"/>
      <c r="G770" s="65"/>
      <c r="H770" s="65"/>
      <c r="I770" s="2"/>
      <c r="J770" s="2"/>
      <c r="K770" s="2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66"/>
      <c r="B771" s="6"/>
      <c r="C771" s="63"/>
      <c r="D771" s="73"/>
      <c r="E771" s="73"/>
      <c r="F771" s="65"/>
      <c r="G771" s="65"/>
      <c r="H771" s="65"/>
      <c r="I771" s="2"/>
      <c r="J771" s="2"/>
      <c r="K771" s="2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66"/>
      <c r="B772" s="6"/>
      <c r="C772" s="63"/>
      <c r="D772" s="73"/>
      <c r="E772" s="73"/>
      <c r="F772" s="65"/>
      <c r="G772" s="65"/>
      <c r="H772" s="65"/>
      <c r="I772" s="2"/>
      <c r="J772" s="2"/>
      <c r="K772" s="2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66"/>
      <c r="B773" s="6"/>
      <c r="C773" s="63"/>
      <c r="D773" s="73"/>
      <c r="E773" s="73"/>
      <c r="F773" s="65"/>
      <c r="G773" s="65"/>
      <c r="H773" s="65"/>
      <c r="I773" s="2"/>
      <c r="J773" s="2"/>
      <c r="K773" s="2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66"/>
      <c r="B774" s="6"/>
      <c r="C774" s="63"/>
      <c r="D774" s="73"/>
      <c r="E774" s="73"/>
      <c r="F774" s="65"/>
      <c r="G774" s="65"/>
      <c r="H774" s="65"/>
      <c r="I774" s="2"/>
      <c r="J774" s="2"/>
      <c r="K774" s="2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66"/>
      <c r="B775" s="6"/>
      <c r="C775" s="63"/>
      <c r="D775" s="73"/>
      <c r="E775" s="73"/>
      <c r="F775" s="65"/>
      <c r="G775" s="65"/>
      <c r="H775" s="65"/>
      <c r="I775" s="2"/>
      <c r="J775" s="2"/>
      <c r="K775" s="2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66"/>
      <c r="B776" s="6"/>
      <c r="C776" s="63"/>
      <c r="D776" s="73"/>
      <c r="E776" s="73"/>
      <c r="F776" s="65"/>
      <c r="G776" s="65"/>
      <c r="H776" s="65"/>
      <c r="I776" s="2"/>
      <c r="J776" s="2"/>
      <c r="K776" s="2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66"/>
      <c r="B777" s="6"/>
      <c r="C777" s="63"/>
      <c r="D777" s="73"/>
      <c r="E777" s="73"/>
      <c r="F777" s="65"/>
      <c r="G777" s="65"/>
      <c r="H777" s="65"/>
      <c r="I777" s="2"/>
      <c r="J777" s="2"/>
      <c r="K777" s="2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66"/>
      <c r="B778" s="6"/>
      <c r="C778" s="63"/>
      <c r="D778" s="73"/>
      <c r="E778" s="73"/>
      <c r="F778" s="65"/>
      <c r="G778" s="65"/>
      <c r="H778" s="65"/>
      <c r="I778" s="2"/>
      <c r="J778" s="2"/>
      <c r="K778" s="2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66"/>
      <c r="B779" s="6"/>
      <c r="C779" s="63"/>
      <c r="D779" s="73"/>
      <c r="E779" s="73"/>
      <c r="F779" s="65"/>
      <c r="G779" s="65"/>
      <c r="H779" s="65"/>
      <c r="I779" s="2"/>
      <c r="J779" s="2"/>
      <c r="K779" s="2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66"/>
      <c r="B780" s="6"/>
      <c r="C780" s="63"/>
      <c r="D780" s="73"/>
      <c r="E780" s="73"/>
      <c r="F780" s="65"/>
      <c r="G780" s="65"/>
      <c r="H780" s="65"/>
      <c r="I780" s="2"/>
      <c r="J780" s="2"/>
      <c r="K780" s="2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66"/>
      <c r="B781" s="6"/>
      <c r="C781" s="63"/>
      <c r="D781" s="73"/>
      <c r="E781" s="73"/>
      <c r="F781" s="65"/>
      <c r="G781" s="65"/>
      <c r="H781" s="65"/>
      <c r="I781" s="2"/>
      <c r="J781" s="2"/>
      <c r="K781" s="2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66"/>
      <c r="B782" s="6"/>
      <c r="C782" s="63"/>
      <c r="D782" s="73"/>
      <c r="E782" s="73"/>
      <c r="F782" s="65"/>
      <c r="G782" s="65"/>
      <c r="H782" s="65"/>
      <c r="I782" s="2"/>
      <c r="J782" s="2"/>
      <c r="K782" s="2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66"/>
      <c r="B783" s="6"/>
      <c r="C783" s="63"/>
      <c r="D783" s="73"/>
      <c r="E783" s="73"/>
      <c r="F783" s="65"/>
      <c r="G783" s="65"/>
      <c r="H783" s="65"/>
      <c r="I783" s="2"/>
      <c r="J783" s="2"/>
      <c r="K783" s="2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66"/>
      <c r="B784" s="6"/>
      <c r="C784" s="63"/>
      <c r="D784" s="73"/>
      <c r="E784" s="73"/>
      <c r="F784" s="65"/>
      <c r="G784" s="65"/>
      <c r="H784" s="65"/>
      <c r="I784" s="2"/>
      <c r="J784" s="2"/>
      <c r="K784" s="2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66"/>
      <c r="B785" s="6"/>
      <c r="C785" s="63"/>
      <c r="D785" s="73"/>
      <c r="E785" s="73"/>
      <c r="F785" s="65"/>
      <c r="G785" s="65"/>
      <c r="H785" s="65"/>
      <c r="I785" s="2"/>
      <c r="J785" s="2"/>
      <c r="K785" s="2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66"/>
      <c r="B786" s="6"/>
      <c r="C786" s="63"/>
      <c r="D786" s="73"/>
      <c r="E786" s="73"/>
      <c r="F786" s="65"/>
      <c r="G786" s="65"/>
      <c r="H786" s="65"/>
      <c r="I786" s="2"/>
      <c r="J786" s="2"/>
      <c r="K786" s="2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66"/>
      <c r="B787" s="6"/>
      <c r="C787" s="63"/>
      <c r="D787" s="73"/>
      <c r="E787" s="73"/>
      <c r="F787" s="65"/>
      <c r="G787" s="65"/>
      <c r="H787" s="65"/>
      <c r="I787" s="2"/>
      <c r="J787" s="2"/>
      <c r="K787" s="2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66"/>
      <c r="B788" s="6"/>
      <c r="C788" s="63"/>
      <c r="D788" s="73"/>
      <c r="E788" s="73"/>
      <c r="F788" s="65"/>
      <c r="G788" s="65"/>
      <c r="H788" s="65"/>
      <c r="I788" s="2"/>
      <c r="J788" s="2"/>
      <c r="K788" s="2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66"/>
      <c r="B789" s="6"/>
      <c r="C789" s="63"/>
      <c r="D789" s="73"/>
      <c r="E789" s="73"/>
      <c r="F789" s="65"/>
      <c r="G789" s="65"/>
      <c r="H789" s="65"/>
      <c r="I789" s="2"/>
      <c r="J789" s="2"/>
      <c r="K789" s="2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66"/>
      <c r="B790" s="6"/>
      <c r="C790" s="63"/>
      <c r="D790" s="73"/>
      <c r="E790" s="73"/>
      <c r="F790" s="65"/>
      <c r="G790" s="65"/>
      <c r="H790" s="65"/>
      <c r="I790" s="2"/>
      <c r="J790" s="2"/>
      <c r="K790" s="2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66"/>
      <c r="B791" s="6"/>
      <c r="C791" s="63"/>
      <c r="D791" s="73"/>
      <c r="E791" s="73"/>
      <c r="F791" s="65"/>
      <c r="G791" s="65"/>
      <c r="H791" s="65"/>
      <c r="I791" s="2"/>
      <c r="J791" s="2"/>
      <c r="K791" s="2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66"/>
      <c r="B792" s="6"/>
      <c r="C792" s="63"/>
      <c r="D792" s="73"/>
      <c r="E792" s="73"/>
      <c r="F792" s="65"/>
      <c r="G792" s="65"/>
      <c r="H792" s="65"/>
      <c r="I792" s="2"/>
      <c r="J792" s="2"/>
      <c r="K792" s="2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66"/>
      <c r="B793" s="6"/>
      <c r="C793" s="63"/>
      <c r="D793" s="73"/>
      <c r="E793" s="73"/>
      <c r="F793" s="65"/>
      <c r="G793" s="65"/>
      <c r="H793" s="65"/>
      <c r="I793" s="2"/>
      <c r="J793" s="2"/>
      <c r="K793" s="2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66"/>
      <c r="B794" s="6"/>
      <c r="C794" s="63"/>
      <c r="D794" s="73"/>
      <c r="E794" s="73"/>
      <c r="F794" s="65"/>
      <c r="G794" s="65"/>
      <c r="H794" s="65"/>
      <c r="I794" s="2"/>
      <c r="J794" s="2"/>
      <c r="K794" s="2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66"/>
      <c r="B795" s="6"/>
      <c r="C795" s="63"/>
      <c r="D795" s="73"/>
      <c r="E795" s="73"/>
      <c r="F795" s="65"/>
      <c r="G795" s="65"/>
      <c r="H795" s="65"/>
      <c r="I795" s="2"/>
      <c r="J795" s="2"/>
      <c r="K795" s="2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66"/>
      <c r="B796" s="6"/>
      <c r="C796" s="63"/>
      <c r="D796" s="73"/>
      <c r="E796" s="73"/>
      <c r="F796" s="65"/>
      <c r="G796" s="65"/>
      <c r="H796" s="65"/>
      <c r="I796" s="2"/>
      <c r="J796" s="2"/>
      <c r="K796" s="2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66"/>
      <c r="B797" s="6"/>
      <c r="C797" s="63"/>
      <c r="D797" s="73"/>
      <c r="E797" s="73"/>
      <c r="F797" s="65"/>
      <c r="G797" s="65"/>
      <c r="H797" s="65"/>
      <c r="I797" s="2"/>
      <c r="J797" s="2"/>
      <c r="K797" s="2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66"/>
      <c r="B798" s="6"/>
      <c r="C798" s="63"/>
      <c r="D798" s="73"/>
      <c r="E798" s="73"/>
      <c r="F798" s="65"/>
      <c r="G798" s="65"/>
      <c r="H798" s="65"/>
      <c r="I798" s="2"/>
      <c r="J798" s="2"/>
      <c r="K798" s="2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66"/>
      <c r="B799" s="6"/>
      <c r="C799" s="63"/>
      <c r="D799" s="73"/>
      <c r="E799" s="73"/>
      <c r="F799" s="65"/>
      <c r="G799" s="65"/>
      <c r="H799" s="65"/>
      <c r="I799" s="2"/>
      <c r="J799" s="2"/>
      <c r="K799" s="2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66"/>
      <c r="B800" s="6"/>
      <c r="C800" s="63"/>
      <c r="D800" s="73"/>
      <c r="E800" s="73"/>
      <c r="F800" s="65"/>
      <c r="G800" s="65"/>
      <c r="H800" s="65"/>
      <c r="I800" s="2"/>
      <c r="J800" s="2"/>
      <c r="K800" s="2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66"/>
      <c r="B801" s="6"/>
      <c r="C801" s="63"/>
      <c r="D801" s="73"/>
      <c r="E801" s="73"/>
      <c r="F801" s="65"/>
      <c r="G801" s="65"/>
      <c r="H801" s="65"/>
      <c r="I801" s="2"/>
      <c r="J801" s="2"/>
      <c r="K801" s="2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66"/>
      <c r="B802" s="6"/>
      <c r="C802" s="63"/>
      <c r="D802" s="73"/>
      <c r="E802" s="73"/>
      <c r="F802" s="65"/>
      <c r="G802" s="65"/>
      <c r="H802" s="65"/>
      <c r="I802" s="2"/>
      <c r="J802" s="2"/>
      <c r="K802" s="2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66"/>
      <c r="B803" s="6"/>
      <c r="C803" s="63"/>
      <c r="D803" s="73"/>
      <c r="E803" s="73"/>
      <c r="F803" s="65"/>
      <c r="G803" s="65"/>
      <c r="H803" s="65"/>
      <c r="I803" s="2"/>
      <c r="J803" s="2"/>
      <c r="K803" s="2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66"/>
      <c r="B804" s="6"/>
      <c r="C804" s="63"/>
      <c r="D804" s="73"/>
      <c r="E804" s="73"/>
      <c r="F804" s="65"/>
      <c r="G804" s="65"/>
      <c r="H804" s="65"/>
      <c r="I804" s="2"/>
      <c r="J804" s="2"/>
      <c r="K804" s="2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66"/>
      <c r="B805" s="6"/>
      <c r="C805" s="63"/>
      <c r="D805" s="73"/>
      <c r="E805" s="73"/>
      <c r="F805" s="65"/>
      <c r="G805" s="65"/>
      <c r="H805" s="65"/>
      <c r="I805" s="2"/>
      <c r="J805" s="2"/>
      <c r="K805" s="2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66"/>
      <c r="B806" s="6"/>
      <c r="C806" s="63"/>
      <c r="D806" s="73"/>
      <c r="E806" s="73"/>
      <c r="F806" s="65"/>
      <c r="G806" s="65"/>
      <c r="H806" s="65"/>
      <c r="I806" s="2"/>
      <c r="J806" s="2"/>
      <c r="K806" s="2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66"/>
      <c r="B807" s="6"/>
      <c r="C807" s="63"/>
      <c r="D807" s="73"/>
      <c r="E807" s="73"/>
      <c r="F807" s="65"/>
      <c r="G807" s="65"/>
      <c r="H807" s="65"/>
      <c r="I807" s="2"/>
      <c r="J807" s="2"/>
      <c r="K807" s="2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66"/>
      <c r="B808" s="6"/>
      <c r="C808" s="63"/>
      <c r="D808" s="73"/>
      <c r="E808" s="73"/>
      <c r="F808" s="65"/>
      <c r="G808" s="65"/>
      <c r="H808" s="65"/>
      <c r="I808" s="2"/>
      <c r="J808" s="2"/>
      <c r="K808" s="2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66"/>
      <c r="B809" s="6"/>
      <c r="C809" s="63"/>
      <c r="D809" s="73"/>
      <c r="E809" s="73"/>
      <c r="F809" s="65"/>
      <c r="G809" s="65"/>
      <c r="H809" s="65"/>
      <c r="I809" s="2"/>
      <c r="J809" s="2"/>
      <c r="K809" s="2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66"/>
      <c r="B810" s="6"/>
      <c r="C810" s="63"/>
      <c r="D810" s="73"/>
      <c r="E810" s="73"/>
      <c r="F810" s="65"/>
      <c r="G810" s="65"/>
      <c r="H810" s="65"/>
      <c r="I810" s="2"/>
      <c r="J810" s="2"/>
      <c r="K810" s="2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66"/>
      <c r="B811" s="6"/>
      <c r="C811" s="63"/>
      <c r="D811" s="73"/>
      <c r="E811" s="73"/>
      <c r="F811" s="65"/>
      <c r="G811" s="65"/>
      <c r="H811" s="65"/>
      <c r="I811" s="2"/>
      <c r="J811" s="2"/>
      <c r="K811" s="2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66"/>
      <c r="B812" s="6"/>
      <c r="C812" s="63"/>
      <c r="D812" s="73"/>
      <c r="E812" s="73"/>
      <c r="F812" s="65"/>
      <c r="G812" s="65"/>
      <c r="H812" s="65"/>
      <c r="I812" s="2"/>
      <c r="J812" s="2"/>
      <c r="K812" s="2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66"/>
      <c r="B813" s="6"/>
      <c r="C813" s="63"/>
      <c r="D813" s="73"/>
      <c r="E813" s="73"/>
      <c r="F813" s="65"/>
      <c r="G813" s="65"/>
      <c r="H813" s="65"/>
      <c r="I813" s="2"/>
      <c r="J813" s="2"/>
      <c r="K813" s="2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66"/>
      <c r="B814" s="6"/>
      <c r="C814" s="63"/>
      <c r="D814" s="73"/>
      <c r="E814" s="73"/>
      <c r="F814" s="65"/>
      <c r="G814" s="65"/>
      <c r="H814" s="65"/>
      <c r="I814" s="2"/>
      <c r="J814" s="2"/>
      <c r="K814" s="2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66"/>
      <c r="B815" s="6"/>
      <c r="C815" s="63"/>
      <c r="D815" s="73"/>
      <c r="E815" s="73"/>
      <c r="F815" s="65"/>
      <c r="G815" s="65"/>
      <c r="H815" s="65"/>
      <c r="I815" s="2"/>
      <c r="J815" s="2"/>
      <c r="K815" s="2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66"/>
      <c r="B816" s="6"/>
      <c r="C816" s="63"/>
      <c r="D816" s="73"/>
      <c r="E816" s="73"/>
      <c r="F816" s="65"/>
      <c r="G816" s="65"/>
      <c r="H816" s="65"/>
      <c r="I816" s="2"/>
      <c r="J816" s="2"/>
      <c r="K816" s="2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66"/>
      <c r="B817" s="6"/>
      <c r="C817" s="63"/>
      <c r="D817" s="73"/>
      <c r="E817" s="73"/>
      <c r="F817" s="65"/>
      <c r="G817" s="65"/>
      <c r="H817" s="65"/>
      <c r="I817" s="2"/>
      <c r="J817" s="2"/>
      <c r="K817" s="2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66"/>
      <c r="B818" s="6"/>
      <c r="C818" s="63"/>
      <c r="D818" s="73"/>
      <c r="E818" s="73"/>
      <c r="F818" s="65"/>
      <c r="G818" s="65"/>
      <c r="H818" s="65"/>
      <c r="I818" s="2"/>
      <c r="J818" s="2"/>
      <c r="K818" s="2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66"/>
      <c r="B819" s="6"/>
      <c r="C819" s="63"/>
      <c r="D819" s="73"/>
      <c r="E819" s="73"/>
      <c r="F819" s="65"/>
      <c r="G819" s="65"/>
      <c r="H819" s="65"/>
      <c r="I819" s="2"/>
      <c r="J819" s="2"/>
      <c r="K819" s="2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66"/>
      <c r="B820" s="6"/>
      <c r="C820" s="63"/>
      <c r="D820" s="73"/>
      <c r="E820" s="73"/>
      <c r="F820" s="65"/>
      <c r="G820" s="65"/>
      <c r="H820" s="65"/>
      <c r="I820" s="2"/>
      <c r="J820" s="2"/>
      <c r="K820" s="2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66"/>
      <c r="B821" s="6"/>
      <c r="C821" s="63"/>
      <c r="D821" s="73"/>
      <c r="E821" s="73"/>
      <c r="F821" s="65"/>
      <c r="G821" s="65"/>
      <c r="H821" s="65"/>
      <c r="I821" s="2"/>
      <c r="J821" s="2"/>
      <c r="K821" s="2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66"/>
      <c r="B822" s="6"/>
      <c r="C822" s="63"/>
      <c r="D822" s="73"/>
      <c r="E822" s="73"/>
      <c r="F822" s="65"/>
      <c r="G822" s="65"/>
      <c r="H822" s="65"/>
      <c r="I822" s="2"/>
      <c r="J822" s="2"/>
      <c r="K822" s="2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66"/>
      <c r="B823" s="6"/>
      <c r="C823" s="63"/>
      <c r="D823" s="73"/>
      <c r="E823" s="73"/>
      <c r="F823" s="65"/>
      <c r="G823" s="65"/>
      <c r="H823" s="65"/>
      <c r="I823" s="2"/>
      <c r="J823" s="2"/>
      <c r="K823" s="2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66"/>
      <c r="B824" s="6"/>
      <c r="C824" s="63"/>
      <c r="D824" s="73"/>
      <c r="E824" s="73"/>
      <c r="F824" s="65"/>
      <c r="G824" s="65"/>
      <c r="H824" s="65"/>
      <c r="I824" s="2"/>
      <c r="J824" s="2"/>
      <c r="K824" s="2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66"/>
      <c r="B825" s="6"/>
      <c r="C825" s="63"/>
      <c r="D825" s="73"/>
      <c r="E825" s="73"/>
      <c r="F825" s="65"/>
      <c r="G825" s="65"/>
      <c r="H825" s="65"/>
      <c r="I825" s="2"/>
      <c r="J825" s="2"/>
      <c r="K825" s="2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66"/>
      <c r="B826" s="6"/>
      <c r="C826" s="63"/>
      <c r="D826" s="73"/>
      <c r="E826" s="73"/>
      <c r="F826" s="65"/>
      <c r="G826" s="65"/>
      <c r="H826" s="65"/>
      <c r="I826" s="2"/>
      <c r="J826" s="2"/>
      <c r="K826" s="2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66"/>
      <c r="B827" s="6"/>
      <c r="C827" s="63"/>
      <c r="D827" s="73"/>
      <c r="E827" s="73"/>
      <c r="F827" s="65"/>
      <c r="G827" s="65"/>
      <c r="H827" s="65"/>
      <c r="I827" s="2"/>
      <c r="J827" s="2"/>
      <c r="K827" s="2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66"/>
      <c r="B828" s="6"/>
      <c r="C828" s="63"/>
      <c r="D828" s="73"/>
      <c r="E828" s="73"/>
      <c r="F828" s="65"/>
      <c r="G828" s="65"/>
      <c r="H828" s="65"/>
      <c r="I828" s="2"/>
      <c r="J828" s="2"/>
      <c r="K828" s="2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66"/>
      <c r="B829" s="6"/>
      <c r="C829" s="63"/>
      <c r="D829" s="73"/>
      <c r="E829" s="73"/>
      <c r="F829" s="65"/>
      <c r="G829" s="65"/>
      <c r="H829" s="65"/>
      <c r="I829" s="2"/>
      <c r="J829" s="2"/>
      <c r="K829" s="2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66"/>
      <c r="B830" s="6"/>
      <c r="C830" s="63"/>
      <c r="D830" s="73"/>
      <c r="E830" s="73"/>
      <c r="F830" s="65"/>
      <c r="G830" s="65"/>
      <c r="H830" s="65"/>
      <c r="I830" s="2"/>
      <c r="J830" s="2"/>
      <c r="K830" s="2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66"/>
      <c r="B831" s="6"/>
      <c r="C831" s="63"/>
      <c r="D831" s="73"/>
      <c r="E831" s="73"/>
      <c r="F831" s="65"/>
      <c r="G831" s="65"/>
      <c r="H831" s="65"/>
      <c r="I831" s="2"/>
      <c r="J831" s="2"/>
      <c r="K831" s="2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66"/>
      <c r="B832" s="6"/>
      <c r="C832" s="63"/>
      <c r="D832" s="73"/>
      <c r="E832" s="73"/>
      <c r="F832" s="65"/>
      <c r="G832" s="65"/>
      <c r="H832" s="65"/>
      <c r="I832" s="2"/>
      <c r="J832" s="2"/>
      <c r="K832" s="2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66"/>
      <c r="B833" s="6"/>
      <c r="C833" s="63"/>
      <c r="D833" s="73"/>
      <c r="E833" s="73"/>
      <c r="F833" s="65"/>
      <c r="G833" s="65"/>
      <c r="H833" s="65"/>
      <c r="I833" s="2"/>
      <c r="J833" s="2"/>
      <c r="K833" s="2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66"/>
      <c r="B834" s="6"/>
      <c r="C834" s="63"/>
      <c r="D834" s="73"/>
      <c r="E834" s="73"/>
      <c r="F834" s="65"/>
      <c r="G834" s="65"/>
      <c r="H834" s="65"/>
      <c r="I834" s="2"/>
      <c r="J834" s="2"/>
      <c r="K834" s="2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66"/>
      <c r="B835" s="6"/>
      <c r="C835" s="63"/>
      <c r="D835" s="73"/>
      <c r="E835" s="73"/>
      <c r="F835" s="65"/>
      <c r="G835" s="65"/>
      <c r="H835" s="65"/>
      <c r="I835" s="2"/>
      <c r="J835" s="2"/>
      <c r="K835" s="2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66"/>
      <c r="B836" s="6"/>
      <c r="C836" s="63"/>
      <c r="D836" s="73"/>
      <c r="E836" s="73"/>
      <c r="F836" s="65"/>
      <c r="G836" s="65"/>
      <c r="H836" s="65"/>
      <c r="I836" s="2"/>
      <c r="J836" s="2"/>
      <c r="K836" s="2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66"/>
      <c r="B837" s="6"/>
      <c r="C837" s="63"/>
      <c r="D837" s="73"/>
      <c r="E837" s="73"/>
      <c r="F837" s="65"/>
      <c r="G837" s="65"/>
      <c r="H837" s="65"/>
      <c r="I837" s="2"/>
      <c r="J837" s="2"/>
      <c r="K837" s="2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66"/>
      <c r="B838" s="6"/>
      <c r="C838" s="63"/>
      <c r="D838" s="73"/>
      <c r="E838" s="73"/>
      <c r="F838" s="65"/>
      <c r="G838" s="65"/>
      <c r="H838" s="65"/>
      <c r="I838" s="2"/>
      <c r="J838" s="2"/>
      <c r="K838" s="2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66"/>
      <c r="B839" s="6"/>
      <c r="C839" s="63"/>
      <c r="D839" s="73"/>
      <c r="E839" s="73"/>
      <c r="F839" s="65"/>
      <c r="G839" s="65"/>
      <c r="H839" s="65"/>
      <c r="I839" s="2"/>
      <c r="J839" s="2"/>
      <c r="K839" s="2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66"/>
      <c r="B840" s="6"/>
      <c r="C840" s="63"/>
      <c r="D840" s="73"/>
      <c r="E840" s="73"/>
      <c r="F840" s="65"/>
      <c r="G840" s="65"/>
      <c r="H840" s="65"/>
      <c r="I840" s="2"/>
      <c r="J840" s="2"/>
      <c r="K840" s="2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66"/>
      <c r="B841" s="6"/>
      <c r="C841" s="63"/>
      <c r="D841" s="73"/>
      <c r="E841" s="73"/>
      <c r="F841" s="65"/>
      <c r="G841" s="65"/>
      <c r="H841" s="65"/>
      <c r="I841" s="2"/>
      <c r="J841" s="2"/>
      <c r="K841" s="2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66"/>
      <c r="B842" s="6"/>
      <c r="C842" s="63"/>
      <c r="D842" s="73"/>
      <c r="E842" s="73"/>
      <c r="F842" s="65"/>
      <c r="G842" s="65"/>
      <c r="H842" s="65"/>
      <c r="I842" s="2"/>
      <c r="J842" s="2"/>
      <c r="K842" s="2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66"/>
      <c r="B843" s="6"/>
      <c r="C843" s="63"/>
      <c r="D843" s="73"/>
      <c r="E843" s="73"/>
      <c r="F843" s="65"/>
      <c r="G843" s="65"/>
      <c r="H843" s="65"/>
      <c r="I843" s="2"/>
      <c r="J843" s="2"/>
      <c r="K843" s="2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66"/>
      <c r="B844" s="6"/>
      <c r="C844" s="63"/>
      <c r="D844" s="73"/>
      <c r="E844" s="73"/>
      <c r="F844" s="65"/>
      <c r="G844" s="65"/>
      <c r="H844" s="65"/>
      <c r="I844" s="2"/>
      <c r="J844" s="2"/>
      <c r="K844" s="2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66"/>
      <c r="B845" s="6"/>
      <c r="C845" s="63"/>
      <c r="D845" s="73"/>
      <c r="E845" s="73"/>
      <c r="F845" s="65"/>
      <c r="G845" s="65"/>
      <c r="H845" s="65"/>
      <c r="I845" s="2"/>
      <c r="J845" s="2"/>
      <c r="K845" s="2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66"/>
      <c r="B846" s="6"/>
      <c r="C846" s="63"/>
      <c r="D846" s="73"/>
      <c r="E846" s="73"/>
      <c r="F846" s="65"/>
      <c r="G846" s="65"/>
      <c r="H846" s="65"/>
      <c r="I846" s="2"/>
      <c r="J846" s="2"/>
      <c r="K846" s="2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66"/>
      <c r="B847" s="6"/>
      <c r="C847" s="63"/>
      <c r="D847" s="73"/>
      <c r="E847" s="73"/>
      <c r="F847" s="65"/>
      <c r="G847" s="65"/>
      <c r="H847" s="65"/>
      <c r="I847" s="2"/>
      <c r="J847" s="2"/>
      <c r="K847" s="2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66"/>
      <c r="B848" s="6"/>
      <c r="C848" s="63"/>
      <c r="D848" s="73"/>
      <c r="E848" s="73"/>
      <c r="F848" s="65"/>
      <c r="G848" s="65"/>
      <c r="H848" s="65"/>
      <c r="I848" s="2"/>
      <c r="J848" s="2"/>
      <c r="K848" s="2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66"/>
      <c r="B849" s="6"/>
      <c r="C849" s="63"/>
      <c r="D849" s="73"/>
      <c r="E849" s="73"/>
      <c r="F849" s="65"/>
      <c r="G849" s="65"/>
      <c r="H849" s="65"/>
      <c r="I849" s="2"/>
      <c r="J849" s="2"/>
      <c r="K849" s="2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66"/>
      <c r="B850" s="6"/>
      <c r="C850" s="63"/>
      <c r="D850" s="73"/>
      <c r="E850" s="73"/>
      <c r="F850" s="65"/>
      <c r="G850" s="65"/>
      <c r="H850" s="65"/>
      <c r="I850" s="2"/>
      <c r="J850" s="2"/>
      <c r="K850" s="2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66"/>
      <c r="B851" s="6"/>
      <c r="C851" s="63"/>
      <c r="D851" s="73"/>
      <c r="E851" s="73"/>
      <c r="F851" s="65"/>
      <c r="G851" s="65"/>
      <c r="H851" s="65"/>
      <c r="I851" s="2"/>
      <c r="J851" s="2"/>
      <c r="K851" s="2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66"/>
      <c r="B852" s="6"/>
      <c r="C852" s="63"/>
      <c r="D852" s="73"/>
      <c r="E852" s="73"/>
      <c r="F852" s="65"/>
      <c r="G852" s="65"/>
      <c r="H852" s="65"/>
      <c r="I852" s="2"/>
      <c r="J852" s="2"/>
      <c r="K852" s="2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66"/>
      <c r="B853" s="6"/>
      <c r="C853" s="63"/>
      <c r="D853" s="73"/>
      <c r="E853" s="73"/>
      <c r="F853" s="65"/>
      <c r="G853" s="65"/>
      <c r="H853" s="65"/>
      <c r="I853" s="2"/>
      <c r="J853" s="2"/>
      <c r="K853" s="2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66"/>
      <c r="B854" s="6"/>
      <c r="C854" s="63"/>
      <c r="D854" s="73"/>
      <c r="E854" s="73"/>
      <c r="F854" s="65"/>
      <c r="G854" s="65"/>
      <c r="H854" s="65"/>
      <c r="I854" s="2"/>
      <c r="J854" s="2"/>
      <c r="K854" s="2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66"/>
      <c r="B855" s="6"/>
      <c r="C855" s="63"/>
      <c r="D855" s="73"/>
      <c r="E855" s="73"/>
      <c r="F855" s="65"/>
      <c r="G855" s="65"/>
      <c r="H855" s="65"/>
      <c r="I855" s="2"/>
      <c r="J855" s="2"/>
      <c r="K855" s="2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66"/>
      <c r="B856" s="6"/>
      <c r="C856" s="63"/>
      <c r="D856" s="73"/>
      <c r="E856" s="73"/>
      <c r="F856" s="65"/>
      <c r="G856" s="65"/>
      <c r="H856" s="65"/>
      <c r="I856" s="2"/>
      <c r="J856" s="2"/>
      <c r="K856" s="2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66"/>
      <c r="B857" s="6"/>
      <c r="C857" s="63"/>
      <c r="D857" s="73"/>
      <c r="E857" s="73"/>
      <c r="F857" s="65"/>
      <c r="G857" s="65"/>
      <c r="H857" s="65"/>
      <c r="I857" s="2"/>
      <c r="J857" s="2"/>
      <c r="K857" s="2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66"/>
      <c r="B858" s="6"/>
      <c r="C858" s="63"/>
      <c r="D858" s="73"/>
      <c r="E858" s="73"/>
      <c r="F858" s="65"/>
      <c r="G858" s="65"/>
      <c r="H858" s="65"/>
      <c r="I858" s="2"/>
      <c r="J858" s="2"/>
      <c r="K858" s="2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66"/>
      <c r="B859" s="6"/>
      <c r="C859" s="63"/>
      <c r="D859" s="73"/>
      <c r="E859" s="73"/>
      <c r="F859" s="65"/>
      <c r="G859" s="65"/>
      <c r="H859" s="65"/>
      <c r="I859" s="2"/>
      <c r="J859" s="2"/>
      <c r="K859" s="2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66"/>
      <c r="B860" s="6"/>
      <c r="C860" s="63"/>
      <c r="D860" s="73"/>
      <c r="E860" s="73"/>
      <c r="F860" s="65"/>
      <c r="G860" s="65"/>
      <c r="H860" s="65"/>
      <c r="I860" s="2"/>
      <c r="J860" s="2"/>
      <c r="K860" s="2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66"/>
      <c r="B861" s="6"/>
      <c r="C861" s="63"/>
      <c r="D861" s="73"/>
      <c r="E861" s="73"/>
      <c r="F861" s="65"/>
      <c r="G861" s="65"/>
      <c r="H861" s="65"/>
      <c r="I861" s="2"/>
      <c r="J861" s="2"/>
      <c r="K861" s="2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66"/>
      <c r="B862" s="6"/>
      <c r="C862" s="63"/>
      <c r="D862" s="73"/>
      <c r="E862" s="73"/>
      <c r="F862" s="65"/>
      <c r="G862" s="65"/>
      <c r="H862" s="65"/>
      <c r="I862" s="2"/>
      <c r="J862" s="2"/>
      <c r="K862" s="2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66"/>
      <c r="B863" s="6"/>
      <c r="C863" s="63"/>
      <c r="D863" s="73"/>
      <c r="E863" s="73"/>
      <c r="F863" s="65"/>
      <c r="G863" s="65"/>
      <c r="H863" s="65"/>
      <c r="I863" s="2"/>
      <c r="J863" s="2"/>
      <c r="K863" s="2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66"/>
      <c r="B864" s="6"/>
      <c r="C864" s="63"/>
      <c r="D864" s="73"/>
      <c r="E864" s="73"/>
      <c r="F864" s="65"/>
      <c r="G864" s="65"/>
      <c r="H864" s="65"/>
      <c r="I864" s="2"/>
      <c r="J864" s="2"/>
      <c r="K864" s="2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66"/>
      <c r="B865" s="6"/>
      <c r="C865" s="63"/>
      <c r="D865" s="73"/>
      <c r="E865" s="73"/>
      <c r="F865" s="65"/>
      <c r="G865" s="65"/>
      <c r="H865" s="65"/>
      <c r="I865" s="2"/>
      <c r="J865" s="2"/>
      <c r="K865" s="2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66"/>
      <c r="B866" s="6"/>
      <c r="C866" s="63"/>
      <c r="D866" s="73"/>
      <c r="E866" s="73"/>
      <c r="F866" s="65"/>
      <c r="G866" s="65"/>
      <c r="H866" s="65"/>
      <c r="I866" s="2"/>
      <c r="J866" s="2"/>
      <c r="K866" s="2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66"/>
      <c r="B867" s="6"/>
      <c r="C867" s="63"/>
      <c r="D867" s="73"/>
      <c r="E867" s="73"/>
      <c r="F867" s="65"/>
      <c r="G867" s="65"/>
      <c r="H867" s="65"/>
      <c r="I867" s="2"/>
      <c r="J867" s="2"/>
      <c r="K867" s="2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66"/>
      <c r="B868" s="6"/>
      <c r="C868" s="63"/>
      <c r="D868" s="73"/>
      <c r="E868" s="73"/>
      <c r="F868" s="65"/>
      <c r="G868" s="65"/>
      <c r="H868" s="65"/>
      <c r="I868" s="2"/>
      <c r="J868" s="2"/>
      <c r="K868" s="2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66"/>
      <c r="B869" s="6"/>
      <c r="C869" s="63"/>
      <c r="D869" s="73"/>
      <c r="E869" s="73"/>
      <c r="F869" s="65"/>
      <c r="G869" s="65"/>
      <c r="H869" s="65"/>
      <c r="I869" s="2"/>
      <c r="J869" s="2"/>
      <c r="K869" s="2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66"/>
      <c r="B870" s="6"/>
      <c r="C870" s="63"/>
      <c r="D870" s="73"/>
      <c r="E870" s="73"/>
      <c r="F870" s="65"/>
      <c r="G870" s="65"/>
      <c r="H870" s="65"/>
      <c r="I870" s="2"/>
      <c r="J870" s="2"/>
      <c r="K870" s="2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66"/>
      <c r="B871" s="6"/>
      <c r="C871" s="63"/>
      <c r="D871" s="73"/>
      <c r="E871" s="73"/>
      <c r="F871" s="65"/>
      <c r="G871" s="65"/>
      <c r="H871" s="65"/>
      <c r="I871" s="2"/>
      <c r="J871" s="2"/>
      <c r="K871" s="2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66"/>
      <c r="B872" s="6"/>
      <c r="C872" s="63"/>
      <c r="D872" s="73"/>
      <c r="E872" s="73"/>
      <c r="F872" s="65"/>
      <c r="G872" s="65"/>
      <c r="H872" s="65"/>
      <c r="I872" s="2"/>
      <c r="J872" s="2"/>
      <c r="K872" s="2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66"/>
      <c r="B873" s="6"/>
      <c r="C873" s="63"/>
      <c r="D873" s="73"/>
      <c r="E873" s="73"/>
      <c r="F873" s="65"/>
      <c r="G873" s="65"/>
      <c r="H873" s="65"/>
      <c r="I873" s="2"/>
      <c r="J873" s="2"/>
      <c r="K873" s="2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66"/>
      <c r="B874" s="6"/>
      <c r="C874" s="63"/>
      <c r="D874" s="73"/>
      <c r="E874" s="73"/>
      <c r="F874" s="65"/>
      <c r="G874" s="65"/>
      <c r="H874" s="65"/>
      <c r="I874" s="2"/>
      <c r="J874" s="2"/>
      <c r="K874" s="2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66"/>
      <c r="B875" s="6"/>
      <c r="C875" s="63"/>
      <c r="D875" s="73"/>
      <c r="E875" s="73"/>
      <c r="F875" s="65"/>
      <c r="G875" s="65"/>
      <c r="H875" s="65"/>
      <c r="I875" s="2"/>
      <c r="J875" s="2"/>
      <c r="K875" s="2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66"/>
      <c r="B876" s="6"/>
      <c r="C876" s="63"/>
      <c r="D876" s="73"/>
      <c r="E876" s="73"/>
      <c r="F876" s="65"/>
      <c r="G876" s="65"/>
      <c r="H876" s="65"/>
      <c r="I876" s="2"/>
      <c r="J876" s="2"/>
      <c r="K876" s="2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66"/>
      <c r="B877" s="6"/>
      <c r="C877" s="63"/>
      <c r="D877" s="73"/>
      <c r="E877" s="73"/>
      <c r="F877" s="65"/>
      <c r="G877" s="65"/>
      <c r="H877" s="65"/>
      <c r="I877" s="2"/>
      <c r="J877" s="2"/>
      <c r="K877" s="2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66"/>
      <c r="B878" s="6"/>
      <c r="C878" s="63"/>
      <c r="D878" s="73"/>
      <c r="E878" s="73"/>
      <c r="F878" s="65"/>
      <c r="G878" s="65"/>
      <c r="H878" s="65"/>
      <c r="I878" s="2"/>
      <c r="J878" s="2"/>
      <c r="K878" s="2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66"/>
      <c r="B879" s="6"/>
      <c r="C879" s="63"/>
      <c r="D879" s="73"/>
      <c r="E879" s="73"/>
      <c r="F879" s="65"/>
      <c r="G879" s="65"/>
      <c r="H879" s="65"/>
      <c r="I879" s="2"/>
      <c r="J879" s="2"/>
      <c r="K879" s="2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66"/>
      <c r="B880" s="6"/>
      <c r="C880" s="63"/>
      <c r="D880" s="73"/>
      <c r="E880" s="73"/>
      <c r="F880" s="65"/>
      <c r="G880" s="65"/>
      <c r="H880" s="65"/>
      <c r="I880" s="2"/>
      <c r="J880" s="2"/>
      <c r="K880" s="2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66"/>
      <c r="B881" s="6"/>
      <c r="C881" s="63"/>
      <c r="D881" s="73"/>
      <c r="E881" s="73"/>
      <c r="F881" s="65"/>
      <c r="G881" s="65"/>
      <c r="H881" s="65"/>
      <c r="I881" s="2"/>
      <c r="J881" s="2"/>
      <c r="K881" s="2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66"/>
      <c r="B882" s="6"/>
      <c r="C882" s="63"/>
      <c r="D882" s="73"/>
      <c r="E882" s="73"/>
      <c r="F882" s="65"/>
      <c r="G882" s="65"/>
      <c r="H882" s="65"/>
      <c r="I882" s="2"/>
      <c r="J882" s="2"/>
      <c r="K882" s="2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66"/>
      <c r="B883" s="6"/>
      <c r="C883" s="63"/>
      <c r="D883" s="73"/>
      <c r="E883" s="73"/>
      <c r="F883" s="65"/>
      <c r="G883" s="65"/>
      <c r="H883" s="65"/>
      <c r="I883" s="2"/>
      <c r="J883" s="2"/>
      <c r="K883" s="2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66"/>
      <c r="B884" s="6"/>
      <c r="C884" s="63"/>
      <c r="D884" s="73"/>
      <c r="E884" s="73"/>
      <c r="F884" s="65"/>
      <c r="G884" s="65"/>
      <c r="H884" s="65"/>
      <c r="I884" s="2"/>
      <c r="J884" s="2"/>
      <c r="K884" s="2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66"/>
      <c r="B885" s="6"/>
      <c r="C885" s="63"/>
      <c r="D885" s="73"/>
      <c r="E885" s="73"/>
      <c r="F885" s="65"/>
      <c r="G885" s="65"/>
      <c r="H885" s="65"/>
      <c r="I885" s="2"/>
      <c r="J885" s="2"/>
      <c r="K885" s="2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66"/>
      <c r="B886" s="6"/>
      <c r="C886" s="63"/>
      <c r="D886" s="73"/>
      <c r="E886" s="73"/>
      <c r="F886" s="65"/>
      <c r="G886" s="65"/>
      <c r="H886" s="65"/>
      <c r="I886" s="2"/>
      <c r="J886" s="2"/>
      <c r="K886" s="2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66"/>
      <c r="B887" s="6"/>
      <c r="C887" s="63"/>
      <c r="D887" s="73"/>
      <c r="E887" s="73"/>
      <c r="F887" s="65"/>
      <c r="G887" s="65"/>
      <c r="H887" s="65"/>
      <c r="I887" s="2"/>
      <c r="J887" s="2"/>
      <c r="K887" s="2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66"/>
      <c r="B888" s="6"/>
      <c r="C888" s="63"/>
      <c r="D888" s="73"/>
      <c r="E888" s="73"/>
      <c r="F888" s="65"/>
      <c r="G888" s="65"/>
      <c r="H888" s="65"/>
      <c r="I888" s="2"/>
      <c r="J888" s="2"/>
      <c r="K888" s="2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66"/>
      <c r="B889" s="6"/>
      <c r="C889" s="63"/>
      <c r="D889" s="73"/>
      <c r="E889" s="73"/>
      <c r="F889" s="65"/>
      <c r="G889" s="65"/>
      <c r="H889" s="65"/>
      <c r="I889" s="2"/>
      <c r="J889" s="2"/>
      <c r="K889" s="2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66"/>
      <c r="B890" s="6"/>
      <c r="C890" s="63"/>
      <c r="D890" s="73"/>
      <c r="E890" s="73"/>
      <c r="F890" s="65"/>
      <c r="G890" s="65"/>
      <c r="H890" s="65"/>
      <c r="I890" s="2"/>
      <c r="J890" s="2"/>
      <c r="K890" s="2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66"/>
      <c r="B891" s="6"/>
      <c r="C891" s="63"/>
      <c r="D891" s="73"/>
      <c r="E891" s="73"/>
      <c r="F891" s="65"/>
      <c r="G891" s="65"/>
      <c r="H891" s="65"/>
      <c r="I891" s="2"/>
      <c r="J891" s="2"/>
      <c r="K891" s="2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66"/>
      <c r="B892" s="6"/>
      <c r="C892" s="63"/>
      <c r="D892" s="73"/>
      <c r="E892" s="73"/>
      <c r="F892" s="65"/>
      <c r="G892" s="65"/>
      <c r="H892" s="65"/>
      <c r="I892" s="2"/>
      <c r="J892" s="2"/>
      <c r="K892" s="2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66"/>
      <c r="B893" s="6"/>
      <c r="C893" s="63"/>
      <c r="D893" s="73"/>
      <c r="E893" s="73"/>
      <c r="F893" s="65"/>
      <c r="G893" s="65"/>
      <c r="H893" s="65"/>
      <c r="I893" s="2"/>
      <c r="J893" s="2"/>
      <c r="K893" s="2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66"/>
      <c r="B894" s="6"/>
      <c r="C894" s="63"/>
      <c r="D894" s="73"/>
      <c r="E894" s="73"/>
      <c r="F894" s="65"/>
      <c r="G894" s="65"/>
      <c r="H894" s="65"/>
      <c r="I894" s="2"/>
      <c r="J894" s="2"/>
      <c r="K894" s="2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66"/>
      <c r="B895" s="6"/>
      <c r="C895" s="63"/>
      <c r="D895" s="73"/>
      <c r="E895" s="73"/>
      <c r="F895" s="65"/>
      <c r="G895" s="65"/>
      <c r="H895" s="65"/>
      <c r="I895" s="2"/>
      <c r="J895" s="2"/>
      <c r="K895" s="2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66"/>
      <c r="B896" s="6"/>
      <c r="C896" s="63"/>
      <c r="D896" s="73"/>
      <c r="E896" s="73"/>
      <c r="F896" s="65"/>
      <c r="G896" s="65"/>
      <c r="H896" s="65"/>
      <c r="I896" s="2"/>
      <c r="J896" s="2"/>
      <c r="K896" s="2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66"/>
      <c r="B897" s="6"/>
      <c r="C897" s="63"/>
      <c r="D897" s="73"/>
      <c r="E897" s="73"/>
      <c r="F897" s="65"/>
      <c r="G897" s="65"/>
      <c r="H897" s="65"/>
      <c r="I897" s="2"/>
      <c r="J897" s="2"/>
      <c r="K897" s="2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66"/>
      <c r="B898" s="6"/>
      <c r="C898" s="63"/>
      <c r="D898" s="73"/>
      <c r="E898" s="73"/>
      <c r="F898" s="65"/>
      <c r="G898" s="65"/>
      <c r="H898" s="65"/>
      <c r="I898" s="2"/>
      <c r="J898" s="2"/>
      <c r="K898" s="2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66"/>
      <c r="B899" s="6"/>
      <c r="C899" s="63"/>
      <c r="D899" s="73"/>
      <c r="E899" s="73"/>
      <c r="F899" s="65"/>
      <c r="G899" s="65"/>
      <c r="H899" s="65"/>
      <c r="I899" s="2"/>
      <c r="J899" s="2"/>
      <c r="K899" s="2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66"/>
      <c r="B900" s="6"/>
      <c r="C900" s="63"/>
      <c r="D900" s="73"/>
      <c r="E900" s="73"/>
      <c r="F900" s="65"/>
      <c r="G900" s="65"/>
      <c r="H900" s="65"/>
      <c r="I900" s="2"/>
      <c r="J900" s="2"/>
      <c r="K900" s="2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66"/>
      <c r="B901" s="6"/>
      <c r="C901" s="63"/>
      <c r="D901" s="73"/>
      <c r="E901" s="73"/>
      <c r="F901" s="65"/>
      <c r="G901" s="65"/>
      <c r="H901" s="65"/>
      <c r="I901" s="2"/>
      <c r="J901" s="2"/>
      <c r="K901" s="2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66"/>
      <c r="B902" s="6"/>
      <c r="C902" s="63"/>
      <c r="D902" s="73"/>
      <c r="E902" s="73"/>
      <c r="F902" s="65"/>
      <c r="G902" s="65"/>
      <c r="H902" s="65"/>
      <c r="I902" s="2"/>
      <c r="J902" s="2"/>
      <c r="K902" s="2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66"/>
      <c r="B903" s="6"/>
      <c r="C903" s="63"/>
      <c r="D903" s="73"/>
      <c r="E903" s="73"/>
      <c r="F903" s="65"/>
      <c r="G903" s="65"/>
      <c r="H903" s="65"/>
      <c r="I903" s="2"/>
      <c r="J903" s="2"/>
      <c r="K903" s="2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66"/>
      <c r="B904" s="6"/>
      <c r="C904" s="63"/>
      <c r="D904" s="73"/>
      <c r="E904" s="73"/>
      <c r="F904" s="65"/>
      <c r="G904" s="65"/>
      <c r="H904" s="65"/>
      <c r="I904" s="2"/>
      <c r="J904" s="2"/>
      <c r="K904" s="2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66"/>
      <c r="B905" s="6"/>
      <c r="C905" s="63"/>
      <c r="D905" s="73"/>
      <c r="E905" s="73"/>
      <c r="F905" s="65"/>
      <c r="G905" s="65"/>
      <c r="H905" s="65"/>
      <c r="I905" s="2"/>
      <c r="J905" s="2"/>
      <c r="K905" s="2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66"/>
      <c r="B906" s="6"/>
      <c r="C906" s="63"/>
      <c r="D906" s="73"/>
      <c r="E906" s="73"/>
      <c r="F906" s="65"/>
      <c r="G906" s="65"/>
      <c r="H906" s="65"/>
      <c r="I906" s="2"/>
      <c r="J906" s="2"/>
      <c r="K906" s="2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66"/>
      <c r="B907" s="6"/>
      <c r="C907" s="63"/>
      <c r="D907" s="73"/>
      <c r="E907" s="73"/>
      <c r="F907" s="65"/>
      <c r="G907" s="65"/>
      <c r="H907" s="65"/>
      <c r="I907" s="2"/>
      <c r="J907" s="2"/>
      <c r="K907" s="2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66"/>
      <c r="B908" s="6"/>
      <c r="C908" s="63"/>
      <c r="D908" s="73"/>
      <c r="E908" s="73"/>
      <c r="F908" s="65"/>
      <c r="G908" s="65"/>
      <c r="H908" s="65"/>
      <c r="I908" s="2"/>
      <c r="J908" s="2"/>
      <c r="K908" s="2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66"/>
      <c r="B909" s="6"/>
      <c r="C909" s="63"/>
      <c r="D909" s="73"/>
      <c r="E909" s="73"/>
      <c r="F909" s="65"/>
      <c r="G909" s="65"/>
      <c r="H909" s="65"/>
      <c r="I909" s="2"/>
      <c r="J909" s="2"/>
      <c r="K909" s="2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66"/>
      <c r="B910" s="6"/>
      <c r="C910" s="63"/>
      <c r="D910" s="73"/>
      <c r="E910" s="73"/>
      <c r="F910" s="65"/>
      <c r="G910" s="65"/>
      <c r="H910" s="65"/>
      <c r="I910" s="2"/>
      <c r="J910" s="2"/>
      <c r="K910" s="2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66"/>
      <c r="B911" s="6"/>
      <c r="C911" s="63"/>
      <c r="D911" s="73"/>
      <c r="E911" s="73"/>
      <c r="F911" s="65"/>
      <c r="G911" s="65"/>
      <c r="H911" s="65"/>
      <c r="I911" s="2"/>
      <c r="J911" s="2"/>
      <c r="K911" s="2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66"/>
      <c r="B912" s="6"/>
      <c r="C912" s="63"/>
      <c r="D912" s="73"/>
      <c r="E912" s="73"/>
      <c r="F912" s="65"/>
      <c r="G912" s="65"/>
      <c r="H912" s="65"/>
      <c r="I912" s="2"/>
      <c r="J912" s="2"/>
      <c r="K912" s="2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66"/>
      <c r="B913" s="6"/>
      <c r="C913" s="63"/>
      <c r="D913" s="73"/>
      <c r="E913" s="73"/>
      <c r="F913" s="65"/>
      <c r="G913" s="65"/>
      <c r="H913" s="65"/>
      <c r="I913" s="2"/>
      <c r="J913" s="2"/>
      <c r="K913" s="2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66"/>
      <c r="B914" s="6"/>
      <c r="C914" s="63"/>
      <c r="D914" s="73"/>
      <c r="E914" s="73"/>
      <c r="F914" s="65"/>
      <c r="G914" s="65"/>
      <c r="H914" s="65"/>
      <c r="I914" s="2"/>
      <c r="J914" s="2"/>
      <c r="K914" s="2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66"/>
      <c r="B915" s="6"/>
      <c r="C915" s="63"/>
      <c r="D915" s="73"/>
      <c r="E915" s="73"/>
      <c r="F915" s="65"/>
      <c r="G915" s="65"/>
      <c r="H915" s="65"/>
      <c r="I915" s="2"/>
      <c r="J915" s="2"/>
      <c r="K915" s="2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66"/>
      <c r="B916" s="6"/>
      <c r="C916" s="63"/>
      <c r="D916" s="73"/>
      <c r="E916" s="73"/>
      <c r="F916" s="65"/>
      <c r="G916" s="65"/>
      <c r="H916" s="65"/>
      <c r="I916" s="2"/>
      <c r="J916" s="2"/>
      <c r="K916" s="2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66"/>
      <c r="B917" s="6"/>
      <c r="C917" s="63"/>
      <c r="D917" s="73"/>
      <c r="E917" s="73"/>
      <c r="F917" s="65"/>
      <c r="G917" s="65"/>
      <c r="H917" s="65"/>
      <c r="I917" s="2"/>
      <c r="J917" s="2"/>
      <c r="K917" s="2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66"/>
      <c r="B918" s="6"/>
      <c r="C918" s="63"/>
      <c r="D918" s="73"/>
      <c r="E918" s="73"/>
      <c r="F918" s="65"/>
      <c r="G918" s="65"/>
      <c r="H918" s="65"/>
      <c r="I918" s="2"/>
      <c r="J918" s="2"/>
      <c r="K918" s="2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66"/>
      <c r="B919" s="6"/>
      <c r="C919" s="63"/>
      <c r="D919" s="73"/>
      <c r="E919" s="73"/>
      <c r="F919" s="65"/>
      <c r="G919" s="65"/>
      <c r="H919" s="65"/>
      <c r="I919" s="2"/>
      <c r="J919" s="2"/>
      <c r="K919" s="2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66"/>
      <c r="B920" s="6"/>
      <c r="C920" s="63"/>
      <c r="D920" s="73"/>
      <c r="E920" s="73"/>
      <c r="F920" s="65"/>
      <c r="G920" s="65"/>
      <c r="H920" s="65"/>
      <c r="I920" s="2"/>
      <c r="J920" s="2"/>
      <c r="K920" s="2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66"/>
      <c r="B921" s="6"/>
      <c r="C921" s="63"/>
      <c r="D921" s="73"/>
      <c r="E921" s="73"/>
      <c r="F921" s="65"/>
      <c r="G921" s="65"/>
      <c r="H921" s="65"/>
      <c r="I921" s="2"/>
      <c r="J921" s="2"/>
      <c r="K921" s="2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66"/>
      <c r="B922" s="6"/>
      <c r="C922" s="63"/>
      <c r="D922" s="73"/>
      <c r="E922" s="73"/>
      <c r="F922" s="65"/>
      <c r="G922" s="65"/>
      <c r="H922" s="65"/>
      <c r="I922" s="2"/>
      <c r="J922" s="2"/>
      <c r="K922" s="2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66"/>
      <c r="B923" s="6"/>
      <c r="C923" s="63"/>
      <c r="D923" s="73"/>
      <c r="E923" s="73"/>
      <c r="F923" s="65"/>
      <c r="G923" s="65"/>
      <c r="H923" s="65"/>
      <c r="I923" s="2"/>
      <c r="J923" s="2"/>
      <c r="K923" s="2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66"/>
      <c r="B924" s="6"/>
      <c r="C924" s="63"/>
      <c r="D924" s="73"/>
      <c r="E924" s="73"/>
      <c r="F924" s="65"/>
      <c r="G924" s="65"/>
      <c r="H924" s="65"/>
      <c r="I924" s="2"/>
      <c r="J924" s="2"/>
      <c r="K924" s="2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66"/>
      <c r="B925" s="6"/>
      <c r="C925" s="63"/>
      <c r="D925" s="73"/>
      <c r="E925" s="73"/>
      <c r="F925" s="65"/>
      <c r="G925" s="65"/>
      <c r="H925" s="65"/>
      <c r="I925" s="2"/>
      <c r="J925" s="2"/>
      <c r="K925" s="2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66"/>
      <c r="B926" s="6"/>
      <c r="C926" s="63"/>
      <c r="D926" s="73"/>
      <c r="E926" s="73"/>
      <c r="F926" s="65"/>
      <c r="G926" s="65"/>
      <c r="H926" s="65"/>
      <c r="I926" s="2"/>
      <c r="J926" s="2"/>
      <c r="K926" s="2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66"/>
      <c r="B927" s="6"/>
      <c r="C927" s="63"/>
      <c r="D927" s="73"/>
      <c r="E927" s="73"/>
      <c r="F927" s="65"/>
      <c r="G927" s="65"/>
      <c r="H927" s="65"/>
      <c r="I927" s="2"/>
      <c r="J927" s="2"/>
      <c r="K927" s="2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66"/>
      <c r="B928" s="6"/>
      <c r="C928" s="63"/>
      <c r="D928" s="73"/>
      <c r="E928" s="73"/>
      <c r="F928" s="65"/>
      <c r="G928" s="65"/>
      <c r="H928" s="65"/>
      <c r="I928" s="2"/>
      <c r="J928" s="2"/>
      <c r="K928" s="2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66"/>
      <c r="B929" s="6"/>
      <c r="C929" s="63"/>
      <c r="D929" s="73"/>
      <c r="E929" s="73"/>
      <c r="F929" s="65"/>
      <c r="G929" s="65"/>
      <c r="H929" s="65"/>
      <c r="I929" s="2"/>
      <c r="J929" s="2"/>
      <c r="K929" s="2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66"/>
      <c r="B930" s="6"/>
      <c r="C930" s="63"/>
      <c r="D930" s="73"/>
      <c r="E930" s="73"/>
      <c r="F930" s="65"/>
      <c r="G930" s="65"/>
      <c r="H930" s="65"/>
      <c r="I930" s="2"/>
      <c r="J930" s="2"/>
      <c r="K930" s="2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66"/>
      <c r="B931" s="6"/>
      <c r="C931" s="63"/>
      <c r="D931" s="73"/>
      <c r="E931" s="73"/>
      <c r="F931" s="65"/>
      <c r="G931" s="65"/>
      <c r="H931" s="65"/>
      <c r="I931" s="2"/>
      <c r="J931" s="2"/>
      <c r="K931" s="2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66"/>
      <c r="B932" s="6"/>
      <c r="C932" s="63"/>
      <c r="D932" s="73"/>
      <c r="E932" s="73"/>
      <c r="F932" s="65"/>
      <c r="G932" s="65"/>
      <c r="H932" s="65"/>
      <c r="I932" s="2"/>
      <c r="J932" s="2"/>
      <c r="K932" s="2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66"/>
      <c r="B933" s="6"/>
      <c r="C933" s="63"/>
      <c r="D933" s="73"/>
      <c r="E933" s="73"/>
      <c r="F933" s="65"/>
      <c r="G933" s="65"/>
      <c r="H933" s="65"/>
      <c r="I933" s="2"/>
      <c r="J933" s="2"/>
      <c r="K933" s="2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66"/>
      <c r="B934" s="6"/>
      <c r="C934" s="63"/>
      <c r="D934" s="73"/>
      <c r="E934" s="73"/>
      <c r="F934" s="65"/>
      <c r="G934" s="65"/>
      <c r="H934" s="65"/>
      <c r="I934" s="2"/>
      <c r="J934" s="2"/>
      <c r="K934" s="2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66"/>
      <c r="B935" s="6"/>
      <c r="C935" s="63"/>
      <c r="D935" s="73"/>
      <c r="E935" s="73"/>
      <c r="F935" s="65"/>
      <c r="G935" s="65"/>
      <c r="H935" s="65"/>
      <c r="I935" s="2"/>
      <c r="J935" s="2"/>
      <c r="K935" s="2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66"/>
      <c r="B936" s="6"/>
      <c r="C936" s="63"/>
      <c r="D936" s="73"/>
      <c r="E936" s="73"/>
      <c r="F936" s="65"/>
      <c r="G936" s="65"/>
      <c r="H936" s="65"/>
      <c r="I936" s="2"/>
      <c r="J936" s="2"/>
      <c r="K936" s="2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66"/>
      <c r="B937" s="6"/>
      <c r="C937" s="63"/>
      <c r="D937" s="73"/>
      <c r="E937" s="73"/>
      <c r="F937" s="65"/>
      <c r="G937" s="65"/>
      <c r="H937" s="65"/>
      <c r="I937" s="2"/>
      <c r="J937" s="2"/>
      <c r="K937" s="2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66"/>
      <c r="B938" s="6"/>
      <c r="C938" s="63"/>
      <c r="D938" s="73"/>
      <c r="E938" s="73"/>
      <c r="F938" s="65"/>
      <c r="G938" s="65"/>
      <c r="H938" s="65"/>
      <c r="I938" s="2"/>
      <c r="J938" s="2"/>
      <c r="K938" s="2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66"/>
      <c r="B939" s="6"/>
      <c r="C939" s="63"/>
      <c r="D939" s="73"/>
      <c r="E939" s="73"/>
      <c r="F939" s="65"/>
      <c r="G939" s="65"/>
      <c r="H939" s="65"/>
      <c r="I939" s="2"/>
      <c r="J939" s="2"/>
      <c r="K939" s="2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66"/>
      <c r="B940" s="6"/>
      <c r="C940" s="63"/>
      <c r="D940" s="73"/>
      <c r="E940" s="73"/>
      <c r="F940" s="65"/>
      <c r="G940" s="65"/>
      <c r="H940" s="65"/>
      <c r="I940" s="2"/>
      <c r="J940" s="2"/>
      <c r="K940" s="2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66"/>
      <c r="B941" s="6"/>
      <c r="C941" s="63"/>
      <c r="D941" s="73"/>
      <c r="E941" s="73"/>
      <c r="F941" s="65"/>
      <c r="G941" s="65"/>
      <c r="H941" s="65"/>
      <c r="I941" s="2"/>
      <c r="J941" s="2"/>
      <c r="K941" s="2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66"/>
      <c r="B942" s="6"/>
      <c r="C942" s="63"/>
      <c r="D942" s="73"/>
      <c r="E942" s="73"/>
      <c r="F942" s="65"/>
      <c r="G942" s="65"/>
      <c r="H942" s="65"/>
      <c r="I942" s="2"/>
      <c r="J942" s="2"/>
      <c r="K942" s="2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66"/>
      <c r="B943" s="6"/>
      <c r="C943" s="63"/>
      <c r="D943" s="73"/>
      <c r="E943" s="73"/>
      <c r="F943" s="65"/>
      <c r="G943" s="65"/>
      <c r="H943" s="65"/>
      <c r="I943" s="2"/>
      <c r="J943" s="2"/>
      <c r="K943" s="2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66"/>
      <c r="B944" s="6"/>
      <c r="C944" s="63"/>
      <c r="D944" s="73"/>
      <c r="E944" s="73"/>
      <c r="F944" s="65"/>
      <c r="G944" s="65"/>
      <c r="H944" s="65"/>
      <c r="I944" s="2"/>
      <c r="J944" s="2"/>
      <c r="K944" s="2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66"/>
      <c r="B945" s="6"/>
      <c r="C945" s="63"/>
      <c r="D945" s="73"/>
      <c r="E945" s="73"/>
      <c r="F945" s="65"/>
      <c r="G945" s="65"/>
      <c r="H945" s="65"/>
      <c r="I945" s="2"/>
      <c r="J945" s="2"/>
      <c r="K945" s="2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66"/>
      <c r="B946" s="6"/>
      <c r="C946" s="63"/>
      <c r="D946" s="73"/>
      <c r="E946" s="73"/>
      <c r="F946" s="65"/>
      <c r="G946" s="65"/>
      <c r="H946" s="65"/>
      <c r="I946" s="2"/>
      <c r="J946" s="2"/>
      <c r="K946" s="2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66"/>
      <c r="B947" s="6"/>
      <c r="C947" s="63"/>
      <c r="D947" s="73"/>
      <c r="E947" s="73"/>
      <c r="F947" s="65"/>
      <c r="G947" s="65"/>
      <c r="H947" s="65"/>
      <c r="I947" s="2"/>
      <c r="J947" s="2"/>
      <c r="K947" s="2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66"/>
      <c r="B948" s="6"/>
      <c r="C948" s="63"/>
      <c r="D948" s="73"/>
      <c r="E948" s="73"/>
      <c r="F948" s="65"/>
      <c r="G948" s="65"/>
      <c r="H948" s="65"/>
      <c r="I948" s="2"/>
      <c r="J948" s="2"/>
      <c r="K948" s="2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66"/>
      <c r="B949" s="6"/>
      <c r="C949" s="63"/>
      <c r="D949" s="73"/>
      <c r="E949" s="73"/>
      <c r="F949" s="65"/>
      <c r="G949" s="65"/>
      <c r="H949" s="65"/>
      <c r="I949" s="2"/>
      <c r="J949" s="2"/>
      <c r="K949" s="2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66"/>
      <c r="B950" s="6"/>
      <c r="C950" s="63"/>
      <c r="D950" s="73"/>
      <c r="E950" s="73"/>
      <c r="F950" s="65"/>
      <c r="G950" s="65"/>
      <c r="H950" s="65"/>
      <c r="I950" s="2"/>
      <c r="J950" s="2"/>
      <c r="K950" s="2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66"/>
      <c r="B951" s="6"/>
      <c r="C951" s="63"/>
      <c r="D951" s="73"/>
      <c r="E951" s="73"/>
      <c r="F951" s="65"/>
      <c r="G951" s="65"/>
      <c r="H951" s="65"/>
      <c r="I951" s="2"/>
      <c r="J951" s="2"/>
      <c r="K951" s="2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66"/>
      <c r="B952" s="6"/>
      <c r="C952" s="63"/>
      <c r="D952" s="73"/>
      <c r="E952" s="73"/>
      <c r="F952" s="65"/>
      <c r="G952" s="65"/>
      <c r="H952" s="65"/>
      <c r="I952" s="2"/>
      <c r="J952" s="2"/>
      <c r="K952" s="2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66"/>
      <c r="B953" s="6"/>
      <c r="C953" s="63"/>
      <c r="D953" s="73"/>
      <c r="E953" s="73"/>
      <c r="F953" s="65"/>
      <c r="G953" s="65"/>
      <c r="H953" s="65"/>
      <c r="I953" s="2"/>
      <c r="J953" s="2"/>
      <c r="K953" s="2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66"/>
      <c r="B954" s="6"/>
      <c r="C954" s="63"/>
      <c r="D954" s="73"/>
      <c r="E954" s="73"/>
      <c r="F954" s="65"/>
      <c r="G954" s="65"/>
      <c r="H954" s="65"/>
      <c r="I954" s="2"/>
      <c r="J954" s="2"/>
      <c r="K954" s="2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66"/>
      <c r="B955" s="6"/>
      <c r="C955" s="63"/>
      <c r="D955" s="73"/>
      <c r="E955" s="73"/>
      <c r="F955" s="65"/>
      <c r="G955" s="65"/>
      <c r="H955" s="65"/>
      <c r="I955" s="2"/>
      <c r="J955" s="2"/>
      <c r="K955" s="2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66"/>
      <c r="B956" s="6"/>
      <c r="C956" s="63"/>
      <c r="D956" s="73"/>
      <c r="E956" s="73"/>
      <c r="F956" s="65"/>
      <c r="G956" s="65"/>
      <c r="H956" s="65"/>
      <c r="I956" s="2"/>
      <c r="J956" s="2"/>
      <c r="K956" s="2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66"/>
      <c r="B957" s="6"/>
      <c r="C957" s="63"/>
      <c r="D957" s="73"/>
      <c r="E957" s="73"/>
      <c r="F957" s="65"/>
      <c r="G957" s="65"/>
      <c r="H957" s="65"/>
      <c r="I957" s="2"/>
      <c r="J957" s="2"/>
      <c r="K957" s="2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66"/>
      <c r="B958" s="6"/>
      <c r="C958" s="63"/>
      <c r="D958" s="73"/>
      <c r="E958" s="73"/>
      <c r="F958" s="65"/>
      <c r="G958" s="65"/>
      <c r="H958" s="65"/>
      <c r="I958" s="2"/>
      <c r="J958" s="2"/>
      <c r="K958" s="2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66"/>
      <c r="B959" s="6"/>
      <c r="C959" s="63"/>
      <c r="D959" s="73"/>
      <c r="E959" s="73"/>
      <c r="F959" s="65"/>
      <c r="G959" s="65"/>
      <c r="H959" s="65"/>
      <c r="I959" s="2"/>
      <c r="J959" s="2"/>
      <c r="K959" s="2"/>
      <c r="L959" s="2"/>
      <c r="M959" s="2"/>
      <c r="N959" s="2"/>
      <c r="O959" s="2"/>
      <c r="P959" s="2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66"/>
      <c r="B960" s="6"/>
      <c r="C960" s="63"/>
      <c r="D960" s="73"/>
      <c r="E960" s="73"/>
      <c r="F960" s="65"/>
      <c r="G960" s="65"/>
      <c r="H960" s="65"/>
      <c r="I960" s="2"/>
      <c r="J960" s="2"/>
      <c r="K960" s="2"/>
      <c r="L960" s="2"/>
      <c r="M960" s="2"/>
      <c r="N960" s="2"/>
      <c r="O960" s="2"/>
      <c r="P960" s="2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66"/>
      <c r="B961" s="6"/>
      <c r="C961" s="63"/>
      <c r="D961" s="73"/>
      <c r="E961" s="73"/>
      <c r="F961" s="65"/>
      <c r="G961" s="65"/>
      <c r="H961" s="65"/>
      <c r="I961" s="2"/>
      <c r="J961" s="2"/>
      <c r="K961" s="2"/>
      <c r="L961" s="2"/>
      <c r="M961" s="2"/>
      <c r="N961" s="2"/>
      <c r="O961" s="2"/>
      <c r="P961" s="2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66"/>
      <c r="B962" s="6"/>
      <c r="C962" s="63"/>
      <c r="D962" s="73"/>
      <c r="E962" s="73"/>
      <c r="F962" s="65"/>
      <c r="G962" s="65"/>
      <c r="H962" s="65"/>
      <c r="I962" s="2"/>
      <c r="J962" s="2"/>
      <c r="K962" s="2"/>
      <c r="L962" s="2"/>
      <c r="M962" s="2"/>
      <c r="N962" s="2"/>
      <c r="O962" s="2"/>
      <c r="P962" s="2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66"/>
      <c r="B963" s="6"/>
      <c r="C963" s="63"/>
      <c r="D963" s="73"/>
      <c r="E963" s="73"/>
      <c r="F963" s="65"/>
      <c r="G963" s="65"/>
      <c r="H963" s="65"/>
      <c r="I963" s="2"/>
      <c r="J963" s="2"/>
      <c r="K963" s="2"/>
      <c r="L963" s="2"/>
      <c r="M963" s="2"/>
      <c r="N963" s="2"/>
      <c r="O963" s="2"/>
      <c r="P963" s="2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66"/>
      <c r="B964" s="6"/>
      <c r="C964" s="63"/>
      <c r="D964" s="73"/>
      <c r="E964" s="73"/>
      <c r="F964" s="65"/>
      <c r="G964" s="65"/>
      <c r="H964" s="65"/>
      <c r="I964" s="2"/>
      <c r="J964" s="2"/>
      <c r="K964" s="2"/>
      <c r="L964" s="2"/>
      <c r="M964" s="2"/>
      <c r="N964" s="2"/>
      <c r="O964" s="2"/>
      <c r="P964" s="2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66"/>
      <c r="B965" s="6"/>
      <c r="C965" s="63"/>
      <c r="D965" s="73"/>
      <c r="E965" s="73"/>
      <c r="F965" s="65"/>
      <c r="G965" s="65"/>
      <c r="H965" s="65"/>
      <c r="I965" s="2"/>
      <c r="J965" s="2"/>
      <c r="K965" s="2"/>
      <c r="L965" s="2"/>
      <c r="M965" s="2"/>
      <c r="N965" s="2"/>
      <c r="O965" s="2"/>
      <c r="P965" s="2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66"/>
      <c r="B966" s="6"/>
      <c r="C966" s="63"/>
      <c r="D966" s="73"/>
      <c r="E966" s="73"/>
      <c r="F966" s="65"/>
      <c r="G966" s="65"/>
      <c r="H966" s="65"/>
      <c r="I966" s="2"/>
      <c r="J966" s="2"/>
      <c r="K966" s="2"/>
      <c r="L966" s="2"/>
      <c r="M966" s="2"/>
      <c r="N966" s="2"/>
      <c r="O966" s="2"/>
      <c r="P966" s="2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66"/>
      <c r="B967" s="6"/>
      <c r="C967" s="63"/>
      <c r="D967" s="73"/>
      <c r="E967" s="73"/>
      <c r="F967" s="65"/>
      <c r="G967" s="65"/>
      <c r="H967" s="65"/>
      <c r="I967" s="2"/>
      <c r="J967" s="2"/>
      <c r="K967" s="2"/>
      <c r="L967" s="2"/>
      <c r="M967" s="2"/>
      <c r="N967" s="2"/>
      <c r="O967" s="2"/>
      <c r="P967" s="2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66"/>
      <c r="B968" s="6"/>
      <c r="C968" s="63"/>
      <c r="D968" s="73"/>
      <c r="E968" s="73"/>
      <c r="F968" s="65"/>
      <c r="G968" s="65"/>
      <c r="H968" s="65"/>
      <c r="I968" s="2"/>
      <c r="J968" s="2"/>
      <c r="K968" s="2"/>
      <c r="L968" s="2"/>
      <c r="M968" s="2"/>
      <c r="N968" s="2"/>
      <c r="O968" s="2"/>
      <c r="P968" s="2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66"/>
      <c r="B969" s="6"/>
      <c r="C969" s="63"/>
      <c r="D969" s="73"/>
      <c r="E969" s="73"/>
      <c r="F969" s="65"/>
      <c r="G969" s="65"/>
      <c r="H969" s="65"/>
      <c r="I969" s="2"/>
      <c r="J969" s="2"/>
      <c r="K969" s="2"/>
      <c r="L969" s="2"/>
      <c r="M969" s="2"/>
      <c r="N969" s="2"/>
      <c r="O969" s="2"/>
      <c r="P969" s="2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66"/>
      <c r="B970" s="6"/>
      <c r="C970" s="63"/>
      <c r="D970" s="73"/>
      <c r="E970" s="73"/>
      <c r="F970" s="65"/>
      <c r="G970" s="65"/>
      <c r="H970" s="65"/>
      <c r="I970" s="2"/>
      <c r="J970" s="2"/>
      <c r="K970" s="2"/>
      <c r="L970" s="2"/>
      <c r="M970" s="2"/>
      <c r="N970" s="2"/>
      <c r="O970" s="2"/>
      <c r="P970" s="2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66"/>
      <c r="B971" s="6"/>
      <c r="C971" s="63"/>
      <c r="D971" s="73"/>
      <c r="E971" s="73"/>
      <c r="F971" s="65"/>
      <c r="G971" s="65"/>
      <c r="H971" s="65"/>
      <c r="I971" s="2"/>
      <c r="J971" s="2"/>
      <c r="K971" s="2"/>
      <c r="L971" s="2"/>
      <c r="M971" s="2"/>
      <c r="N971" s="2"/>
      <c r="O971" s="2"/>
      <c r="P971" s="2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66"/>
      <c r="B972" s="6"/>
      <c r="C972" s="63"/>
      <c r="D972" s="73"/>
      <c r="E972" s="73"/>
      <c r="F972" s="65"/>
      <c r="G972" s="65"/>
      <c r="H972" s="65"/>
      <c r="I972" s="2"/>
      <c r="J972" s="2"/>
      <c r="K972" s="2"/>
      <c r="L972" s="2"/>
      <c r="M972" s="2"/>
      <c r="N972" s="2"/>
      <c r="O972" s="2"/>
      <c r="P972" s="2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66"/>
      <c r="B973" s="6"/>
      <c r="C973" s="63"/>
      <c r="D973" s="73"/>
      <c r="E973" s="73"/>
      <c r="F973" s="65"/>
      <c r="G973" s="65"/>
      <c r="H973" s="65"/>
      <c r="I973" s="2"/>
      <c r="J973" s="2"/>
      <c r="K973" s="2"/>
      <c r="L973" s="2"/>
      <c r="M973" s="2"/>
      <c r="N973" s="2"/>
      <c r="O973" s="2"/>
      <c r="P973" s="2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66"/>
      <c r="B974" s="6"/>
      <c r="C974" s="63"/>
      <c r="D974" s="73"/>
      <c r="E974" s="73"/>
      <c r="F974" s="65"/>
      <c r="G974" s="65"/>
      <c r="H974" s="65"/>
      <c r="I974" s="2"/>
      <c r="J974" s="2"/>
      <c r="K974" s="2"/>
      <c r="L974" s="2"/>
      <c r="M974" s="2"/>
      <c r="N974" s="2"/>
      <c r="O974" s="2"/>
      <c r="P974" s="2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66"/>
      <c r="B975" s="6"/>
      <c r="C975" s="63"/>
      <c r="D975" s="73"/>
      <c r="E975" s="73"/>
      <c r="F975" s="65"/>
      <c r="G975" s="65"/>
      <c r="H975" s="65"/>
      <c r="I975" s="2"/>
      <c r="J975" s="2"/>
      <c r="K975" s="2"/>
      <c r="L975" s="2"/>
      <c r="M975" s="2"/>
      <c r="N975" s="2"/>
      <c r="O975" s="2"/>
      <c r="P975" s="2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66"/>
      <c r="B976" s="6"/>
      <c r="C976" s="63"/>
      <c r="D976" s="73"/>
      <c r="E976" s="73"/>
      <c r="F976" s="65"/>
      <c r="G976" s="65"/>
      <c r="H976" s="65"/>
      <c r="I976" s="2"/>
      <c r="J976" s="2"/>
      <c r="K976" s="2"/>
      <c r="L976" s="2"/>
      <c r="M976" s="2"/>
      <c r="N976" s="2"/>
      <c r="O976" s="2"/>
      <c r="P976" s="2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66"/>
      <c r="B977" s="6"/>
      <c r="C977" s="63"/>
      <c r="D977" s="73"/>
      <c r="E977" s="73"/>
      <c r="F977" s="65"/>
      <c r="G977" s="65"/>
      <c r="H977" s="65"/>
      <c r="I977" s="2"/>
      <c r="J977" s="2"/>
      <c r="K977" s="2"/>
      <c r="L977" s="2"/>
      <c r="M977" s="2"/>
      <c r="N977" s="2"/>
      <c r="O977" s="2"/>
      <c r="P977" s="2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66"/>
      <c r="B978" s="6"/>
      <c r="C978" s="63"/>
      <c r="D978" s="73"/>
      <c r="E978" s="73"/>
      <c r="F978" s="65"/>
      <c r="G978" s="65"/>
      <c r="H978" s="65"/>
      <c r="I978" s="2"/>
      <c r="J978" s="2"/>
      <c r="K978" s="2"/>
      <c r="L978" s="2"/>
      <c r="M978" s="2"/>
      <c r="N978" s="2"/>
      <c r="O978" s="2"/>
      <c r="P978" s="2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66"/>
      <c r="B979" s="6"/>
      <c r="C979" s="63"/>
      <c r="D979" s="73"/>
      <c r="E979" s="73"/>
      <c r="F979" s="65"/>
      <c r="G979" s="65"/>
      <c r="H979" s="65"/>
      <c r="I979" s="2"/>
      <c r="J979" s="2"/>
      <c r="K979" s="2"/>
      <c r="L979" s="2"/>
      <c r="M979" s="2"/>
      <c r="N979" s="2"/>
      <c r="O979" s="2"/>
      <c r="P979" s="2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66"/>
      <c r="B980" s="6"/>
      <c r="C980" s="63"/>
      <c r="D980" s="73"/>
      <c r="E980" s="73"/>
      <c r="F980" s="65"/>
      <c r="G980" s="65"/>
      <c r="H980" s="65"/>
      <c r="I980" s="2"/>
      <c r="J980" s="2"/>
      <c r="K980" s="2"/>
      <c r="L980" s="2"/>
      <c r="M980" s="2"/>
      <c r="N980" s="2"/>
      <c r="O980" s="2"/>
      <c r="P980" s="2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66"/>
      <c r="B981" s="6"/>
      <c r="C981" s="63"/>
      <c r="D981" s="73"/>
      <c r="E981" s="73"/>
      <c r="F981" s="65"/>
      <c r="G981" s="65"/>
      <c r="H981" s="65"/>
      <c r="I981" s="2"/>
      <c r="J981" s="2"/>
      <c r="K981" s="2"/>
      <c r="L981" s="2"/>
      <c r="M981" s="2"/>
      <c r="N981" s="2"/>
      <c r="O981" s="2"/>
      <c r="P981" s="2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66"/>
      <c r="B982" s="6"/>
      <c r="C982" s="63"/>
      <c r="D982" s="73"/>
      <c r="E982" s="73"/>
      <c r="F982" s="65"/>
      <c r="G982" s="65"/>
      <c r="H982" s="65"/>
      <c r="I982" s="2"/>
      <c r="J982" s="2"/>
      <c r="K982" s="2"/>
      <c r="L982" s="2"/>
      <c r="M982" s="2"/>
      <c r="N982" s="2"/>
      <c r="O982" s="2"/>
      <c r="P982" s="2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66"/>
      <c r="B983" s="6"/>
      <c r="C983" s="63"/>
      <c r="D983" s="73"/>
      <c r="E983" s="73"/>
      <c r="F983" s="65"/>
      <c r="G983" s="65"/>
      <c r="H983" s="65"/>
      <c r="I983" s="2"/>
      <c r="J983" s="2"/>
      <c r="K983" s="2"/>
      <c r="L983" s="2"/>
      <c r="M983" s="2"/>
      <c r="N983" s="2"/>
      <c r="O983" s="2"/>
      <c r="P983" s="2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66"/>
      <c r="B984" s="6"/>
      <c r="C984" s="63"/>
      <c r="D984" s="73"/>
      <c r="E984" s="73"/>
      <c r="F984" s="65"/>
      <c r="G984" s="65"/>
      <c r="H984" s="65"/>
      <c r="I984" s="2"/>
      <c r="J984" s="2"/>
      <c r="K984" s="2"/>
      <c r="L984" s="2"/>
      <c r="M984" s="2"/>
      <c r="N984" s="2"/>
      <c r="O984" s="2"/>
      <c r="P984" s="2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66"/>
      <c r="B985" s="6"/>
      <c r="C985" s="63"/>
      <c r="D985" s="73"/>
      <c r="E985" s="73"/>
      <c r="F985" s="65"/>
      <c r="G985" s="65"/>
      <c r="H985" s="65"/>
      <c r="I985" s="2"/>
      <c r="J985" s="2"/>
      <c r="K985" s="2"/>
      <c r="L985" s="2"/>
      <c r="M985" s="2"/>
      <c r="N985" s="2"/>
      <c r="O985" s="2"/>
      <c r="P985" s="2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66"/>
      <c r="B986" s="6"/>
      <c r="C986" s="63"/>
      <c r="D986" s="73"/>
      <c r="E986" s="73"/>
      <c r="F986" s="65"/>
      <c r="G986" s="65"/>
      <c r="H986" s="65"/>
      <c r="I986" s="2"/>
      <c r="J986" s="2"/>
      <c r="K986" s="2"/>
      <c r="L986" s="2"/>
      <c r="M986" s="2"/>
      <c r="N986" s="2"/>
      <c r="O986" s="2"/>
      <c r="P986" s="2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66"/>
      <c r="B987" s="6"/>
      <c r="C987" s="63"/>
      <c r="D987" s="73"/>
      <c r="E987" s="73"/>
      <c r="F987" s="65"/>
      <c r="G987" s="65"/>
      <c r="H987" s="65"/>
      <c r="I987" s="2"/>
      <c r="J987" s="2"/>
      <c r="K987" s="2"/>
      <c r="L987" s="2"/>
      <c r="M987" s="2"/>
      <c r="N987" s="2"/>
      <c r="O987" s="2"/>
      <c r="P987" s="2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66"/>
      <c r="B988" s="6"/>
      <c r="C988" s="63"/>
      <c r="D988" s="73"/>
      <c r="E988" s="73"/>
      <c r="F988" s="65"/>
      <c r="G988" s="65"/>
      <c r="H988" s="65"/>
      <c r="I988" s="2"/>
      <c r="J988" s="2"/>
      <c r="K988" s="2"/>
      <c r="L988" s="2"/>
      <c r="M988" s="2"/>
      <c r="N988" s="2"/>
      <c r="O988" s="2"/>
      <c r="P988" s="2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>
      <c r="A989" s="66"/>
      <c r="B989" s="6"/>
      <c r="C989" s="63"/>
      <c r="D989" s="73"/>
      <c r="E989" s="73"/>
      <c r="F989" s="65"/>
      <c r="G989" s="65"/>
      <c r="H989" s="65"/>
      <c r="I989" s="2"/>
      <c r="J989" s="2"/>
      <c r="K989" s="2"/>
      <c r="L989" s="2"/>
      <c r="M989" s="2"/>
      <c r="N989" s="2"/>
      <c r="O989" s="2"/>
      <c r="P989" s="2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>
      <c r="A990" s="66"/>
      <c r="B990" s="6"/>
      <c r="C990" s="63"/>
      <c r="D990" s="73"/>
      <c r="E990" s="73"/>
      <c r="F990" s="65"/>
      <c r="G990" s="65"/>
      <c r="H990" s="65"/>
      <c r="I990" s="2"/>
      <c r="J990" s="2"/>
      <c r="K990" s="2"/>
      <c r="L990" s="2"/>
      <c r="M990" s="2"/>
      <c r="N990" s="2"/>
      <c r="O990" s="2"/>
      <c r="P990" s="2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>
      <c r="A991" s="66"/>
      <c r="B991" s="6"/>
      <c r="C991" s="63"/>
      <c r="D991" s="73"/>
      <c r="E991" s="73"/>
      <c r="F991" s="65"/>
      <c r="G991" s="65"/>
      <c r="H991" s="65"/>
      <c r="I991" s="2"/>
      <c r="J991" s="2"/>
      <c r="K991" s="2"/>
      <c r="L991" s="2"/>
      <c r="M991" s="2"/>
      <c r="N991" s="2"/>
      <c r="O991" s="2"/>
      <c r="P991" s="2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>
      <c r="A992" s="66"/>
      <c r="B992" s="6"/>
      <c r="C992" s="63"/>
      <c r="D992" s="73"/>
      <c r="E992" s="73"/>
      <c r="F992" s="65"/>
      <c r="G992" s="65"/>
      <c r="H992" s="65"/>
      <c r="I992" s="2"/>
      <c r="J992" s="2"/>
      <c r="K992" s="2"/>
      <c r="L992" s="2"/>
      <c r="M992" s="2"/>
      <c r="N992" s="2"/>
      <c r="O992" s="2"/>
      <c r="P992" s="2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>
      <c r="A993" s="66"/>
      <c r="B993" s="6"/>
      <c r="C993" s="63"/>
      <c r="D993" s="73"/>
      <c r="E993" s="73"/>
      <c r="F993" s="65"/>
      <c r="G993" s="65"/>
      <c r="H993" s="65"/>
      <c r="I993" s="2"/>
      <c r="J993" s="2"/>
      <c r="K993" s="2"/>
      <c r="L993" s="2"/>
      <c r="M993" s="2"/>
      <c r="N993" s="2"/>
      <c r="O993" s="2"/>
      <c r="P993" s="2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>
      <c r="A994" s="66"/>
      <c r="B994" s="6"/>
      <c r="C994" s="63"/>
      <c r="D994" s="73"/>
      <c r="E994" s="73"/>
      <c r="F994" s="65"/>
      <c r="G994" s="65"/>
      <c r="H994" s="65"/>
      <c r="I994" s="2"/>
      <c r="J994" s="2"/>
      <c r="K994" s="2"/>
      <c r="L994" s="2"/>
      <c r="M994" s="2"/>
      <c r="N994" s="2"/>
      <c r="O994" s="2"/>
      <c r="P994" s="2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>
      <c r="A995" s="66"/>
      <c r="B995" s="6"/>
      <c r="C995" s="63"/>
      <c r="D995" s="73"/>
      <c r="E995" s="73"/>
      <c r="F995" s="65"/>
      <c r="G995" s="65"/>
      <c r="H995" s="65"/>
      <c r="I995" s="2"/>
      <c r="J995" s="2"/>
      <c r="K995" s="2"/>
      <c r="L995" s="2"/>
      <c r="M995" s="2"/>
      <c r="N995" s="2"/>
      <c r="O995" s="2"/>
      <c r="P995" s="2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>
      <c r="A996" s="66"/>
      <c r="B996" s="6"/>
      <c r="C996" s="63"/>
      <c r="D996" s="73"/>
      <c r="E996" s="73"/>
      <c r="F996" s="65"/>
      <c r="G996" s="65"/>
      <c r="H996" s="65"/>
      <c r="I996" s="2"/>
      <c r="J996" s="2"/>
      <c r="K996" s="2"/>
      <c r="L996" s="2"/>
      <c r="M996" s="2"/>
      <c r="N996" s="2"/>
      <c r="O996" s="2"/>
      <c r="P996" s="2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>
      <c r="A997" s="66"/>
      <c r="B997" s="6"/>
      <c r="C997" s="63"/>
      <c r="D997" s="73"/>
      <c r="E997" s="73"/>
      <c r="F997" s="65"/>
      <c r="G997" s="65"/>
      <c r="H997" s="65"/>
      <c r="I997" s="2"/>
      <c r="J997" s="2"/>
      <c r="K997" s="2"/>
      <c r="L997" s="2"/>
      <c r="M997" s="2"/>
      <c r="N997" s="2"/>
      <c r="O997" s="2"/>
      <c r="P997" s="2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>
      <c r="A998" s="66"/>
      <c r="B998" s="6"/>
      <c r="C998" s="63"/>
      <c r="D998" s="73"/>
      <c r="E998" s="73"/>
      <c r="F998" s="65"/>
      <c r="G998" s="65"/>
      <c r="H998" s="65"/>
      <c r="I998" s="2"/>
      <c r="J998" s="2"/>
      <c r="K998" s="2"/>
      <c r="L998" s="2"/>
      <c r="M998" s="2"/>
      <c r="N998" s="2"/>
      <c r="O998" s="2"/>
      <c r="P998" s="2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>
      <c r="A999" s="66"/>
      <c r="B999" s="6"/>
      <c r="C999" s="63"/>
      <c r="D999" s="73"/>
      <c r="E999" s="73"/>
      <c r="F999" s="65"/>
      <c r="G999" s="65"/>
      <c r="H999" s="65"/>
      <c r="I999" s="2"/>
      <c r="J999" s="2"/>
      <c r="K999" s="2"/>
      <c r="L999" s="2"/>
      <c r="M999" s="2"/>
      <c r="N999" s="2"/>
      <c r="O999" s="2"/>
      <c r="P999" s="2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>
      <c r="A1000" s="66"/>
      <c r="B1000" s="6"/>
      <c r="C1000" s="63"/>
      <c r="D1000" s="73"/>
      <c r="E1000" s="73"/>
      <c r="F1000" s="65"/>
      <c r="G1000" s="65"/>
      <c r="H1000" s="65"/>
      <c r="I1000" s="2"/>
      <c r="J1000" s="2"/>
      <c r="K1000" s="2"/>
      <c r="L1000" s="2"/>
      <c r="M1000" s="2"/>
      <c r="N1000" s="2"/>
      <c r="O1000" s="2"/>
      <c r="P1000" s="2"/>
      <c r="Q1000" s="3"/>
      <c r="R1000" s="3"/>
      <c r="S1000" s="3"/>
      <c r="T1000" s="3"/>
      <c r="U1000" s="3"/>
      <c r="V1000" s="3"/>
      <c r="W1000" s="3"/>
      <c r="X1000" s="3"/>
    </row>
  </sheetData>
  <mergeCells count="25">
    <mergeCell ref="B8:B10"/>
    <mergeCell ref="A1:B1"/>
    <mergeCell ref="C1:H1"/>
    <mergeCell ref="A2:B2"/>
    <mergeCell ref="C2:H2"/>
    <mergeCell ref="B5:B7"/>
    <mergeCell ref="G29:H29"/>
    <mergeCell ref="G30:H30"/>
    <mergeCell ref="G31:H31"/>
    <mergeCell ref="B11:B13"/>
    <mergeCell ref="G11:H11"/>
    <mergeCell ref="G12:H12"/>
    <mergeCell ref="G13:H13"/>
    <mergeCell ref="B14:B16"/>
    <mergeCell ref="B17:B19"/>
    <mergeCell ref="B20:B22"/>
    <mergeCell ref="B23:B25"/>
    <mergeCell ref="B26:B28"/>
    <mergeCell ref="B29:B31"/>
    <mergeCell ref="B38:B40"/>
    <mergeCell ref="B32:B34"/>
    <mergeCell ref="D32:E32"/>
    <mergeCell ref="D33:E33"/>
    <mergeCell ref="D34:E34"/>
    <mergeCell ref="B35:B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CEDD-C4F3-4D90-BBF5-414CE88FF6F5}">
  <sheetPr>
    <tabColor rgb="FF92D050"/>
  </sheetPr>
  <dimension ref="A1:I33"/>
  <sheetViews>
    <sheetView zoomScale="85" zoomScaleNormal="85" workbookViewId="0">
      <selection activeCell="E34" sqref="E34"/>
    </sheetView>
  </sheetViews>
  <sheetFormatPr defaultColWidth="10.109375" defaultRowHeight="13.2"/>
  <cols>
    <col min="1" max="1" width="3" style="126" customWidth="1"/>
    <col min="2" max="2" width="14.6640625" style="126" customWidth="1"/>
    <col min="3" max="9" width="30.6640625" style="126" customWidth="1"/>
    <col min="10" max="16384" width="10.109375" style="126"/>
  </cols>
  <sheetData>
    <row r="1" spans="1:9" s="120" customFormat="1" ht="20.100000000000001" customHeight="1">
      <c r="A1" s="274" t="s">
        <v>31</v>
      </c>
      <c r="B1" s="274"/>
      <c r="C1" s="274"/>
      <c r="D1" s="275" t="s">
        <v>61</v>
      </c>
      <c r="E1" s="275"/>
      <c r="F1" s="275"/>
      <c r="G1" s="275"/>
      <c r="H1" s="275"/>
      <c r="I1" s="275"/>
    </row>
    <row r="2" spans="1:9" s="120" customFormat="1" ht="20.100000000000001" customHeight="1">
      <c r="A2" s="276" t="s">
        <v>137</v>
      </c>
      <c r="B2" s="276"/>
      <c r="C2" s="276"/>
      <c r="D2" s="277" t="s">
        <v>138</v>
      </c>
      <c r="E2" s="277"/>
      <c r="F2" s="277"/>
      <c r="G2" s="277"/>
      <c r="H2" s="277"/>
      <c r="I2" s="277"/>
    </row>
    <row r="3" spans="1:9" s="120" customFormat="1" ht="8.25" customHeight="1" thickBot="1">
      <c r="A3" s="121"/>
      <c r="B3" s="121"/>
      <c r="C3" s="122"/>
      <c r="D3" s="122"/>
      <c r="E3" s="122"/>
      <c r="F3" s="122"/>
      <c r="G3" s="123"/>
      <c r="H3" s="123"/>
      <c r="I3" s="123"/>
    </row>
    <row r="4" spans="1:9" s="351" customFormat="1" ht="17.25" hidden="1" customHeight="1" thickTop="1">
      <c r="A4" s="347" t="s">
        <v>64</v>
      </c>
      <c r="B4" s="348" t="s">
        <v>65</v>
      </c>
      <c r="C4" s="349">
        <v>45754</v>
      </c>
      <c r="D4" s="349">
        <f t="shared" ref="D4:I4" si="0">C4+1</f>
        <v>45755</v>
      </c>
      <c r="E4" s="349">
        <f t="shared" si="0"/>
        <v>45756</v>
      </c>
      <c r="F4" s="349">
        <f t="shared" si="0"/>
        <v>45757</v>
      </c>
      <c r="G4" s="349">
        <f t="shared" si="0"/>
        <v>45758</v>
      </c>
      <c r="H4" s="349">
        <f t="shared" si="0"/>
        <v>45759</v>
      </c>
      <c r="I4" s="350">
        <f t="shared" si="0"/>
        <v>45760</v>
      </c>
    </row>
    <row r="5" spans="1:9" s="351" customFormat="1" ht="17.25" hidden="1" customHeight="1">
      <c r="A5" s="352"/>
      <c r="B5" s="353"/>
      <c r="C5" s="354" t="s">
        <v>66</v>
      </c>
      <c r="D5" s="354" t="s">
        <v>67</v>
      </c>
      <c r="E5" s="354" t="s">
        <v>68</v>
      </c>
      <c r="F5" s="354" t="s">
        <v>69</v>
      </c>
      <c r="G5" s="354" t="s">
        <v>70</v>
      </c>
      <c r="H5" s="354" t="s">
        <v>71</v>
      </c>
      <c r="I5" s="355" t="s">
        <v>72</v>
      </c>
    </row>
    <row r="6" spans="1:9" s="351" customFormat="1" ht="17.25" hidden="1" customHeight="1">
      <c r="A6" s="356">
        <v>1</v>
      </c>
      <c r="B6" s="357" t="s">
        <v>139</v>
      </c>
      <c r="C6" s="358"/>
      <c r="D6" s="358"/>
      <c r="E6" s="358"/>
      <c r="F6" s="358"/>
      <c r="G6" s="358"/>
      <c r="H6" s="358"/>
      <c r="I6" s="358"/>
    </row>
    <row r="7" spans="1:9" s="351" customFormat="1" ht="17.25" hidden="1" customHeight="1">
      <c r="A7" s="359"/>
      <c r="B7" s="360"/>
      <c r="C7" s="361"/>
      <c r="D7" s="361"/>
      <c r="E7" s="361"/>
      <c r="F7" s="361"/>
      <c r="G7" s="361"/>
      <c r="H7" s="362"/>
      <c r="I7" s="362"/>
    </row>
    <row r="8" spans="1:9" s="351" customFormat="1" ht="17.25" hidden="1" customHeight="1" thickBot="1">
      <c r="A8" s="363"/>
      <c r="B8" s="364"/>
      <c r="C8" s="365"/>
      <c r="D8" s="365"/>
      <c r="E8" s="365"/>
      <c r="F8" s="365"/>
      <c r="G8" s="365"/>
      <c r="H8" s="365"/>
      <c r="I8" s="365"/>
    </row>
    <row r="9" spans="1:9" s="351" customFormat="1" ht="17.25" hidden="1" customHeight="1" thickTop="1">
      <c r="A9" s="356">
        <v>2</v>
      </c>
      <c r="B9" s="357" t="s">
        <v>126</v>
      </c>
      <c r="C9" s="358"/>
      <c r="D9" s="358"/>
      <c r="E9" s="358"/>
      <c r="F9" s="358"/>
      <c r="G9" s="358"/>
      <c r="H9" s="358"/>
      <c r="I9" s="358"/>
    </row>
    <row r="10" spans="1:9" s="351" customFormat="1" ht="17.25" hidden="1" customHeight="1">
      <c r="A10" s="359"/>
      <c r="B10" s="360"/>
      <c r="C10" s="361"/>
      <c r="D10" s="361"/>
      <c r="E10" s="361"/>
      <c r="F10" s="361"/>
      <c r="G10" s="361"/>
      <c r="H10" s="362"/>
      <c r="I10" s="362"/>
    </row>
    <row r="11" spans="1:9" s="351" customFormat="1" ht="17.25" hidden="1" customHeight="1" thickBot="1">
      <c r="A11" s="363"/>
      <c r="B11" s="364"/>
      <c r="C11" s="365"/>
      <c r="D11" s="365"/>
      <c r="E11" s="365"/>
      <c r="F11" s="365"/>
      <c r="G11" s="365"/>
      <c r="H11" s="365"/>
      <c r="I11" s="365"/>
    </row>
    <row r="12" spans="1:9" s="351" customFormat="1" ht="17.25" hidden="1" customHeight="1" thickTop="1">
      <c r="A12" s="356">
        <v>3</v>
      </c>
      <c r="B12" s="357" t="s">
        <v>75</v>
      </c>
      <c r="C12" s="358"/>
      <c r="D12" s="358"/>
      <c r="E12" s="358" t="s">
        <v>140</v>
      </c>
      <c r="F12" s="358" t="s">
        <v>140</v>
      </c>
      <c r="G12" s="358" t="s">
        <v>140</v>
      </c>
      <c r="H12" s="358" t="s">
        <v>140</v>
      </c>
      <c r="I12" s="358"/>
    </row>
    <row r="13" spans="1:9" s="351" customFormat="1" ht="17.25" hidden="1" customHeight="1">
      <c r="A13" s="359"/>
      <c r="B13" s="360"/>
      <c r="C13" s="362"/>
      <c r="D13" s="362"/>
      <c r="E13" s="362" t="s">
        <v>141</v>
      </c>
      <c r="F13" s="362" t="s">
        <v>141</v>
      </c>
      <c r="G13" s="362" t="s">
        <v>141</v>
      </c>
      <c r="H13" s="362" t="s">
        <v>141</v>
      </c>
      <c r="I13" s="362"/>
    </row>
    <row r="14" spans="1:9" s="351" customFormat="1" ht="17.25" hidden="1" customHeight="1" thickBot="1">
      <c r="A14" s="363"/>
      <c r="B14" s="364"/>
      <c r="C14" s="365"/>
      <c r="D14" s="365"/>
      <c r="E14" s="365" t="s">
        <v>142</v>
      </c>
      <c r="F14" s="365" t="s">
        <v>142</v>
      </c>
      <c r="G14" s="365" t="s">
        <v>142</v>
      </c>
      <c r="H14" s="365" t="s">
        <v>142</v>
      </c>
      <c r="I14" s="365"/>
    </row>
    <row r="15" spans="1:9" s="351" customFormat="1" ht="17.25" hidden="1" customHeight="1" thickTop="1" thickBot="1">
      <c r="A15" s="366"/>
      <c r="B15" s="367"/>
      <c r="C15" s="368"/>
      <c r="D15" s="369"/>
      <c r="E15" s="368"/>
      <c r="F15" s="369"/>
      <c r="G15" s="368"/>
      <c r="H15" s="369"/>
      <c r="I15" s="369"/>
    </row>
    <row r="16" spans="1:9" s="351" customFormat="1" ht="17.25" customHeight="1" thickTop="1">
      <c r="A16" s="347" t="s">
        <v>64</v>
      </c>
      <c r="B16" s="348" t="s">
        <v>65</v>
      </c>
      <c r="C16" s="349">
        <v>45761</v>
      </c>
      <c r="D16" s="349">
        <f t="shared" ref="D16:I16" si="1">C16+1</f>
        <v>45762</v>
      </c>
      <c r="E16" s="349">
        <f t="shared" si="1"/>
        <v>45763</v>
      </c>
      <c r="F16" s="349">
        <f t="shared" si="1"/>
        <v>45764</v>
      </c>
      <c r="G16" s="349">
        <f t="shared" si="1"/>
        <v>45765</v>
      </c>
      <c r="H16" s="349">
        <f t="shared" si="1"/>
        <v>45766</v>
      </c>
      <c r="I16" s="350">
        <f t="shared" si="1"/>
        <v>45767</v>
      </c>
    </row>
    <row r="17" spans="1:9" s="351" customFormat="1" ht="17.25" customHeight="1">
      <c r="A17" s="352"/>
      <c r="B17" s="353"/>
      <c r="C17" s="354" t="s">
        <v>66</v>
      </c>
      <c r="D17" s="354" t="s">
        <v>67</v>
      </c>
      <c r="E17" s="354" t="s">
        <v>68</v>
      </c>
      <c r="F17" s="354" t="s">
        <v>69</v>
      </c>
      <c r="G17" s="354" t="s">
        <v>70</v>
      </c>
      <c r="H17" s="354" t="s">
        <v>71</v>
      </c>
      <c r="I17" s="355" t="s">
        <v>72</v>
      </c>
    </row>
    <row r="18" spans="1:9" s="351" customFormat="1" ht="17.25" customHeight="1">
      <c r="A18" s="356">
        <v>1</v>
      </c>
      <c r="B18" s="357" t="s">
        <v>143</v>
      </c>
      <c r="C18" s="358"/>
      <c r="D18" s="358"/>
      <c r="E18" s="358"/>
      <c r="F18" s="358"/>
      <c r="G18" s="358"/>
      <c r="H18" s="358"/>
      <c r="I18" s="358" t="s">
        <v>140</v>
      </c>
    </row>
    <row r="19" spans="1:9" s="351" customFormat="1" ht="17.25" customHeight="1">
      <c r="A19" s="359"/>
      <c r="B19" s="360"/>
      <c r="C19" s="361"/>
      <c r="D19" s="361"/>
      <c r="E19" s="361"/>
      <c r="F19" s="361"/>
      <c r="G19" s="361"/>
      <c r="H19" s="362"/>
      <c r="I19" s="362" t="s">
        <v>141</v>
      </c>
    </row>
    <row r="20" spans="1:9" s="351" customFormat="1" ht="17.25" customHeight="1" thickBot="1">
      <c r="A20" s="363"/>
      <c r="B20" s="364"/>
      <c r="C20" s="365"/>
      <c r="D20" s="365"/>
      <c r="E20" s="365"/>
      <c r="F20" s="365"/>
      <c r="G20" s="365"/>
      <c r="H20" s="365"/>
      <c r="I20" s="365" t="s">
        <v>142</v>
      </c>
    </row>
    <row r="21" spans="1:9" s="351" customFormat="1" ht="17.25" customHeight="1" thickTop="1">
      <c r="A21" s="356">
        <v>2</v>
      </c>
      <c r="B21" s="357" t="s">
        <v>126</v>
      </c>
      <c r="C21" s="358"/>
      <c r="D21" s="358"/>
      <c r="E21" s="358"/>
      <c r="F21" s="358"/>
      <c r="G21" s="358"/>
      <c r="H21" s="358"/>
      <c r="I21" s="358" t="s">
        <v>140</v>
      </c>
    </row>
    <row r="22" spans="1:9" s="351" customFormat="1" ht="17.25" customHeight="1">
      <c r="A22" s="359"/>
      <c r="B22" s="360"/>
      <c r="C22" s="361"/>
      <c r="D22" s="361"/>
      <c r="E22" s="361"/>
      <c r="F22" s="361"/>
      <c r="G22" s="361"/>
      <c r="H22" s="362"/>
      <c r="I22" s="362" t="s">
        <v>141</v>
      </c>
    </row>
    <row r="23" spans="1:9" s="351" customFormat="1" ht="17.25" customHeight="1" thickBot="1">
      <c r="A23" s="363"/>
      <c r="B23" s="364"/>
      <c r="C23" s="365"/>
      <c r="D23" s="365"/>
      <c r="E23" s="365"/>
      <c r="F23" s="365"/>
      <c r="G23" s="365"/>
      <c r="H23" s="365"/>
      <c r="I23" s="365" t="s">
        <v>142</v>
      </c>
    </row>
    <row r="24" spans="1:9" s="351" customFormat="1" ht="17.25" customHeight="1" thickTop="1">
      <c r="A24" s="356">
        <v>3</v>
      </c>
      <c r="B24" s="357" t="s">
        <v>75</v>
      </c>
      <c r="C24" s="358"/>
      <c r="D24" s="358"/>
      <c r="E24" s="358" t="s">
        <v>140</v>
      </c>
      <c r="F24" s="358" t="s">
        <v>140</v>
      </c>
      <c r="G24" s="358" t="s">
        <v>140</v>
      </c>
      <c r="H24" s="358"/>
      <c r="I24" s="358" t="s">
        <v>140</v>
      </c>
    </row>
    <row r="25" spans="1:9" s="351" customFormat="1" ht="17.25" customHeight="1">
      <c r="A25" s="359"/>
      <c r="B25" s="360"/>
      <c r="C25" s="362"/>
      <c r="D25" s="362"/>
      <c r="E25" s="362" t="s">
        <v>141</v>
      </c>
      <c r="F25" s="362" t="s">
        <v>141</v>
      </c>
      <c r="G25" s="362" t="s">
        <v>141</v>
      </c>
      <c r="H25" s="362"/>
      <c r="I25" s="362" t="s">
        <v>141</v>
      </c>
    </row>
    <row r="26" spans="1:9" s="351" customFormat="1" ht="17.25" customHeight="1" thickBot="1">
      <c r="A26" s="363"/>
      <c r="B26" s="364"/>
      <c r="C26" s="365"/>
      <c r="D26" s="365"/>
      <c r="E26" s="365" t="s">
        <v>142</v>
      </c>
      <c r="F26" s="365" t="s">
        <v>142</v>
      </c>
      <c r="G26" s="365" t="s">
        <v>142</v>
      </c>
      <c r="H26" s="365"/>
      <c r="I26" s="365" t="s">
        <v>142</v>
      </c>
    </row>
    <row r="27" spans="1:9" s="351" customFormat="1" ht="17.25" customHeight="1" thickTop="1">
      <c r="A27" s="366"/>
      <c r="B27" s="367"/>
      <c r="C27" s="368"/>
      <c r="D27" s="368"/>
      <c r="E27" s="368"/>
      <c r="F27" s="368"/>
      <c r="G27" s="368"/>
      <c r="H27" s="369"/>
      <c r="I27" s="369"/>
    </row>
    <row r="28" spans="1:9">
      <c r="A28" s="149"/>
      <c r="B28" s="150"/>
      <c r="C28" s="152"/>
      <c r="D28" s="152"/>
      <c r="E28" s="152"/>
      <c r="F28" s="152"/>
      <c r="G28" s="152"/>
      <c r="H28" s="152"/>
      <c r="I28" s="152"/>
    </row>
    <row r="29" spans="1:9" s="161" customFormat="1" ht="14.4">
      <c r="B29" s="126"/>
      <c r="C29" s="126"/>
      <c r="D29" s="126"/>
      <c r="E29" s="126"/>
      <c r="G29" s="162"/>
      <c r="H29" s="370" t="str">
        <f ca="1">"Đà Nẵng, ngày " &amp; DAY(NOW()) &amp; " tháng " &amp; MONTH(NOW()) &amp; " năm " &amp; YEAR(NOW())</f>
        <v>Đà Nẵng, ngày 12 tháng 6 năm 2025</v>
      </c>
      <c r="I29" s="370"/>
    </row>
    <row r="30" spans="1:9" s="161" customFormat="1" ht="14.25" customHeight="1">
      <c r="B30" s="371"/>
      <c r="C30" s="371"/>
      <c r="D30" s="371"/>
      <c r="E30" s="371"/>
      <c r="F30" s="371"/>
      <c r="G30" s="372"/>
      <c r="H30" s="372"/>
      <c r="I30" s="372"/>
    </row>
    <row r="31" spans="1:9" ht="17.25" customHeight="1">
      <c r="B31" s="373" t="s">
        <v>127</v>
      </c>
      <c r="C31" s="374" t="s">
        <v>144</v>
      </c>
    </row>
    <row r="32" spans="1:9" ht="17.25" customHeight="1">
      <c r="B32" s="375" t="s">
        <v>129</v>
      </c>
      <c r="C32" s="376" t="s">
        <v>145</v>
      </c>
    </row>
    <row r="33" ht="18.75" customHeight="1"/>
  </sheetData>
  <mergeCells count="22">
    <mergeCell ref="A24:A26"/>
    <mergeCell ref="B24:B26"/>
    <mergeCell ref="H29:I29"/>
    <mergeCell ref="B30:F30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60" priority="61" stopIfTrue="1" operator="equal">
      <formula>"Cảnh báo - lỗi!!"</formula>
    </cfRule>
  </conditionalFormatting>
  <conditionalFormatting sqref="C28:I28">
    <cfRule type="cellIs" dxfId="59" priority="60" stopIfTrue="1" operator="equal">
      <formula>"Cảnh báo - lỗi!!"</formula>
    </cfRule>
  </conditionalFormatting>
  <conditionalFormatting sqref="D27:I27">
    <cfRule type="cellIs" dxfId="58" priority="59" stopIfTrue="1" operator="equal">
      <formula>"Cảnh báo - lỗi!!"</formula>
    </cfRule>
  </conditionalFormatting>
  <conditionalFormatting sqref="C27">
    <cfRule type="cellIs" dxfId="57" priority="58" stopIfTrue="1" operator="equal">
      <formula>"Cảnh báo - lỗi!!"</formula>
    </cfRule>
  </conditionalFormatting>
  <conditionalFormatting sqref="G6:G11">
    <cfRule type="cellIs" dxfId="56" priority="57" stopIfTrue="1" operator="equal">
      <formula>"Cảnh báo - lỗi!!"</formula>
    </cfRule>
  </conditionalFormatting>
  <conditionalFormatting sqref="C6:F11">
    <cfRule type="cellIs" dxfId="55" priority="56" stopIfTrue="1" operator="equal">
      <formula>"Cảnh báo - lỗi!!"</formula>
    </cfRule>
  </conditionalFormatting>
  <conditionalFormatting sqref="H12">
    <cfRule type="cellIs" dxfId="54" priority="55" stopIfTrue="1" operator="equal">
      <formula>"Cảnh báo - lỗi!!"</formula>
    </cfRule>
  </conditionalFormatting>
  <conditionalFormatting sqref="H13">
    <cfRule type="cellIs" dxfId="53" priority="54" stopIfTrue="1" operator="equal">
      <formula>"Cảnh báo - lỗi!!"</formula>
    </cfRule>
  </conditionalFormatting>
  <conditionalFormatting sqref="I13">
    <cfRule type="cellIs" dxfId="52" priority="52" stopIfTrue="1" operator="equal">
      <formula>"Cảnh báo - lỗi!!"</formula>
    </cfRule>
  </conditionalFormatting>
  <conditionalFormatting sqref="I12">
    <cfRule type="cellIs" dxfId="51" priority="53" stopIfTrue="1" operator="equal">
      <formula>"Cảnh báo - lỗi!!"</formula>
    </cfRule>
  </conditionalFormatting>
  <conditionalFormatting sqref="G12">
    <cfRule type="cellIs" dxfId="50" priority="51" stopIfTrue="1" operator="equal">
      <formula>"Cảnh báo - lỗi!!"</formula>
    </cfRule>
  </conditionalFormatting>
  <conditionalFormatting sqref="G13">
    <cfRule type="cellIs" dxfId="49" priority="50" stopIfTrue="1" operator="equal">
      <formula>"Cảnh báo - lỗi!!"</formula>
    </cfRule>
  </conditionalFormatting>
  <conditionalFormatting sqref="D13">
    <cfRule type="cellIs" dxfId="48" priority="48" stopIfTrue="1" operator="equal">
      <formula>"Cảnh báo - lỗi!!"</formula>
    </cfRule>
  </conditionalFormatting>
  <conditionalFormatting sqref="E12">
    <cfRule type="cellIs" dxfId="47" priority="47" stopIfTrue="1" operator="equal">
      <formula>"Cảnh báo - lỗi!!"</formula>
    </cfRule>
  </conditionalFormatting>
  <conditionalFormatting sqref="D12">
    <cfRule type="cellIs" dxfId="46" priority="49" stopIfTrue="1" operator="equal">
      <formula>"Cảnh báo - lỗi!!"</formula>
    </cfRule>
  </conditionalFormatting>
  <conditionalFormatting sqref="E13">
    <cfRule type="cellIs" dxfId="45" priority="46" stopIfTrue="1" operator="equal">
      <formula>"Cảnh báo - lỗi!!"</formula>
    </cfRule>
  </conditionalFormatting>
  <conditionalFormatting sqref="F12">
    <cfRule type="cellIs" dxfId="44" priority="45" stopIfTrue="1" operator="equal">
      <formula>"Cảnh báo - lỗi!!"</formula>
    </cfRule>
  </conditionalFormatting>
  <conditionalFormatting sqref="F13">
    <cfRule type="cellIs" dxfId="43" priority="44" stopIfTrue="1" operator="equal">
      <formula>"Cảnh báo - lỗi!!"</formula>
    </cfRule>
  </conditionalFormatting>
  <conditionalFormatting sqref="D14">
    <cfRule type="cellIs" dxfId="42" priority="43" stopIfTrue="1" operator="equal">
      <formula>"Cảnh báo - lỗi!!"</formula>
    </cfRule>
  </conditionalFormatting>
  <conditionalFormatting sqref="E14:I14">
    <cfRule type="cellIs" dxfId="41" priority="42" stopIfTrue="1" operator="equal">
      <formula>"Cảnh báo - lỗi!!"</formula>
    </cfRule>
  </conditionalFormatting>
  <conditionalFormatting sqref="I6 I9">
    <cfRule type="cellIs" dxfId="40" priority="41" stopIfTrue="1" operator="equal">
      <formula>"Cảnh báo - lỗi!!"</formula>
    </cfRule>
  </conditionalFormatting>
  <conditionalFormatting sqref="I7 I10">
    <cfRule type="cellIs" dxfId="39" priority="40" stopIfTrue="1" operator="equal">
      <formula>"Cảnh báo - lỗi!!"</formula>
    </cfRule>
  </conditionalFormatting>
  <conditionalFormatting sqref="I8 I11">
    <cfRule type="cellIs" dxfId="38" priority="39" stopIfTrue="1" operator="equal">
      <formula>"Cảnh báo - lỗi!!"</formula>
    </cfRule>
  </conditionalFormatting>
  <conditionalFormatting sqref="C12">
    <cfRule type="cellIs" dxfId="37" priority="38" stopIfTrue="1" operator="equal">
      <formula>"Cảnh báo - lỗi!!"</formula>
    </cfRule>
  </conditionalFormatting>
  <conditionalFormatting sqref="C13">
    <cfRule type="cellIs" dxfId="36" priority="37" stopIfTrue="1" operator="equal">
      <formula>"Cảnh báo - lỗi!!"</formula>
    </cfRule>
  </conditionalFormatting>
  <conditionalFormatting sqref="C14">
    <cfRule type="cellIs" dxfId="35" priority="36" stopIfTrue="1" operator="equal">
      <formula>"Cảnh báo - lỗi!!"</formula>
    </cfRule>
  </conditionalFormatting>
  <conditionalFormatting sqref="H7">
    <cfRule type="cellIs" dxfId="34" priority="34" stopIfTrue="1" operator="equal">
      <formula>"Cảnh báo - lỗi!!"</formula>
    </cfRule>
  </conditionalFormatting>
  <conditionalFormatting sqref="H6">
    <cfRule type="cellIs" dxfId="33" priority="35" stopIfTrue="1" operator="equal">
      <formula>"Cảnh báo - lỗi!!"</formula>
    </cfRule>
  </conditionalFormatting>
  <conditionalFormatting sqref="H8">
    <cfRule type="cellIs" dxfId="32" priority="33" stopIfTrue="1" operator="equal">
      <formula>"Cảnh báo - lỗi!!"</formula>
    </cfRule>
  </conditionalFormatting>
  <conditionalFormatting sqref="H10">
    <cfRule type="cellIs" dxfId="31" priority="31" stopIfTrue="1" operator="equal">
      <formula>"Cảnh báo - lỗi!!"</formula>
    </cfRule>
  </conditionalFormatting>
  <conditionalFormatting sqref="H9">
    <cfRule type="cellIs" dxfId="30" priority="32" stopIfTrue="1" operator="equal">
      <formula>"Cảnh báo - lỗi!!"</formula>
    </cfRule>
  </conditionalFormatting>
  <conditionalFormatting sqref="H11">
    <cfRule type="cellIs" dxfId="29" priority="30" stopIfTrue="1" operator="equal">
      <formula>"Cảnh báo - lỗi!!"</formula>
    </cfRule>
  </conditionalFormatting>
  <conditionalFormatting sqref="G18:G23">
    <cfRule type="cellIs" dxfId="28" priority="29" stopIfTrue="1" operator="equal">
      <formula>"Cảnh báo - lỗi!!"</formula>
    </cfRule>
  </conditionalFormatting>
  <conditionalFormatting sqref="C18:F23">
    <cfRule type="cellIs" dxfId="27" priority="28" stopIfTrue="1" operator="equal">
      <formula>"Cảnh báo - lỗi!!"</formula>
    </cfRule>
  </conditionalFormatting>
  <conditionalFormatting sqref="H24">
    <cfRule type="cellIs" dxfId="26" priority="27" stopIfTrue="1" operator="equal">
      <formula>"Cảnh báo - lỗi!!"</formula>
    </cfRule>
  </conditionalFormatting>
  <conditionalFormatting sqref="H25">
    <cfRule type="cellIs" dxfId="25" priority="26" stopIfTrue="1" operator="equal">
      <formula>"Cảnh báo - lỗi!!"</formula>
    </cfRule>
  </conditionalFormatting>
  <conditionalFormatting sqref="G24">
    <cfRule type="cellIs" dxfId="24" priority="25" stopIfTrue="1" operator="equal">
      <formula>"Cảnh báo - lỗi!!"</formula>
    </cfRule>
  </conditionalFormatting>
  <conditionalFormatting sqref="G25">
    <cfRule type="cellIs" dxfId="23" priority="24" stopIfTrue="1" operator="equal">
      <formula>"Cảnh báo - lỗi!!"</formula>
    </cfRule>
  </conditionalFormatting>
  <conditionalFormatting sqref="D25">
    <cfRule type="cellIs" dxfId="22" priority="22" stopIfTrue="1" operator="equal">
      <formula>"Cảnh báo - lỗi!!"</formula>
    </cfRule>
  </conditionalFormatting>
  <conditionalFormatting sqref="E24">
    <cfRule type="cellIs" dxfId="21" priority="21" stopIfTrue="1" operator="equal">
      <formula>"Cảnh báo - lỗi!!"</formula>
    </cfRule>
  </conditionalFormatting>
  <conditionalFormatting sqref="D24">
    <cfRule type="cellIs" dxfId="20" priority="23" stopIfTrue="1" operator="equal">
      <formula>"Cảnh báo - lỗi!!"</formula>
    </cfRule>
  </conditionalFormatting>
  <conditionalFormatting sqref="E25">
    <cfRule type="cellIs" dxfId="19" priority="20" stopIfTrue="1" operator="equal">
      <formula>"Cảnh báo - lỗi!!"</formula>
    </cfRule>
  </conditionalFormatting>
  <conditionalFormatting sqref="F24">
    <cfRule type="cellIs" dxfId="18" priority="19" stopIfTrue="1" operator="equal">
      <formula>"Cảnh báo - lỗi!!"</formula>
    </cfRule>
  </conditionalFormatting>
  <conditionalFormatting sqref="F25">
    <cfRule type="cellIs" dxfId="17" priority="18" stopIfTrue="1" operator="equal">
      <formula>"Cảnh báo - lỗi!!"</formula>
    </cfRule>
  </conditionalFormatting>
  <conditionalFormatting sqref="D26">
    <cfRule type="cellIs" dxfId="16" priority="17" stopIfTrue="1" operator="equal">
      <formula>"Cảnh báo - lỗi!!"</formula>
    </cfRule>
  </conditionalFormatting>
  <conditionalFormatting sqref="E26:H26">
    <cfRule type="cellIs" dxfId="15" priority="16" stopIfTrue="1" operator="equal">
      <formula>"Cảnh báo - lỗi!!"</formula>
    </cfRule>
  </conditionalFormatting>
  <conditionalFormatting sqref="C24">
    <cfRule type="cellIs" dxfId="14" priority="15" stopIfTrue="1" operator="equal">
      <formula>"Cảnh báo - lỗi!!"</formula>
    </cfRule>
  </conditionalFormatting>
  <conditionalFormatting sqref="C25">
    <cfRule type="cellIs" dxfId="13" priority="14" stopIfTrue="1" operator="equal">
      <formula>"Cảnh báo - lỗi!!"</formula>
    </cfRule>
  </conditionalFormatting>
  <conditionalFormatting sqref="C26">
    <cfRule type="cellIs" dxfId="12" priority="13" stopIfTrue="1" operator="equal">
      <formula>"Cảnh báo - lỗi!!"</formula>
    </cfRule>
  </conditionalFormatting>
  <conditionalFormatting sqref="H19">
    <cfRule type="cellIs" dxfId="11" priority="11" stopIfTrue="1" operator="equal">
      <formula>"Cảnh báo - lỗi!!"</formula>
    </cfRule>
  </conditionalFormatting>
  <conditionalFormatting sqref="H18">
    <cfRule type="cellIs" dxfId="10" priority="12" stopIfTrue="1" operator="equal">
      <formula>"Cảnh báo - lỗi!!"</formula>
    </cfRule>
  </conditionalFormatting>
  <conditionalFormatting sqref="H20">
    <cfRule type="cellIs" dxfId="9" priority="10" stopIfTrue="1" operator="equal">
      <formula>"Cảnh báo - lỗi!!"</formula>
    </cfRule>
  </conditionalFormatting>
  <conditionalFormatting sqref="H22">
    <cfRule type="cellIs" dxfId="8" priority="8" stopIfTrue="1" operator="equal">
      <formula>"Cảnh báo - lỗi!!"</formula>
    </cfRule>
  </conditionalFormatting>
  <conditionalFormatting sqref="H21">
    <cfRule type="cellIs" dxfId="7" priority="9" stopIfTrue="1" operator="equal">
      <formula>"Cảnh báo - lỗi!!"</formula>
    </cfRule>
  </conditionalFormatting>
  <conditionalFormatting sqref="H23">
    <cfRule type="cellIs" dxfId="6" priority="7" stopIfTrue="1" operator="equal">
      <formula>"Cảnh báo - lỗi!!"</formula>
    </cfRule>
  </conditionalFormatting>
  <conditionalFormatting sqref="I18 I21">
    <cfRule type="cellIs" dxfId="5" priority="6" stopIfTrue="1" operator="equal">
      <formula>"Cảnh báo - lỗi!!"</formula>
    </cfRule>
  </conditionalFormatting>
  <conditionalFormatting sqref="I19 I22">
    <cfRule type="cellIs" dxfId="4" priority="5" stopIfTrue="1" operator="equal">
      <formula>"Cảnh báo - lỗi!!"</formula>
    </cfRule>
  </conditionalFormatting>
  <conditionalFormatting sqref="I20 I23">
    <cfRule type="cellIs" dxfId="3" priority="4" stopIfTrue="1" operator="equal">
      <formula>"Cảnh báo - lỗi!!"</formula>
    </cfRule>
  </conditionalFormatting>
  <conditionalFormatting sqref="I24">
    <cfRule type="cellIs" dxfId="2" priority="3" stopIfTrue="1" operator="equal">
      <formula>"Cảnh báo - lỗi!!"</formula>
    </cfRule>
  </conditionalFormatting>
  <conditionalFormatting sqref="I25">
    <cfRule type="cellIs" dxfId="1" priority="2" stopIfTrue="1" operator="equal">
      <formula>"Cảnh báo - lỗi!!"</formula>
    </cfRule>
  </conditionalFormatting>
  <conditionalFormatting sqref="I26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AF47-7D12-4777-B374-7E19DEDFEFBC}">
  <sheetPr>
    <tabColor rgb="FF92D050"/>
  </sheetPr>
  <dimension ref="A1:I47"/>
  <sheetViews>
    <sheetView zoomScale="70" zoomScaleNormal="70" workbookViewId="0">
      <selection activeCell="E64" sqref="E64"/>
    </sheetView>
  </sheetViews>
  <sheetFormatPr defaultColWidth="10.109375" defaultRowHeight="13.2"/>
  <cols>
    <col min="1" max="1" width="3" style="126" customWidth="1"/>
    <col min="2" max="2" width="12.44140625" style="126" customWidth="1"/>
    <col min="3" max="3" width="24.109375" style="126" customWidth="1"/>
    <col min="4" max="4" width="15.44140625" style="126" customWidth="1"/>
    <col min="5" max="5" width="21.6640625" style="126" customWidth="1"/>
    <col min="6" max="6" width="14.5546875" style="126" customWidth="1"/>
    <col min="7" max="7" width="21.5546875" style="126" customWidth="1"/>
    <col min="8" max="8" width="24.44140625" style="126" customWidth="1"/>
    <col min="9" max="9" width="20.44140625" style="126" customWidth="1"/>
    <col min="10" max="256" width="10.109375" style="126"/>
    <col min="257" max="257" width="3" style="126" customWidth="1"/>
    <col min="258" max="258" width="12.44140625" style="126" customWidth="1"/>
    <col min="259" max="259" width="24.109375" style="126" customWidth="1"/>
    <col min="260" max="260" width="15.44140625" style="126" customWidth="1"/>
    <col min="261" max="261" width="21.6640625" style="126" customWidth="1"/>
    <col min="262" max="262" width="14.5546875" style="126" customWidth="1"/>
    <col min="263" max="263" width="21.5546875" style="126" customWidth="1"/>
    <col min="264" max="264" width="24.44140625" style="126" customWidth="1"/>
    <col min="265" max="265" width="20.44140625" style="126" customWidth="1"/>
    <col min="266" max="512" width="10.109375" style="126"/>
    <col min="513" max="513" width="3" style="126" customWidth="1"/>
    <col min="514" max="514" width="12.44140625" style="126" customWidth="1"/>
    <col min="515" max="515" width="24.109375" style="126" customWidth="1"/>
    <col min="516" max="516" width="15.44140625" style="126" customWidth="1"/>
    <col min="517" max="517" width="21.6640625" style="126" customWidth="1"/>
    <col min="518" max="518" width="14.5546875" style="126" customWidth="1"/>
    <col min="519" max="519" width="21.5546875" style="126" customWidth="1"/>
    <col min="520" max="520" width="24.44140625" style="126" customWidth="1"/>
    <col min="521" max="521" width="20.44140625" style="126" customWidth="1"/>
    <col min="522" max="768" width="10.109375" style="126"/>
    <col min="769" max="769" width="3" style="126" customWidth="1"/>
    <col min="770" max="770" width="12.44140625" style="126" customWidth="1"/>
    <col min="771" max="771" width="24.109375" style="126" customWidth="1"/>
    <col min="772" max="772" width="15.44140625" style="126" customWidth="1"/>
    <col min="773" max="773" width="21.6640625" style="126" customWidth="1"/>
    <col min="774" max="774" width="14.5546875" style="126" customWidth="1"/>
    <col min="775" max="775" width="21.5546875" style="126" customWidth="1"/>
    <col min="776" max="776" width="24.44140625" style="126" customWidth="1"/>
    <col min="777" max="777" width="20.44140625" style="126" customWidth="1"/>
    <col min="778" max="1024" width="10.109375" style="126"/>
    <col min="1025" max="1025" width="3" style="126" customWidth="1"/>
    <col min="1026" max="1026" width="12.44140625" style="126" customWidth="1"/>
    <col min="1027" max="1027" width="24.109375" style="126" customWidth="1"/>
    <col min="1028" max="1028" width="15.44140625" style="126" customWidth="1"/>
    <col min="1029" max="1029" width="21.6640625" style="126" customWidth="1"/>
    <col min="1030" max="1030" width="14.5546875" style="126" customWidth="1"/>
    <col min="1031" max="1031" width="21.5546875" style="126" customWidth="1"/>
    <col min="1032" max="1032" width="24.44140625" style="126" customWidth="1"/>
    <col min="1033" max="1033" width="20.44140625" style="126" customWidth="1"/>
    <col min="1034" max="1280" width="10.109375" style="126"/>
    <col min="1281" max="1281" width="3" style="126" customWidth="1"/>
    <col min="1282" max="1282" width="12.44140625" style="126" customWidth="1"/>
    <col min="1283" max="1283" width="24.109375" style="126" customWidth="1"/>
    <col min="1284" max="1284" width="15.44140625" style="126" customWidth="1"/>
    <col min="1285" max="1285" width="21.6640625" style="126" customWidth="1"/>
    <col min="1286" max="1286" width="14.5546875" style="126" customWidth="1"/>
    <col min="1287" max="1287" width="21.5546875" style="126" customWidth="1"/>
    <col min="1288" max="1288" width="24.44140625" style="126" customWidth="1"/>
    <col min="1289" max="1289" width="20.44140625" style="126" customWidth="1"/>
    <col min="1290" max="1536" width="10.109375" style="126"/>
    <col min="1537" max="1537" width="3" style="126" customWidth="1"/>
    <col min="1538" max="1538" width="12.44140625" style="126" customWidth="1"/>
    <col min="1539" max="1539" width="24.109375" style="126" customWidth="1"/>
    <col min="1540" max="1540" width="15.44140625" style="126" customWidth="1"/>
    <col min="1541" max="1541" width="21.6640625" style="126" customWidth="1"/>
    <col min="1542" max="1542" width="14.5546875" style="126" customWidth="1"/>
    <col min="1543" max="1543" width="21.5546875" style="126" customWidth="1"/>
    <col min="1544" max="1544" width="24.44140625" style="126" customWidth="1"/>
    <col min="1545" max="1545" width="20.44140625" style="126" customWidth="1"/>
    <col min="1546" max="1792" width="10.109375" style="126"/>
    <col min="1793" max="1793" width="3" style="126" customWidth="1"/>
    <col min="1794" max="1794" width="12.44140625" style="126" customWidth="1"/>
    <col min="1795" max="1795" width="24.109375" style="126" customWidth="1"/>
    <col min="1796" max="1796" width="15.44140625" style="126" customWidth="1"/>
    <col min="1797" max="1797" width="21.6640625" style="126" customWidth="1"/>
    <col min="1798" max="1798" width="14.5546875" style="126" customWidth="1"/>
    <col min="1799" max="1799" width="21.5546875" style="126" customWidth="1"/>
    <col min="1800" max="1800" width="24.44140625" style="126" customWidth="1"/>
    <col min="1801" max="1801" width="20.44140625" style="126" customWidth="1"/>
    <col min="1802" max="2048" width="10.109375" style="126"/>
    <col min="2049" max="2049" width="3" style="126" customWidth="1"/>
    <col min="2050" max="2050" width="12.44140625" style="126" customWidth="1"/>
    <col min="2051" max="2051" width="24.109375" style="126" customWidth="1"/>
    <col min="2052" max="2052" width="15.44140625" style="126" customWidth="1"/>
    <col min="2053" max="2053" width="21.6640625" style="126" customWidth="1"/>
    <col min="2054" max="2054" width="14.5546875" style="126" customWidth="1"/>
    <col min="2055" max="2055" width="21.5546875" style="126" customWidth="1"/>
    <col min="2056" max="2056" width="24.44140625" style="126" customWidth="1"/>
    <col min="2057" max="2057" width="20.44140625" style="126" customWidth="1"/>
    <col min="2058" max="2304" width="10.109375" style="126"/>
    <col min="2305" max="2305" width="3" style="126" customWidth="1"/>
    <col min="2306" max="2306" width="12.44140625" style="126" customWidth="1"/>
    <col min="2307" max="2307" width="24.109375" style="126" customWidth="1"/>
    <col min="2308" max="2308" width="15.44140625" style="126" customWidth="1"/>
    <col min="2309" max="2309" width="21.6640625" style="126" customWidth="1"/>
    <col min="2310" max="2310" width="14.5546875" style="126" customWidth="1"/>
    <col min="2311" max="2311" width="21.5546875" style="126" customWidth="1"/>
    <col min="2312" max="2312" width="24.44140625" style="126" customWidth="1"/>
    <col min="2313" max="2313" width="20.44140625" style="126" customWidth="1"/>
    <col min="2314" max="2560" width="10.109375" style="126"/>
    <col min="2561" max="2561" width="3" style="126" customWidth="1"/>
    <col min="2562" max="2562" width="12.44140625" style="126" customWidth="1"/>
    <col min="2563" max="2563" width="24.109375" style="126" customWidth="1"/>
    <col min="2564" max="2564" width="15.44140625" style="126" customWidth="1"/>
    <col min="2565" max="2565" width="21.6640625" style="126" customWidth="1"/>
    <col min="2566" max="2566" width="14.5546875" style="126" customWidth="1"/>
    <col min="2567" max="2567" width="21.5546875" style="126" customWidth="1"/>
    <col min="2568" max="2568" width="24.44140625" style="126" customWidth="1"/>
    <col min="2569" max="2569" width="20.44140625" style="126" customWidth="1"/>
    <col min="2570" max="2816" width="10.109375" style="126"/>
    <col min="2817" max="2817" width="3" style="126" customWidth="1"/>
    <col min="2818" max="2818" width="12.44140625" style="126" customWidth="1"/>
    <col min="2819" max="2819" width="24.109375" style="126" customWidth="1"/>
    <col min="2820" max="2820" width="15.44140625" style="126" customWidth="1"/>
    <col min="2821" max="2821" width="21.6640625" style="126" customWidth="1"/>
    <col min="2822" max="2822" width="14.5546875" style="126" customWidth="1"/>
    <col min="2823" max="2823" width="21.5546875" style="126" customWidth="1"/>
    <col min="2824" max="2824" width="24.44140625" style="126" customWidth="1"/>
    <col min="2825" max="2825" width="20.44140625" style="126" customWidth="1"/>
    <col min="2826" max="3072" width="10.109375" style="126"/>
    <col min="3073" max="3073" width="3" style="126" customWidth="1"/>
    <col min="3074" max="3074" width="12.44140625" style="126" customWidth="1"/>
    <col min="3075" max="3075" width="24.109375" style="126" customWidth="1"/>
    <col min="3076" max="3076" width="15.44140625" style="126" customWidth="1"/>
    <col min="3077" max="3077" width="21.6640625" style="126" customWidth="1"/>
    <col min="3078" max="3078" width="14.5546875" style="126" customWidth="1"/>
    <col min="3079" max="3079" width="21.5546875" style="126" customWidth="1"/>
    <col min="3080" max="3080" width="24.44140625" style="126" customWidth="1"/>
    <col min="3081" max="3081" width="20.44140625" style="126" customWidth="1"/>
    <col min="3082" max="3328" width="10.109375" style="126"/>
    <col min="3329" max="3329" width="3" style="126" customWidth="1"/>
    <col min="3330" max="3330" width="12.44140625" style="126" customWidth="1"/>
    <col min="3331" max="3331" width="24.109375" style="126" customWidth="1"/>
    <col min="3332" max="3332" width="15.44140625" style="126" customWidth="1"/>
    <col min="3333" max="3333" width="21.6640625" style="126" customWidth="1"/>
    <col min="3334" max="3334" width="14.5546875" style="126" customWidth="1"/>
    <col min="3335" max="3335" width="21.5546875" style="126" customWidth="1"/>
    <col min="3336" max="3336" width="24.44140625" style="126" customWidth="1"/>
    <col min="3337" max="3337" width="20.44140625" style="126" customWidth="1"/>
    <col min="3338" max="3584" width="10.109375" style="126"/>
    <col min="3585" max="3585" width="3" style="126" customWidth="1"/>
    <col min="3586" max="3586" width="12.44140625" style="126" customWidth="1"/>
    <col min="3587" max="3587" width="24.109375" style="126" customWidth="1"/>
    <col min="3588" max="3588" width="15.44140625" style="126" customWidth="1"/>
    <col min="3589" max="3589" width="21.6640625" style="126" customWidth="1"/>
    <col min="3590" max="3590" width="14.5546875" style="126" customWidth="1"/>
    <col min="3591" max="3591" width="21.5546875" style="126" customWidth="1"/>
    <col min="3592" max="3592" width="24.44140625" style="126" customWidth="1"/>
    <col min="3593" max="3593" width="20.44140625" style="126" customWidth="1"/>
    <col min="3594" max="3840" width="10.109375" style="126"/>
    <col min="3841" max="3841" width="3" style="126" customWidth="1"/>
    <col min="3842" max="3842" width="12.44140625" style="126" customWidth="1"/>
    <col min="3843" max="3843" width="24.109375" style="126" customWidth="1"/>
    <col min="3844" max="3844" width="15.44140625" style="126" customWidth="1"/>
    <col min="3845" max="3845" width="21.6640625" style="126" customWidth="1"/>
    <col min="3846" max="3846" width="14.5546875" style="126" customWidth="1"/>
    <col min="3847" max="3847" width="21.5546875" style="126" customWidth="1"/>
    <col min="3848" max="3848" width="24.44140625" style="126" customWidth="1"/>
    <col min="3849" max="3849" width="20.44140625" style="126" customWidth="1"/>
    <col min="3850" max="4096" width="10.109375" style="126"/>
    <col min="4097" max="4097" width="3" style="126" customWidth="1"/>
    <col min="4098" max="4098" width="12.44140625" style="126" customWidth="1"/>
    <col min="4099" max="4099" width="24.109375" style="126" customWidth="1"/>
    <col min="4100" max="4100" width="15.44140625" style="126" customWidth="1"/>
    <col min="4101" max="4101" width="21.6640625" style="126" customWidth="1"/>
    <col min="4102" max="4102" width="14.5546875" style="126" customWidth="1"/>
    <col min="4103" max="4103" width="21.5546875" style="126" customWidth="1"/>
    <col min="4104" max="4104" width="24.44140625" style="126" customWidth="1"/>
    <col min="4105" max="4105" width="20.44140625" style="126" customWidth="1"/>
    <col min="4106" max="4352" width="10.109375" style="126"/>
    <col min="4353" max="4353" width="3" style="126" customWidth="1"/>
    <col min="4354" max="4354" width="12.44140625" style="126" customWidth="1"/>
    <col min="4355" max="4355" width="24.109375" style="126" customWidth="1"/>
    <col min="4356" max="4356" width="15.44140625" style="126" customWidth="1"/>
    <col min="4357" max="4357" width="21.6640625" style="126" customWidth="1"/>
    <col min="4358" max="4358" width="14.5546875" style="126" customWidth="1"/>
    <col min="4359" max="4359" width="21.5546875" style="126" customWidth="1"/>
    <col min="4360" max="4360" width="24.44140625" style="126" customWidth="1"/>
    <col min="4361" max="4361" width="20.44140625" style="126" customWidth="1"/>
    <col min="4362" max="4608" width="10.109375" style="126"/>
    <col min="4609" max="4609" width="3" style="126" customWidth="1"/>
    <col min="4610" max="4610" width="12.44140625" style="126" customWidth="1"/>
    <col min="4611" max="4611" width="24.109375" style="126" customWidth="1"/>
    <col min="4612" max="4612" width="15.44140625" style="126" customWidth="1"/>
    <col min="4613" max="4613" width="21.6640625" style="126" customWidth="1"/>
    <col min="4614" max="4614" width="14.5546875" style="126" customWidth="1"/>
    <col min="4615" max="4615" width="21.5546875" style="126" customWidth="1"/>
    <col min="4616" max="4616" width="24.44140625" style="126" customWidth="1"/>
    <col min="4617" max="4617" width="20.44140625" style="126" customWidth="1"/>
    <col min="4618" max="4864" width="10.109375" style="126"/>
    <col min="4865" max="4865" width="3" style="126" customWidth="1"/>
    <col min="4866" max="4866" width="12.44140625" style="126" customWidth="1"/>
    <col min="4867" max="4867" width="24.109375" style="126" customWidth="1"/>
    <col min="4868" max="4868" width="15.44140625" style="126" customWidth="1"/>
    <col min="4869" max="4869" width="21.6640625" style="126" customWidth="1"/>
    <col min="4870" max="4870" width="14.5546875" style="126" customWidth="1"/>
    <col min="4871" max="4871" width="21.5546875" style="126" customWidth="1"/>
    <col min="4872" max="4872" width="24.44140625" style="126" customWidth="1"/>
    <col min="4873" max="4873" width="20.44140625" style="126" customWidth="1"/>
    <col min="4874" max="5120" width="10.109375" style="126"/>
    <col min="5121" max="5121" width="3" style="126" customWidth="1"/>
    <col min="5122" max="5122" width="12.44140625" style="126" customWidth="1"/>
    <col min="5123" max="5123" width="24.109375" style="126" customWidth="1"/>
    <col min="5124" max="5124" width="15.44140625" style="126" customWidth="1"/>
    <col min="5125" max="5125" width="21.6640625" style="126" customWidth="1"/>
    <col min="5126" max="5126" width="14.5546875" style="126" customWidth="1"/>
    <col min="5127" max="5127" width="21.5546875" style="126" customWidth="1"/>
    <col min="5128" max="5128" width="24.44140625" style="126" customWidth="1"/>
    <col min="5129" max="5129" width="20.44140625" style="126" customWidth="1"/>
    <col min="5130" max="5376" width="10.109375" style="126"/>
    <col min="5377" max="5377" width="3" style="126" customWidth="1"/>
    <col min="5378" max="5378" width="12.44140625" style="126" customWidth="1"/>
    <col min="5379" max="5379" width="24.109375" style="126" customWidth="1"/>
    <col min="5380" max="5380" width="15.44140625" style="126" customWidth="1"/>
    <col min="5381" max="5381" width="21.6640625" style="126" customWidth="1"/>
    <col min="5382" max="5382" width="14.5546875" style="126" customWidth="1"/>
    <col min="5383" max="5383" width="21.5546875" style="126" customWidth="1"/>
    <col min="5384" max="5384" width="24.44140625" style="126" customWidth="1"/>
    <col min="5385" max="5385" width="20.44140625" style="126" customWidth="1"/>
    <col min="5386" max="5632" width="10.109375" style="126"/>
    <col min="5633" max="5633" width="3" style="126" customWidth="1"/>
    <col min="5634" max="5634" width="12.44140625" style="126" customWidth="1"/>
    <col min="5635" max="5635" width="24.109375" style="126" customWidth="1"/>
    <col min="5636" max="5636" width="15.44140625" style="126" customWidth="1"/>
    <col min="5637" max="5637" width="21.6640625" style="126" customWidth="1"/>
    <col min="5638" max="5638" width="14.5546875" style="126" customWidth="1"/>
    <col min="5639" max="5639" width="21.5546875" style="126" customWidth="1"/>
    <col min="5640" max="5640" width="24.44140625" style="126" customWidth="1"/>
    <col min="5641" max="5641" width="20.44140625" style="126" customWidth="1"/>
    <col min="5642" max="5888" width="10.109375" style="126"/>
    <col min="5889" max="5889" width="3" style="126" customWidth="1"/>
    <col min="5890" max="5890" width="12.44140625" style="126" customWidth="1"/>
    <col min="5891" max="5891" width="24.109375" style="126" customWidth="1"/>
    <col min="5892" max="5892" width="15.44140625" style="126" customWidth="1"/>
    <col min="5893" max="5893" width="21.6640625" style="126" customWidth="1"/>
    <col min="5894" max="5894" width="14.5546875" style="126" customWidth="1"/>
    <col min="5895" max="5895" width="21.5546875" style="126" customWidth="1"/>
    <col min="5896" max="5896" width="24.44140625" style="126" customWidth="1"/>
    <col min="5897" max="5897" width="20.44140625" style="126" customWidth="1"/>
    <col min="5898" max="6144" width="10.109375" style="126"/>
    <col min="6145" max="6145" width="3" style="126" customWidth="1"/>
    <col min="6146" max="6146" width="12.44140625" style="126" customWidth="1"/>
    <col min="6147" max="6147" width="24.109375" style="126" customWidth="1"/>
    <col min="6148" max="6148" width="15.44140625" style="126" customWidth="1"/>
    <col min="6149" max="6149" width="21.6640625" style="126" customWidth="1"/>
    <col min="6150" max="6150" width="14.5546875" style="126" customWidth="1"/>
    <col min="6151" max="6151" width="21.5546875" style="126" customWidth="1"/>
    <col min="6152" max="6152" width="24.44140625" style="126" customWidth="1"/>
    <col min="6153" max="6153" width="20.44140625" style="126" customWidth="1"/>
    <col min="6154" max="6400" width="10.109375" style="126"/>
    <col min="6401" max="6401" width="3" style="126" customWidth="1"/>
    <col min="6402" max="6402" width="12.44140625" style="126" customWidth="1"/>
    <col min="6403" max="6403" width="24.109375" style="126" customWidth="1"/>
    <col min="6404" max="6404" width="15.44140625" style="126" customWidth="1"/>
    <col min="6405" max="6405" width="21.6640625" style="126" customWidth="1"/>
    <col min="6406" max="6406" width="14.5546875" style="126" customWidth="1"/>
    <col min="6407" max="6407" width="21.5546875" style="126" customWidth="1"/>
    <col min="6408" max="6408" width="24.44140625" style="126" customWidth="1"/>
    <col min="6409" max="6409" width="20.44140625" style="126" customWidth="1"/>
    <col min="6410" max="6656" width="10.109375" style="126"/>
    <col min="6657" max="6657" width="3" style="126" customWidth="1"/>
    <col min="6658" max="6658" width="12.44140625" style="126" customWidth="1"/>
    <col min="6659" max="6659" width="24.109375" style="126" customWidth="1"/>
    <col min="6660" max="6660" width="15.44140625" style="126" customWidth="1"/>
    <col min="6661" max="6661" width="21.6640625" style="126" customWidth="1"/>
    <col min="6662" max="6662" width="14.5546875" style="126" customWidth="1"/>
    <col min="6663" max="6663" width="21.5546875" style="126" customWidth="1"/>
    <col min="6664" max="6664" width="24.44140625" style="126" customWidth="1"/>
    <col min="6665" max="6665" width="20.44140625" style="126" customWidth="1"/>
    <col min="6666" max="6912" width="10.109375" style="126"/>
    <col min="6913" max="6913" width="3" style="126" customWidth="1"/>
    <col min="6914" max="6914" width="12.44140625" style="126" customWidth="1"/>
    <col min="6915" max="6915" width="24.109375" style="126" customWidth="1"/>
    <col min="6916" max="6916" width="15.44140625" style="126" customWidth="1"/>
    <col min="6917" max="6917" width="21.6640625" style="126" customWidth="1"/>
    <col min="6918" max="6918" width="14.5546875" style="126" customWidth="1"/>
    <col min="6919" max="6919" width="21.5546875" style="126" customWidth="1"/>
    <col min="6920" max="6920" width="24.44140625" style="126" customWidth="1"/>
    <col min="6921" max="6921" width="20.44140625" style="126" customWidth="1"/>
    <col min="6922" max="7168" width="10.109375" style="126"/>
    <col min="7169" max="7169" width="3" style="126" customWidth="1"/>
    <col min="7170" max="7170" width="12.44140625" style="126" customWidth="1"/>
    <col min="7171" max="7171" width="24.109375" style="126" customWidth="1"/>
    <col min="7172" max="7172" width="15.44140625" style="126" customWidth="1"/>
    <col min="7173" max="7173" width="21.6640625" style="126" customWidth="1"/>
    <col min="7174" max="7174" width="14.5546875" style="126" customWidth="1"/>
    <col min="7175" max="7175" width="21.5546875" style="126" customWidth="1"/>
    <col min="7176" max="7176" width="24.44140625" style="126" customWidth="1"/>
    <col min="7177" max="7177" width="20.44140625" style="126" customWidth="1"/>
    <col min="7178" max="7424" width="10.109375" style="126"/>
    <col min="7425" max="7425" width="3" style="126" customWidth="1"/>
    <col min="7426" max="7426" width="12.44140625" style="126" customWidth="1"/>
    <col min="7427" max="7427" width="24.109375" style="126" customWidth="1"/>
    <col min="7428" max="7428" width="15.44140625" style="126" customWidth="1"/>
    <col min="7429" max="7429" width="21.6640625" style="126" customWidth="1"/>
    <col min="7430" max="7430" width="14.5546875" style="126" customWidth="1"/>
    <col min="7431" max="7431" width="21.5546875" style="126" customWidth="1"/>
    <col min="7432" max="7432" width="24.44140625" style="126" customWidth="1"/>
    <col min="7433" max="7433" width="20.44140625" style="126" customWidth="1"/>
    <col min="7434" max="7680" width="10.109375" style="126"/>
    <col min="7681" max="7681" width="3" style="126" customWidth="1"/>
    <col min="7682" max="7682" width="12.44140625" style="126" customWidth="1"/>
    <col min="7683" max="7683" width="24.109375" style="126" customWidth="1"/>
    <col min="7684" max="7684" width="15.44140625" style="126" customWidth="1"/>
    <col min="7685" max="7685" width="21.6640625" style="126" customWidth="1"/>
    <col min="7686" max="7686" width="14.5546875" style="126" customWidth="1"/>
    <col min="7687" max="7687" width="21.5546875" style="126" customWidth="1"/>
    <col min="7688" max="7688" width="24.44140625" style="126" customWidth="1"/>
    <col min="7689" max="7689" width="20.44140625" style="126" customWidth="1"/>
    <col min="7690" max="7936" width="10.109375" style="126"/>
    <col min="7937" max="7937" width="3" style="126" customWidth="1"/>
    <col min="7938" max="7938" width="12.44140625" style="126" customWidth="1"/>
    <col min="7939" max="7939" width="24.109375" style="126" customWidth="1"/>
    <col min="7940" max="7940" width="15.44140625" style="126" customWidth="1"/>
    <col min="7941" max="7941" width="21.6640625" style="126" customWidth="1"/>
    <col min="7942" max="7942" width="14.5546875" style="126" customWidth="1"/>
    <col min="7943" max="7943" width="21.5546875" style="126" customWidth="1"/>
    <col min="7944" max="7944" width="24.44140625" style="126" customWidth="1"/>
    <col min="7945" max="7945" width="20.44140625" style="126" customWidth="1"/>
    <col min="7946" max="8192" width="10.109375" style="126"/>
    <col min="8193" max="8193" width="3" style="126" customWidth="1"/>
    <col min="8194" max="8194" width="12.44140625" style="126" customWidth="1"/>
    <col min="8195" max="8195" width="24.109375" style="126" customWidth="1"/>
    <col min="8196" max="8196" width="15.44140625" style="126" customWidth="1"/>
    <col min="8197" max="8197" width="21.6640625" style="126" customWidth="1"/>
    <col min="8198" max="8198" width="14.5546875" style="126" customWidth="1"/>
    <col min="8199" max="8199" width="21.5546875" style="126" customWidth="1"/>
    <col min="8200" max="8200" width="24.44140625" style="126" customWidth="1"/>
    <col min="8201" max="8201" width="20.44140625" style="126" customWidth="1"/>
    <col min="8202" max="8448" width="10.109375" style="126"/>
    <col min="8449" max="8449" width="3" style="126" customWidth="1"/>
    <col min="8450" max="8450" width="12.44140625" style="126" customWidth="1"/>
    <col min="8451" max="8451" width="24.109375" style="126" customWidth="1"/>
    <col min="8452" max="8452" width="15.44140625" style="126" customWidth="1"/>
    <col min="8453" max="8453" width="21.6640625" style="126" customWidth="1"/>
    <col min="8454" max="8454" width="14.5546875" style="126" customWidth="1"/>
    <col min="8455" max="8455" width="21.5546875" style="126" customWidth="1"/>
    <col min="8456" max="8456" width="24.44140625" style="126" customWidth="1"/>
    <col min="8457" max="8457" width="20.44140625" style="126" customWidth="1"/>
    <col min="8458" max="8704" width="10.109375" style="126"/>
    <col min="8705" max="8705" width="3" style="126" customWidth="1"/>
    <col min="8706" max="8706" width="12.44140625" style="126" customWidth="1"/>
    <col min="8707" max="8707" width="24.109375" style="126" customWidth="1"/>
    <col min="8708" max="8708" width="15.44140625" style="126" customWidth="1"/>
    <col min="8709" max="8709" width="21.6640625" style="126" customWidth="1"/>
    <col min="8710" max="8710" width="14.5546875" style="126" customWidth="1"/>
    <col min="8711" max="8711" width="21.5546875" style="126" customWidth="1"/>
    <col min="8712" max="8712" width="24.44140625" style="126" customWidth="1"/>
    <col min="8713" max="8713" width="20.44140625" style="126" customWidth="1"/>
    <col min="8714" max="8960" width="10.109375" style="126"/>
    <col min="8961" max="8961" width="3" style="126" customWidth="1"/>
    <col min="8962" max="8962" width="12.44140625" style="126" customWidth="1"/>
    <col min="8963" max="8963" width="24.109375" style="126" customWidth="1"/>
    <col min="8964" max="8964" width="15.44140625" style="126" customWidth="1"/>
    <col min="8965" max="8965" width="21.6640625" style="126" customWidth="1"/>
    <col min="8966" max="8966" width="14.5546875" style="126" customWidth="1"/>
    <col min="8967" max="8967" width="21.5546875" style="126" customWidth="1"/>
    <col min="8968" max="8968" width="24.44140625" style="126" customWidth="1"/>
    <col min="8969" max="8969" width="20.44140625" style="126" customWidth="1"/>
    <col min="8970" max="9216" width="10.109375" style="126"/>
    <col min="9217" max="9217" width="3" style="126" customWidth="1"/>
    <col min="9218" max="9218" width="12.44140625" style="126" customWidth="1"/>
    <col min="9219" max="9219" width="24.109375" style="126" customWidth="1"/>
    <col min="9220" max="9220" width="15.44140625" style="126" customWidth="1"/>
    <col min="9221" max="9221" width="21.6640625" style="126" customWidth="1"/>
    <col min="9222" max="9222" width="14.5546875" style="126" customWidth="1"/>
    <col min="9223" max="9223" width="21.5546875" style="126" customWidth="1"/>
    <col min="9224" max="9224" width="24.44140625" style="126" customWidth="1"/>
    <col min="9225" max="9225" width="20.44140625" style="126" customWidth="1"/>
    <col min="9226" max="9472" width="10.109375" style="126"/>
    <col min="9473" max="9473" width="3" style="126" customWidth="1"/>
    <col min="9474" max="9474" width="12.44140625" style="126" customWidth="1"/>
    <col min="9475" max="9475" width="24.109375" style="126" customWidth="1"/>
    <col min="9476" max="9476" width="15.44140625" style="126" customWidth="1"/>
    <col min="9477" max="9477" width="21.6640625" style="126" customWidth="1"/>
    <col min="9478" max="9478" width="14.5546875" style="126" customWidth="1"/>
    <col min="9479" max="9479" width="21.5546875" style="126" customWidth="1"/>
    <col min="9480" max="9480" width="24.44140625" style="126" customWidth="1"/>
    <col min="9481" max="9481" width="20.44140625" style="126" customWidth="1"/>
    <col min="9482" max="9728" width="10.109375" style="126"/>
    <col min="9729" max="9729" width="3" style="126" customWidth="1"/>
    <col min="9730" max="9730" width="12.44140625" style="126" customWidth="1"/>
    <col min="9731" max="9731" width="24.109375" style="126" customWidth="1"/>
    <col min="9732" max="9732" width="15.44140625" style="126" customWidth="1"/>
    <col min="9733" max="9733" width="21.6640625" style="126" customWidth="1"/>
    <col min="9734" max="9734" width="14.5546875" style="126" customWidth="1"/>
    <col min="9735" max="9735" width="21.5546875" style="126" customWidth="1"/>
    <col min="9736" max="9736" width="24.44140625" style="126" customWidth="1"/>
    <col min="9737" max="9737" width="20.44140625" style="126" customWidth="1"/>
    <col min="9738" max="9984" width="10.109375" style="126"/>
    <col min="9985" max="9985" width="3" style="126" customWidth="1"/>
    <col min="9986" max="9986" width="12.44140625" style="126" customWidth="1"/>
    <col min="9987" max="9987" width="24.109375" style="126" customWidth="1"/>
    <col min="9988" max="9988" width="15.44140625" style="126" customWidth="1"/>
    <col min="9989" max="9989" width="21.6640625" style="126" customWidth="1"/>
    <col min="9990" max="9990" width="14.5546875" style="126" customWidth="1"/>
    <col min="9991" max="9991" width="21.5546875" style="126" customWidth="1"/>
    <col min="9992" max="9992" width="24.44140625" style="126" customWidth="1"/>
    <col min="9993" max="9993" width="20.44140625" style="126" customWidth="1"/>
    <col min="9994" max="10240" width="10.109375" style="126"/>
    <col min="10241" max="10241" width="3" style="126" customWidth="1"/>
    <col min="10242" max="10242" width="12.44140625" style="126" customWidth="1"/>
    <col min="10243" max="10243" width="24.109375" style="126" customWidth="1"/>
    <col min="10244" max="10244" width="15.44140625" style="126" customWidth="1"/>
    <col min="10245" max="10245" width="21.6640625" style="126" customWidth="1"/>
    <col min="10246" max="10246" width="14.5546875" style="126" customWidth="1"/>
    <col min="10247" max="10247" width="21.5546875" style="126" customWidth="1"/>
    <col min="10248" max="10248" width="24.44140625" style="126" customWidth="1"/>
    <col min="10249" max="10249" width="20.44140625" style="126" customWidth="1"/>
    <col min="10250" max="10496" width="10.109375" style="126"/>
    <col min="10497" max="10497" width="3" style="126" customWidth="1"/>
    <col min="10498" max="10498" width="12.44140625" style="126" customWidth="1"/>
    <col min="10499" max="10499" width="24.109375" style="126" customWidth="1"/>
    <col min="10500" max="10500" width="15.44140625" style="126" customWidth="1"/>
    <col min="10501" max="10501" width="21.6640625" style="126" customWidth="1"/>
    <col min="10502" max="10502" width="14.5546875" style="126" customWidth="1"/>
    <col min="10503" max="10503" width="21.5546875" style="126" customWidth="1"/>
    <col min="10504" max="10504" width="24.44140625" style="126" customWidth="1"/>
    <col min="10505" max="10505" width="20.44140625" style="126" customWidth="1"/>
    <col min="10506" max="10752" width="10.109375" style="126"/>
    <col min="10753" max="10753" width="3" style="126" customWidth="1"/>
    <col min="10754" max="10754" width="12.44140625" style="126" customWidth="1"/>
    <col min="10755" max="10755" width="24.109375" style="126" customWidth="1"/>
    <col min="10756" max="10756" width="15.44140625" style="126" customWidth="1"/>
    <col min="10757" max="10757" width="21.6640625" style="126" customWidth="1"/>
    <col min="10758" max="10758" width="14.5546875" style="126" customWidth="1"/>
    <col min="10759" max="10759" width="21.5546875" style="126" customWidth="1"/>
    <col min="10760" max="10760" width="24.44140625" style="126" customWidth="1"/>
    <col min="10761" max="10761" width="20.44140625" style="126" customWidth="1"/>
    <col min="10762" max="11008" width="10.109375" style="126"/>
    <col min="11009" max="11009" width="3" style="126" customWidth="1"/>
    <col min="11010" max="11010" width="12.44140625" style="126" customWidth="1"/>
    <col min="11011" max="11011" width="24.109375" style="126" customWidth="1"/>
    <col min="11012" max="11012" width="15.44140625" style="126" customWidth="1"/>
    <col min="11013" max="11013" width="21.6640625" style="126" customWidth="1"/>
    <col min="11014" max="11014" width="14.5546875" style="126" customWidth="1"/>
    <col min="11015" max="11015" width="21.5546875" style="126" customWidth="1"/>
    <col min="11016" max="11016" width="24.44140625" style="126" customWidth="1"/>
    <col min="11017" max="11017" width="20.44140625" style="126" customWidth="1"/>
    <col min="11018" max="11264" width="10.109375" style="126"/>
    <col min="11265" max="11265" width="3" style="126" customWidth="1"/>
    <col min="11266" max="11266" width="12.44140625" style="126" customWidth="1"/>
    <col min="11267" max="11267" width="24.109375" style="126" customWidth="1"/>
    <col min="11268" max="11268" width="15.44140625" style="126" customWidth="1"/>
    <col min="11269" max="11269" width="21.6640625" style="126" customWidth="1"/>
    <col min="11270" max="11270" width="14.5546875" style="126" customWidth="1"/>
    <col min="11271" max="11271" width="21.5546875" style="126" customWidth="1"/>
    <col min="11272" max="11272" width="24.44140625" style="126" customWidth="1"/>
    <col min="11273" max="11273" width="20.44140625" style="126" customWidth="1"/>
    <col min="11274" max="11520" width="10.109375" style="126"/>
    <col min="11521" max="11521" width="3" style="126" customWidth="1"/>
    <col min="11522" max="11522" width="12.44140625" style="126" customWidth="1"/>
    <col min="11523" max="11523" width="24.109375" style="126" customWidth="1"/>
    <col min="11524" max="11524" width="15.44140625" style="126" customWidth="1"/>
    <col min="11525" max="11525" width="21.6640625" style="126" customWidth="1"/>
    <col min="11526" max="11526" width="14.5546875" style="126" customWidth="1"/>
    <col min="11527" max="11527" width="21.5546875" style="126" customWidth="1"/>
    <col min="11528" max="11528" width="24.44140625" style="126" customWidth="1"/>
    <col min="11529" max="11529" width="20.44140625" style="126" customWidth="1"/>
    <col min="11530" max="11776" width="10.109375" style="126"/>
    <col min="11777" max="11777" width="3" style="126" customWidth="1"/>
    <col min="11778" max="11778" width="12.44140625" style="126" customWidth="1"/>
    <col min="11779" max="11779" width="24.109375" style="126" customWidth="1"/>
    <col min="11780" max="11780" width="15.44140625" style="126" customWidth="1"/>
    <col min="11781" max="11781" width="21.6640625" style="126" customWidth="1"/>
    <col min="11782" max="11782" width="14.5546875" style="126" customWidth="1"/>
    <col min="11783" max="11783" width="21.5546875" style="126" customWidth="1"/>
    <col min="11784" max="11784" width="24.44140625" style="126" customWidth="1"/>
    <col min="11785" max="11785" width="20.44140625" style="126" customWidth="1"/>
    <col min="11786" max="12032" width="10.109375" style="126"/>
    <col min="12033" max="12033" width="3" style="126" customWidth="1"/>
    <col min="12034" max="12034" width="12.44140625" style="126" customWidth="1"/>
    <col min="12035" max="12035" width="24.109375" style="126" customWidth="1"/>
    <col min="12036" max="12036" width="15.44140625" style="126" customWidth="1"/>
    <col min="12037" max="12037" width="21.6640625" style="126" customWidth="1"/>
    <col min="12038" max="12038" width="14.5546875" style="126" customWidth="1"/>
    <col min="12039" max="12039" width="21.5546875" style="126" customWidth="1"/>
    <col min="12040" max="12040" width="24.44140625" style="126" customWidth="1"/>
    <col min="12041" max="12041" width="20.44140625" style="126" customWidth="1"/>
    <col min="12042" max="12288" width="10.109375" style="126"/>
    <col min="12289" max="12289" width="3" style="126" customWidth="1"/>
    <col min="12290" max="12290" width="12.44140625" style="126" customWidth="1"/>
    <col min="12291" max="12291" width="24.109375" style="126" customWidth="1"/>
    <col min="12292" max="12292" width="15.44140625" style="126" customWidth="1"/>
    <col min="12293" max="12293" width="21.6640625" style="126" customWidth="1"/>
    <col min="12294" max="12294" width="14.5546875" style="126" customWidth="1"/>
    <col min="12295" max="12295" width="21.5546875" style="126" customWidth="1"/>
    <col min="12296" max="12296" width="24.44140625" style="126" customWidth="1"/>
    <col min="12297" max="12297" width="20.44140625" style="126" customWidth="1"/>
    <col min="12298" max="12544" width="10.109375" style="126"/>
    <col min="12545" max="12545" width="3" style="126" customWidth="1"/>
    <col min="12546" max="12546" width="12.44140625" style="126" customWidth="1"/>
    <col min="12547" max="12547" width="24.109375" style="126" customWidth="1"/>
    <col min="12548" max="12548" width="15.44140625" style="126" customWidth="1"/>
    <col min="12549" max="12549" width="21.6640625" style="126" customWidth="1"/>
    <col min="12550" max="12550" width="14.5546875" style="126" customWidth="1"/>
    <col min="12551" max="12551" width="21.5546875" style="126" customWidth="1"/>
    <col min="12552" max="12552" width="24.44140625" style="126" customWidth="1"/>
    <col min="12553" max="12553" width="20.44140625" style="126" customWidth="1"/>
    <col min="12554" max="12800" width="10.109375" style="126"/>
    <col min="12801" max="12801" width="3" style="126" customWidth="1"/>
    <col min="12802" max="12802" width="12.44140625" style="126" customWidth="1"/>
    <col min="12803" max="12803" width="24.109375" style="126" customWidth="1"/>
    <col min="12804" max="12804" width="15.44140625" style="126" customWidth="1"/>
    <col min="12805" max="12805" width="21.6640625" style="126" customWidth="1"/>
    <col min="12806" max="12806" width="14.5546875" style="126" customWidth="1"/>
    <col min="12807" max="12807" width="21.5546875" style="126" customWidth="1"/>
    <col min="12808" max="12808" width="24.44140625" style="126" customWidth="1"/>
    <col min="12809" max="12809" width="20.44140625" style="126" customWidth="1"/>
    <col min="12810" max="13056" width="10.109375" style="126"/>
    <col min="13057" max="13057" width="3" style="126" customWidth="1"/>
    <col min="13058" max="13058" width="12.44140625" style="126" customWidth="1"/>
    <col min="13059" max="13059" width="24.109375" style="126" customWidth="1"/>
    <col min="13060" max="13060" width="15.44140625" style="126" customWidth="1"/>
    <col min="13061" max="13061" width="21.6640625" style="126" customWidth="1"/>
    <col min="13062" max="13062" width="14.5546875" style="126" customWidth="1"/>
    <col min="13063" max="13063" width="21.5546875" style="126" customWidth="1"/>
    <col min="13064" max="13064" width="24.44140625" style="126" customWidth="1"/>
    <col min="13065" max="13065" width="20.44140625" style="126" customWidth="1"/>
    <col min="13066" max="13312" width="10.109375" style="126"/>
    <col min="13313" max="13313" width="3" style="126" customWidth="1"/>
    <col min="13314" max="13314" width="12.44140625" style="126" customWidth="1"/>
    <col min="13315" max="13315" width="24.109375" style="126" customWidth="1"/>
    <col min="13316" max="13316" width="15.44140625" style="126" customWidth="1"/>
    <col min="13317" max="13317" width="21.6640625" style="126" customWidth="1"/>
    <col min="13318" max="13318" width="14.5546875" style="126" customWidth="1"/>
    <col min="13319" max="13319" width="21.5546875" style="126" customWidth="1"/>
    <col min="13320" max="13320" width="24.44140625" style="126" customWidth="1"/>
    <col min="13321" max="13321" width="20.44140625" style="126" customWidth="1"/>
    <col min="13322" max="13568" width="10.109375" style="126"/>
    <col min="13569" max="13569" width="3" style="126" customWidth="1"/>
    <col min="13570" max="13570" width="12.44140625" style="126" customWidth="1"/>
    <col min="13571" max="13571" width="24.109375" style="126" customWidth="1"/>
    <col min="13572" max="13572" width="15.44140625" style="126" customWidth="1"/>
    <col min="13573" max="13573" width="21.6640625" style="126" customWidth="1"/>
    <col min="13574" max="13574" width="14.5546875" style="126" customWidth="1"/>
    <col min="13575" max="13575" width="21.5546875" style="126" customWidth="1"/>
    <col min="13576" max="13576" width="24.44140625" style="126" customWidth="1"/>
    <col min="13577" max="13577" width="20.44140625" style="126" customWidth="1"/>
    <col min="13578" max="13824" width="10.109375" style="126"/>
    <col min="13825" max="13825" width="3" style="126" customWidth="1"/>
    <col min="13826" max="13826" width="12.44140625" style="126" customWidth="1"/>
    <col min="13827" max="13827" width="24.109375" style="126" customWidth="1"/>
    <col min="13828" max="13828" width="15.44140625" style="126" customWidth="1"/>
    <col min="13829" max="13829" width="21.6640625" style="126" customWidth="1"/>
    <col min="13830" max="13830" width="14.5546875" style="126" customWidth="1"/>
    <col min="13831" max="13831" width="21.5546875" style="126" customWidth="1"/>
    <col min="13832" max="13832" width="24.44140625" style="126" customWidth="1"/>
    <col min="13833" max="13833" width="20.44140625" style="126" customWidth="1"/>
    <col min="13834" max="14080" width="10.109375" style="126"/>
    <col min="14081" max="14081" width="3" style="126" customWidth="1"/>
    <col min="14082" max="14082" width="12.44140625" style="126" customWidth="1"/>
    <col min="14083" max="14083" width="24.109375" style="126" customWidth="1"/>
    <col min="14084" max="14084" width="15.44140625" style="126" customWidth="1"/>
    <col min="14085" max="14085" width="21.6640625" style="126" customWidth="1"/>
    <col min="14086" max="14086" width="14.5546875" style="126" customWidth="1"/>
    <col min="14087" max="14087" width="21.5546875" style="126" customWidth="1"/>
    <col min="14088" max="14088" width="24.44140625" style="126" customWidth="1"/>
    <col min="14089" max="14089" width="20.44140625" style="126" customWidth="1"/>
    <col min="14090" max="14336" width="10.109375" style="126"/>
    <col min="14337" max="14337" width="3" style="126" customWidth="1"/>
    <col min="14338" max="14338" width="12.44140625" style="126" customWidth="1"/>
    <col min="14339" max="14339" width="24.109375" style="126" customWidth="1"/>
    <col min="14340" max="14340" width="15.44140625" style="126" customWidth="1"/>
    <col min="14341" max="14341" width="21.6640625" style="126" customWidth="1"/>
    <col min="14342" max="14342" width="14.5546875" style="126" customWidth="1"/>
    <col min="14343" max="14343" width="21.5546875" style="126" customWidth="1"/>
    <col min="14344" max="14344" width="24.44140625" style="126" customWidth="1"/>
    <col min="14345" max="14345" width="20.44140625" style="126" customWidth="1"/>
    <col min="14346" max="14592" width="10.109375" style="126"/>
    <col min="14593" max="14593" width="3" style="126" customWidth="1"/>
    <col min="14594" max="14594" width="12.44140625" style="126" customWidth="1"/>
    <col min="14595" max="14595" width="24.109375" style="126" customWidth="1"/>
    <col min="14596" max="14596" width="15.44140625" style="126" customWidth="1"/>
    <col min="14597" max="14597" width="21.6640625" style="126" customWidth="1"/>
    <col min="14598" max="14598" width="14.5546875" style="126" customWidth="1"/>
    <col min="14599" max="14599" width="21.5546875" style="126" customWidth="1"/>
    <col min="14600" max="14600" width="24.44140625" style="126" customWidth="1"/>
    <col min="14601" max="14601" width="20.44140625" style="126" customWidth="1"/>
    <col min="14602" max="14848" width="10.109375" style="126"/>
    <col min="14849" max="14849" width="3" style="126" customWidth="1"/>
    <col min="14850" max="14850" width="12.44140625" style="126" customWidth="1"/>
    <col min="14851" max="14851" width="24.109375" style="126" customWidth="1"/>
    <col min="14852" max="14852" width="15.44140625" style="126" customWidth="1"/>
    <col min="14853" max="14853" width="21.6640625" style="126" customWidth="1"/>
    <col min="14854" max="14854" width="14.5546875" style="126" customWidth="1"/>
    <col min="14855" max="14855" width="21.5546875" style="126" customWidth="1"/>
    <col min="14856" max="14856" width="24.44140625" style="126" customWidth="1"/>
    <col min="14857" max="14857" width="20.44140625" style="126" customWidth="1"/>
    <col min="14858" max="15104" width="10.109375" style="126"/>
    <col min="15105" max="15105" width="3" style="126" customWidth="1"/>
    <col min="15106" max="15106" width="12.44140625" style="126" customWidth="1"/>
    <col min="15107" max="15107" width="24.109375" style="126" customWidth="1"/>
    <col min="15108" max="15108" width="15.44140625" style="126" customWidth="1"/>
    <col min="15109" max="15109" width="21.6640625" style="126" customWidth="1"/>
    <col min="15110" max="15110" width="14.5546875" style="126" customWidth="1"/>
    <col min="15111" max="15111" width="21.5546875" style="126" customWidth="1"/>
    <col min="15112" max="15112" width="24.44140625" style="126" customWidth="1"/>
    <col min="15113" max="15113" width="20.44140625" style="126" customWidth="1"/>
    <col min="15114" max="15360" width="10.109375" style="126"/>
    <col min="15361" max="15361" width="3" style="126" customWidth="1"/>
    <col min="15362" max="15362" width="12.44140625" style="126" customWidth="1"/>
    <col min="15363" max="15363" width="24.109375" style="126" customWidth="1"/>
    <col min="15364" max="15364" width="15.44140625" style="126" customWidth="1"/>
    <col min="15365" max="15365" width="21.6640625" style="126" customWidth="1"/>
    <col min="15366" max="15366" width="14.5546875" style="126" customWidth="1"/>
    <col min="15367" max="15367" width="21.5546875" style="126" customWidth="1"/>
    <col min="15368" max="15368" width="24.44140625" style="126" customWidth="1"/>
    <col min="15369" max="15369" width="20.44140625" style="126" customWidth="1"/>
    <col min="15370" max="15616" width="10.109375" style="126"/>
    <col min="15617" max="15617" width="3" style="126" customWidth="1"/>
    <col min="15618" max="15618" width="12.44140625" style="126" customWidth="1"/>
    <col min="15619" max="15619" width="24.109375" style="126" customWidth="1"/>
    <col min="15620" max="15620" width="15.44140625" style="126" customWidth="1"/>
    <col min="15621" max="15621" width="21.6640625" style="126" customWidth="1"/>
    <col min="15622" max="15622" width="14.5546875" style="126" customWidth="1"/>
    <col min="15623" max="15623" width="21.5546875" style="126" customWidth="1"/>
    <col min="15624" max="15624" width="24.44140625" style="126" customWidth="1"/>
    <col min="15625" max="15625" width="20.44140625" style="126" customWidth="1"/>
    <col min="15626" max="15872" width="10.109375" style="126"/>
    <col min="15873" max="15873" width="3" style="126" customWidth="1"/>
    <col min="15874" max="15874" width="12.44140625" style="126" customWidth="1"/>
    <col min="15875" max="15875" width="24.109375" style="126" customWidth="1"/>
    <col min="15876" max="15876" width="15.44140625" style="126" customWidth="1"/>
    <col min="15877" max="15877" width="21.6640625" style="126" customWidth="1"/>
    <col min="15878" max="15878" width="14.5546875" style="126" customWidth="1"/>
    <col min="15879" max="15879" width="21.5546875" style="126" customWidth="1"/>
    <col min="15880" max="15880" width="24.44140625" style="126" customWidth="1"/>
    <col min="15881" max="15881" width="20.44140625" style="126" customWidth="1"/>
    <col min="15882" max="16128" width="10.109375" style="126"/>
    <col min="16129" max="16129" width="3" style="126" customWidth="1"/>
    <col min="16130" max="16130" width="12.44140625" style="126" customWidth="1"/>
    <col min="16131" max="16131" width="24.109375" style="126" customWidth="1"/>
    <col min="16132" max="16132" width="15.44140625" style="126" customWidth="1"/>
    <col min="16133" max="16133" width="21.6640625" style="126" customWidth="1"/>
    <col min="16134" max="16134" width="14.5546875" style="126" customWidth="1"/>
    <col min="16135" max="16135" width="21.5546875" style="126" customWidth="1"/>
    <col min="16136" max="16136" width="24.44140625" style="126" customWidth="1"/>
    <col min="16137" max="16137" width="20.44140625" style="126" customWidth="1"/>
    <col min="16138" max="16384" width="10.109375" style="126"/>
  </cols>
  <sheetData>
    <row r="1" spans="1:9" s="120" customFormat="1" ht="20.100000000000001" customHeight="1">
      <c r="A1" s="274" t="s">
        <v>0</v>
      </c>
      <c r="B1" s="274"/>
      <c r="C1" s="274"/>
      <c r="D1" s="275" t="s">
        <v>61</v>
      </c>
      <c r="E1" s="275"/>
      <c r="F1" s="275"/>
      <c r="G1" s="275"/>
      <c r="H1" s="275"/>
      <c r="I1" s="275"/>
    </row>
    <row r="2" spans="1:9" s="120" customFormat="1" ht="20.100000000000001" customHeight="1">
      <c r="A2" s="276" t="s">
        <v>62</v>
      </c>
      <c r="B2" s="276"/>
      <c r="C2" s="276"/>
      <c r="D2" s="277" t="s">
        <v>63</v>
      </c>
      <c r="E2" s="277"/>
      <c r="F2" s="277"/>
      <c r="G2" s="277"/>
      <c r="H2" s="277"/>
      <c r="I2" s="277"/>
    </row>
    <row r="3" spans="1:9" s="120" customFormat="1" ht="8.25" customHeight="1" thickBot="1">
      <c r="A3" s="121"/>
      <c r="B3" s="121"/>
      <c r="C3" s="122"/>
      <c r="D3" s="122"/>
      <c r="E3" s="122"/>
      <c r="F3" s="122"/>
      <c r="G3" s="123"/>
      <c r="H3" s="123"/>
      <c r="I3" s="123"/>
    </row>
    <row r="4" spans="1:9" ht="14.4" hidden="1" thickTop="1" thickBot="1">
      <c r="A4" s="278" t="s">
        <v>64</v>
      </c>
      <c r="B4" s="280" t="s">
        <v>65</v>
      </c>
      <c r="C4" s="124">
        <v>45754</v>
      </c>
      <c r="D4" s="124">
        <f t="shared" ref="D4:I4" si="0">C4+1</f>
        <v>45755</v>
      </c>
      <c r="E4" s="124">
        <f t="shared" si="0"/>
        <v>45756</v>
      </c>
      <c r="F4" s="124">
        <f t="shared" si="0"/>
        <v>45757</v>
      </c>
      <c r="G4" s="124">
        <f t="shared" si="0"/>
        <v>45758</v>
      </c>
      <c r="H4" s="124">
        <f t="shared" si="0"/>
        <v>45759</v>
      </c>
      <c r="I4" s="125">
        <f t="shared" si="0"/>
        <v>45760</v>
      </c>
    </row>
    <row r="5" spans="1:9" ht="13.8" hidden="1" thickBot="1">
      <c r="A5" s="279"/>
      <c r="B5" s="281"/>
      <c r="C5" s="127" t="s">
        <v>66</v>
      </c>
      <c r="D5" s="127" t="s">
        <v>67</v>
      </c>
      <c r="E5" s="127" t="s">
        <v>68</v>
      </c>
      <c r="F5" s="127" t="s">
        <v>69</v>
      </c>
      <c r="G5" s="127" t="s">
        <v>70</v>
      </c>
      <c r="H5" s="127" t="s">
        <v>71</v>
      </c>
      <c r="I5" s="128" t="s">
        <v>72</v>
      </c>
    </row>
    <row r="6" spans="1:9" ht="13.8" hidden="1" thickBot="1">
      <c r="A6" s="282">
        <v>1</v>
      </c>
      <c r="B6" s="285" t="s">
        <v>73</v>
      </c>
      <c r="C6" s="129"/>
      <c r="D6" s="130"/>
      <c r="E6" s="129"/>
      <c r="F6" s="129"/>
      <c r="G6" s="129"/>
      <c r="H6" s="129"/>
      <c r="I6" s="131"/>
    </row>
    <row r="7" spans="1:9" ht="13.8" hidden="1" thickBot="1">
      <c r="A7" s="283"/>
      <c r="B7" s="286"/>
      <c r="C7" s="132"/>
      <c r="D7" s="133"/>
      <c r="E7" s="132"/>
      <c r="F7" s="134"/>
      <c r="G7" s="132"/>
      <c r="H7" s="132"/>
      <c r="I7" s="135"/>
    </row>
    <row r="8" spans="1:9" ht="13.8" hidden="1" thickBot="1">
      <c r="A8" s="284"/>
      <c r="B8" s="287"/>
      <c r="C8" s="136"/>
      <c r="D8" s="137"/>
      <c r="E8" s="136"/>
      <c r="F8" s="137"/>
      <c r="G8" s="136"/>
      <c r="H8" s="136"/>
      <c r="I8" s="138"/>
    </row>
    <row r="9" spans="1:9" ht="13.8" hidden="1" thickBot="1">
      <c r="A9" s="282">
        <v>2</v>
      </c>
      <c r="B9" s="285" t="s">
        <v>74</v>
      </c>
      <c r="C9" s="129"/>
      <c r="D9" s="130"/>
      <c r="E9" s="129"/>
      <c r="F9" s="129"/>
      <c r="G9" s="129"/>
      <c r="H9" s="129"/>
      <c r="I9" s="139"/>
    </row>
    <row r="10" spans="1:9" ht="13.8" hidden="1" thickBot="1">
      <c r="A10" s="283"/>
      <c r="B10" s="286"/>
      <c r="C10" s="132"/>
      <c r="D10" s="133"/>
      <c r="E10" s="132"/>
      <c r="F10" s="134"/>
      <c r="G10" s="132"/>
      <c r="H10" s="132"/>
      <c r="I10" s="140"/>
    </row>
    <row r="11" spans="1:9" ht="13.8" hidden="1" thickBot="1">
      <c r="A11" s="284"/>
      <c r="B11" s="287"/>
      <c r="C11" s="136"/>
      <c r="D11" s="137"/>
      <c r="E11" s="136"/>
      <c r="F11" s="137"/>
      <c r="G11" s="136"/>
      <c r="H11" s="141"/>
      <c r="I11" s="142"/>
    </row>
    <row r="12" spans="1:9" ht="18" hidden="1" customHeight="1">
      <c r="A12" s="282">
        <v>3</v>
      </c>
      <c r="B12" s="285" t="s">
        <v>75</v>
      </c>
      <c r="C12" s="129"/>
      <c r="D12" s="130"/>
      <c r="E12" s="129" t="s">
        <v>76</v>
      </c>
      <c r="F12" s="129"/>
      <c r="G12" s="129" t="s">
        <v>76</v>
      </c>
      <c r="H12" s="129"/>
      <c r="I12" s="131"/>
    </row>
    <row r="13" spans="1:9" ht="13.8" hidden="1" thickBot="1">
      <c r="A13" s="283"/>
      <c r="B13" s="286"/>
      <c r="C13" s="143"/>
      <c r="D13" s="133"/>
      <c r="E13" s="143" t="s">
        <v>77</v>
      </c>
      <c r="F13" s="144"/>
      <c r="G13" s="143" t="s">
        <v>77</v>
      </c>
      <c r="H13" s="144"/>
      <c r="I13" s="135"/>
    </row>
    <row r="14" spans="1:9" ht="13.8" hidden="1" thickBot="1">
      <c r="A14" s="288"/>
      <c r="B14" s="289"/>
      <c r="C14" s="145"/>
      <c r="D14" s="146"/>
      <c r="E14" s="145" t="s">
        <v>78</v>
      </c>
      <c r="F14" s="145"/>
      <c r="G14" s="145" t="s">
        <v>78</v>
      </c>
      <c r="H14" s="147"/>
      <c r="I14" s="148"/>
    </row>
    <row r="15" spans="1:9" ht="13.8" hidden="1" thickBot="1">
      <c r="A15" s="149"/>
      <c r="B15" s="150"/>
      <c r="C15" s="151"/>
      <c r="D15" s="152"/>
      <c r="E15" s="151"/>
      <c r="F15" s="152"/>
      <c r="G15" s="151"/>
      <c r="H15" s="152"/>
      <c r="I15" s="152"/>
    </row>
    <row r="16" spans="1:9" ht="13.8" thickTop="1">
      <c r="A16" s="278" t="s">
        <v>64</v>
      </c>
      <c r="B16" s="280" t="s">
        <v>65</v>
      </c>
      <c r="C16" s="124">
        <f>I4+1</f>
        <v>45761</v>
      </c>
      <c r="D16" s="124">
        <f t="shared" ref="D16:I16" si="1">C16+1</f>
        <v>45762</v>
      </c>
      <c r="E16" s="124">
        <f t="shared" si="1"/>
        <v>45763</v>
      </c>
      <c r="F16" s="124">
        <f t="shared" si="1"/>
        <v>45764</v>
      </c>
      <c r="G16" s="124">
        <f t="shared" si="1"/>
        <v>45765</v>
      </c>
      <c r="H16" s="124">
        <f t="shared" si="1"/>
        <v>45766</v>
      </c>
      <c r="I16" s="125">
        <f t="shared" si="1"/>
        <v>45767</v>
      </c>
    </row>
    <row r="17" spans="1:9">
      <c r="A17" s="279"/>
      <c r="B17" s="281"/>
      <c r="C17" s="127" t="s">
        <v>66</v>
      </c>
      <c r="D17" s="127" t="s">
        <v>67</v>
      </c>
      <c r="E17" s="127" t="s">
        <v>68</v>
      </c>
      <c r="F17" s="127" t="s">
        <v>69</v>
      </c>
      <c r="G17" s="127" t="s">
        <v>70</v>
      </c>
      <c r="H17" s="127" t="s">
        <v>71</v>
      </c>
      <c r="I17" s="128" t="s">
        <v>72</v>
      </c>
    </row>
    <row r="18" spans="1:9">
      <c r="A18" s="282">
        <v>1</v>
      </c>
      <c r="B18" s="285" t="s">
        <v>73</v>
      </c>
      <c r="C18" s="129"/>
      <c r="D18" s="130"/>
      <c r="E18" s="129"/>
      <c r="F18" s="129"/>
      <c r="G18" s="129"/>
      <c r="H18" s="129"/>
      <c r="I18" s="131"/>
    </row>
    <row r="19" spans="1:9">
      <c r="A19" s="283"/>
      <c r="B19" s="286"/>
      <c r="C19" s="132"/>
      <c r="D19" s="133"/>
      <c r="E19" s="132"/>
      <c r="F19" s="134"/>
      <c r="G19" s="132"/>
      <c r="H19" s="132"/>
      <c r="I19" s="135"/>
    </row>
    <row r="20" spans="1:9">
      <c r="A20" s="284"/>
      <c r="B20" s="287"/>
      <c r="C20" s="136"/>
      <c r="D20" s="137"/>
      <c r="E20" s="136"/>
      <c r="F20" s="137"/>
      <c r="G20" s="136"/>
      <c r="H20" s="136"/>
      <c r="I20" s="138"/>
    </row>
    <row r="21" spans="1:9">
      <c r="A21" s="282">
        <v>2</v>
      </c>
      <c r="B21" s="285" t="s">
        <v>74</v>
      </c>
      <c r="C21" s="129"/>
      <c r="D21" s="130"/>
      <c r="E21" s="129"/>
      <c r="F21" s="129"/>
      <c r="G21" s="129"/>
      <c r="H21" s="129"/>
      <c r="I21" s="131"/>
    </row>
    <row r="22" spans="1:9">
      <c r="A22" s="283"/>
      <c r="B22" s="286"/>
      <c r="C22" s="132"/>
      <c r="D22" s="133"/>
      <c r="E22" s="132"/>
      <c r="F22" s="134"/>
      <c r="G22" s="132"/>
      <c r="H22" s="143"/>
      <c r="I22" s="135"/>
    </row>
    <row r="23" spans="1:9">
      <c r="A23" s="284"/>
      <c r="B23" s="287"/>
      <c r="C23" s="136"/>
      <c r="D23" s="137"/>
      <c r="E23" s="136"/>
      <c r="F23" s="137"/>
      <c r="G23" s="136"/>
      <c r="H23" s="153"/>
      <c r="I23" s="154"/>
    </row>
    <row r="24" spans="1:9">
      <c r="A24" s="282">
        <v>3</v>
      </c>
      <c r="B24" s="285" t="s">
        <v>75</v>
      </c>
      <c r="C24" s="129" t="s">
        <v>76</v>
      </c>
      <c r="D24" s="130"/>
      <c r="E24" s="129" t="s">
        <v>76</v>
      </c>
      <c r="F24" s="129"/>
      <c r="G24" s="129" t="s">
        <v>76</v>
      </c>
      <c r="H24" s="155"/>
      <c r="I24" s="131"/>
    </row>
    <row r="25" spans="1:9">
      <c r="A25" s="283"/>
      <c r="B25" s="286"/>
      <c r="C25" s="143" t="s">
        <v>77</v>
      </c>
      <c r="D25" s="143"/>
      <c r="E25" s="143" t="s">
        <v>77</v>
      </c>
      <c r="F25" s="144"/>
      <c r="G25" s="143" t="s">
        <v>77</v>
      </c>
      <c r="H25" s="144"/>
      <c r="I25" s="135"/>
    </row>
    <row r="26" spans="1:9" ht="13.8" thickBot="1">
      <c r="A26" s="288"/>
      <c r="B26" s="289"/>
      <c r="C26" s="145" t="s">
        <v>78</v>
      </c>
      <c r="D26" s="156"/>
      <c r="E26" s="145" t="s">
        <v>78</v>
      </c>
      <c r="F26" s="156"/>
      <c r="G26" s="145" t="s">
        <v>78</v>
      </c>
      <c r="H26" s="147"/>
      <c r="I26" s="148"/>
    </row>
    <row r="27" spans="1:9" ht="13.8" thickTop="1">
      <c r="A27" s="149"/>
      <c r="B27" s="150"/>
      <c r="C27" s="151"/>
      <c r="D27" s="152"/>
      <c r="E27" s="151"/>
      <c r="F27" s="152"/>
      <c r="G27" s="151"/>
      <c r="H27" s="152"/>
      <c r="I27" s="152"/>
    </row>
    <row r="28" spans="1:9" ht="13.8" hidden="1" thickTop="1">
      <c r="A28" s="278" t="s">
        <v>64</v>
      </c>
      <c r="B28" s="280" t="s">
        <v>65</v>
      </c>
      <c r="C28" s="124">
        <f>I16+1</f>
        <v>45768</v>
      </c>
      <c r="D28" s="124">
        <f t="shared" ref="D28:I28" si="2">C28+1</f>
        <v>45769</v>
      </c>
      <c r="E28" s="124">
        <f t="shared" si="2"/>
        <v>45770</v>
      </c>
      <c r="F28" s="124">
        <f t="shared" si="2"/>
        <v>45771</v>
      </c>
      <c r="G28" s="124">
        <f t="shared" si="2"/>
        <v>45772</v>
      </c>
      <c r="H28" s="124">
        <f t="shared" si="2"/>
        <v>45773</v>
      </c>
      <c r="I28" s="125">
        <f t="shared" si="2"/>
        <v>45774</v>
      </c>
    </row>
    <row r="29" spans="1:9" hidden="1">
      <c r="A29" s="279"/>
      <c r="B29" s="281"/>
      <c r="C29" s="127" t="s">
        <v>66</v>
      </c>
      <c r="D29" s="127" t="s">
        <v>67</v>
      </c>
      <c r="E29" s="127" t="s">
        <v>68</v>
      </c>
      <c r="F29" s="127" t="s">
        <v>69</v>
      </c>
      <c r="G29" s="127" t="s">
        <v>70</v>
      </c>
      <c r="H29" s="127" t="s">
        <v>71</v>
      </c>
      <c r="I29" s="128" t="s">
        <v>72</v>
      </c>
    </row>
    <row r="30" spans="1:9" hidden="1">
      <c r="A30" s="282">
        <v>1</v>
      </c>
      <c r="B30" s="285" t="s">
        <v>73</v>
      </c>
      <c r="C30" s="129"/>
      <c r="D30" s="130"/>
      <c r="E30" s="129"/>
      <c r="F30" s="129"/>
      <c r="G30" s="129"/>
      <c r="H30" s="129"/>
      <c r="I30" s="131"/>
    </row>
    <row r="31" spans="1:9" hidden="1">
      <c r="A31" s="283"/>
      <c r="B31" s="286"/>
      <c r="C31" s="132"/>
      <c r="D31" s="133"/>
      <c r="E31" s="132"/>
      <c r="F31" s="134"/>
      <c r="G31" s="132"/>
      <c r="H31" s="132"/>
      <c r="I31" s="135"/>
    </row>
    <row r="32" spans="1:9" hidden="1">
      <c r="A32" s="284"/>
      <c r="B32" s="287"/>
      <c r="C32" s="136"/>
      <c r="D32" s="137"/>
      <c r="E32" s="136"/>
      <c r="F32" s="137"/>
      <c r="G32" s="136"/>
      <c r="H32" s="136"/>
      <c r="I32" s="138"/>
    </row>
    <row r="33" spans="1:9" hidden="1">
      <c r="A33" s="282">
        <v>2</v>
      </c>
      <c r="B33" s="285" t="s">
        <v>74</v>
      </c>
      <c r="C33" s="129"/>
      <c r="D33" s="130"/>
      <c r="E33" s="129"/>
      <c r="F33" s="129"/>
      <c r="G33" s="129"/>
      <c r="H33" s="129" t="s">
        <v>76</v>
      </c>
      <c r="I33" s="131"/>
    </row>
    <row r="34" spans="1:9" hidden="1">
      <c r="A34" s="283"/>
      <c r="B34" s="286"/>
      <c r="C34" s="132"/>
      <c r="D34" s="133"/>
      <c r="E34" s="132"/>
      <c r="F34" s="134"/>
      <c r="G34" s="132"/>
      <c r="H34" s="143" t="s">
        <v>77</v>
      </c>
      <c r="I34" s="135"/>
    </row>
    <row r="35" spans="1:9" ht="13.8" hidden="1" thickBot="1">
      <c r="A35" s="284"/>
      <c r="B35" s="287"/>
      <c r="C35" s="136"/>
      <c r="D35" s="137"/>
      <c r="E35" s="136"/>
      <c r="F35" s="137"/>
      <c r="G35" s="136"/>
      <c r="H35" s="145" t="s">
        <v>78</v>
      </c>
      <c r="I35" s="154"/>
    </row>
    <row r="36" spans="1:9" hidden="1">
      <c r="A36" s="282">
        <v>3</v>
      </c>
      <c r="B36" s="285" t="s">
        <v>75</v>
      </c>
      <c r="C36" s="129" t="s">
        <v>76</v>
      </c>
      <c r="D36" s="130"/>
      <c r="E36" s="129" t="s">
        <v>76</v>
      </c>
      <c r="F36" s="129"/>
      <c r="G36" s="129" t="s">
        <v>76</v>
      </c>
      <c r="H36" s="129"/>
      <c r="I36" s="131"/>
    </row>
    <row r="37" spans="1:9" hidden="1">
      <c r="A37" s="283"/>
      <c r="B37" s="286"/>
      <c r="C37" s="143" t="s">
        <v>77</v>
      </c>
      <c r="D37" s="143"/>
      <c r="E37" s="143" t="s">
        <v>77</v>
      </c>
      <c r="F37" s="144"/>
      <c r="G37" s="143" t="s">
        <v>77</v>
      </c>
      <c r="H37" s="144"/>
      <c r="I37" s="135"/>
    </row>
    <row r="38" spans="1:9" ht="13.8" hidden="1" thickBot="1">
      <c r="A38" s="288"/>
      <c r="B38" s="289"/>
      <c r="C38" s="145" t="s">
        <v>78</v>
      </c>
      <c r="D38" s="156"/>
      <c r="E38" s="145" t="s">
        <v>78</v>
      </c>
      <c r="F38" s="156"/>
      <c r="G38" s="145" t="s">
        <v>78</v>
      </c>
      <c r="H38" s="147"/>
      <c r="I38" s="148"/>
    </row>
    <row r="39" spans="1:9">
      <c r="A39" s="149"/>
      <c r="B39" s="157"/>
      <c r="C39" s="158"/>
      <c r="D39" s="159"/>
      <c r="E39" s="158"/>
      <c r="F39" s="159"/>
      <c r="G39" s="151"/>
      <c r="H39" s="160"/>
      <c r="I39" s="158"/>
    </row>
    <row r="40" spans="1:9">
      <c r="A40" s="149"/>
      <c r="B40" s="157"/>
      <c r="C40" s="158"/>
      <c r="D40" s="159"/>
      <c r="E40" s="158"/>
      <c r="F40" s="159"/>
      <c r="G40" s="151"/>
      <c r="H40" s="151"/>
      <c r="I40" s="151"/>
    </row>
    <row r="41" spans="1:9" s="161" customFormat="1" ht="14.4">
      <c r="B41" s="126"/>
      <c r="C41" s="126"/>
      <c r="D41" s="126"/>
      <c r="E41" s="126"/>
      <c r="G41" s="162"/>
      <c r="H41" s="163" t="str">
        <f ca="1">"Đà Nẵng, ngày " &amp; DAY(NOW()) &amp; " tháng " &amp; MONTH(NOW()) &amp; " năm " &amp; YEAR(NOW())</f>
        <v>Đà Nẵng, ngày 12 tháng 6 năm 2025</v>
      </c>
      <c r="I41" s="162"/>
    </row>
    <row r="42" spans="1:9" s="164" customFormat="1" ht="13.8">
      <c r="B42" s="291" t="s">
        <v>79</v>
      </c>
      <c r="C42" s="291"/>
      <c r="D42" s="291"/>
      <c r="E42" s="165"/>
      <c r="F42" s="165"/>
      <c r="G42" s="166"/>
      <c r="H42" s="167" t="s">
        <v>80</v>
      </c>
      <c r="I42" s="166"/>
    </row>
    <row r="43" spans="1:9" s="168" customFormat="1" ht="13.8"/>
    <row r="44" spans="1:9" s="168" customFormat="1" ht="13.8"/>
    <row r="45" spans="1:9" s="168" customFormat="1" ht="13.8"/>
    <row r="46" spans="1:9" s="168" customFormat="1" ht="13.8"/>
    <row r="47" spans="1:9" s="168" customFormat="1" ht="14.25" customHeight="1">
      <c r="B47" s="290" t="s">
        <v>81</v>
      </c>
      <c r="C47" s="290"/>
      <c r="D47" s="290"/>
      <c r="H47" s="168" t="s">
        <v>82</v>
      </c>
    </row>
  </sheetData>
  <mergeCells count="30">
    <mergeCell ref="B47:D47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B42:D4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40:I40 D12:D14 F12:F14 H12:I14">
    <cfRule type="cellIs" dxfId="104" priority="44" stopIfTrue="1" operator="equal">
      <formula>"Cảnh báo - lỗi!!"</formula>
    </cfRule>
  </conditionalFormatting>
  <conditionalFormatting sqref="C6:G8">
    <cfRule type="cellIs" dxfId="103" priority="42" stopIfTrue="1" operator="equal">
      <formula>"Cảnh báo - lỗi!!"</formula>
    </cfRule>
  </conditionalFormatting>
  <conditionalFormatting sqref="C21:G23">
    <cfRule type="cellIs" dxfId="102" priority="41" stopIfTrue="1" operator="equal">
      <formula>"Cảnh báo - lỗi!!"</formula>
    </cfRule>
  </conditionalFormatting>
  <conditionalFormatting sqref="C18:G20">
    <cfRule type="cellIs" dxfId="101" priority="40" stopIfTrue="1" operator="equal">
      <formula>"Cảnh báo - lỗi!!"</formula>
    </cfRule>
  </conditionalFormatting>
  <conditionalFormatting sqref="C9:G11">
    <cfRule type="cellIs" dxfId="100" priority="43" stopIfTrue="1" operator="equal">
      <formula>"Cảnh báo - lỗi!!"</formula>
    </cfRule>
  </conditionalFormatting>
  <conditionalFormatting sqref="H6:H8">
    <cfRule type="cellIs" dxfId="99" priority="39" stopIfTrue="1" operator="equal">
      <formula>"Cảnh báo - lỗi!!"</formula>
    </cfRule>
  </conditionalFormatting>
  <conditionalFormatting sqref="H9 H11">
    <cfRule type="cellIs" dxfId="98" priority="38" stopIfTrue="1" operator="equal">
      <formula>"Cảnh báo - lỗi!!"</formula>
    </cfRule>
  </conditionalFormatting>
  <conditionalFormatting sqref="I6:I8">
    <cfRule type="cellIs" dxfId="97" priority="37" stopIfTrue="1" operator="equal">
      <formula>"Cảnh báo - lỗi!!"</formula>
    </cfRule>
  </conditionalFormatting>
  <conditionalFormatting sqref="I9:I11">
    <cfRule type="cellIs" dxfId="96" priority="36" stopIfTrue="1" operator="equal">
      <formula>"Cảnh báo - lỗi!!"</formula>
    </cfRule>
  </conditionalFormatting>
  <conditionalFormatting sqref="H18 H20">
    <cfRule type="cellIs" dxfId="95" priority="35" stopIfTrue="1" operator="equal">
      <formula>"Cảnh báo - lỗi!!"</formula>
    </cfRule>
  </conditionalFormatting>
  <conditionalFormatting sqref="H19">
    <cfRule type="cellIs" dxfId="94" priority="34" stopIfTrue="1" operator="equal">
      <formula>"Cảnh báo - lỗi!!"</formula>
    </cfRule>
  </conditionalFormatting>
  <conditionalFormatting sqref="H30 H32">
    <cfRule type="cellIs" dxfId="93" priority="28" stopIfTrue="1" operator="equal">
      <formula>"Cảnh báo - lỗi!!"</formula>
    </cfRule>
  </conditionalFormatting>
  <conditionalFormatting sqref="H31">
    <cfRule type="cellIs" dxfId="92" priority="27" stopIfTrue="1" operator="equal">
      <formula>"Cảnh báo - lỗi!!"</formula>
    </cfRule>
  </conditionalFormatting>
  <conditionalFormatting sqref="I18 I20">
    <cfRule type="cellIs" dxfId="91" priority="33" stopIfTrue="1" operator="equal">
      <formula>"Cảnh báo - lỗi!!"</formula>
    </cfRule>
  </conditionalFormatting>
  <conditionalFormatting sqref="I19">
    <cfRule type="cellIs" dxfId="90" priority="32" stopIfTrue="1" operator="equal">
      <formula>"Cảnh báo - lỗi!!"</formula>
    </cfRule>
  </conditionalFormatting>
  <conditionalFormatting sqref="I30 I32">
    <cfRule type="cellIs" dxfId="89" priority="26" stopIfTrue="1" operator="equal">
      <formula>"Cảnh báo - lỗi!!"</formula>
    </cfRule>
  </conditionalFormatting>
  <conditionalFormatting sqref="I31">
    <cfRule type="cellIs" dxfId="88" priority="25" stopIfTrue="1" operator="equal">
      <formula>"Cảnh báo - lỗi!!"</formula>
    </cfRule>
  </conditionalFormatting>
  <conditionalFormatting sqref="C24:G24 C26:G26 D25 F25">
    <cfRule type="cellIs" dxfId="87" priority="31" stopIfTrue="1" operator="equal">
      <formula>"Cảnh báo - lỗi!!"</formula>
    </cfRule>
  </conditionalFormatting>
  <conditionalFormatting sqref="C39:G39 D36:D38 F36:F38">
    <cfRule type="cellIs" dxfId="86" priority="24" stopIfTrue="1" operator="equal">
      <formula>"Cảnh báo - lỗi!!"</formula>
    </cfRule>
  </conditionalFormatting>
  <conditionalFormatting sqref="C33:G35">
    <cfRule type="cellIs" dxfId="85" priority="30" stopIfTrue="1" operator="equal">
      <formula>"Cảnh báo - lỗi!!"</formula>
    </cfRule>
  </conditionalFormatting>
  <conditionalFormatting sqref="C30:G32">
    <cfRule type="cellIs" dxfId="84" priority="29" stopIfTrue="1" operator="equal">
      <formula>"Cảnh báo - lỗi!!"</formula>
    </cfRule>
  </conditionalFormatting>
  <conditionalFormatting sqref="H24:I26">
    <cfRule type="cellIs" dxfId="83" priority="23" stopIfTrue="1" operator="equal">
      <formula>"Cảnh báo - lỗi!!"</formula>
    </cfRule>
  </conditionalFormatting>
  <conditionalFormatting sqref="H10">
    <cfRule type="cellIs" dxfId="82" priority="19" stopIfTrue="1" operator="equal">
      <formula>"Cảnh báo - lỗi!!"</formula>
    </cfRule>
  </conditionalFormatting>
  <conditionalFormatting sqref="I21:I23">
    <cfRule type="cellIs" dxfId="81" priority="22" stopIfTrue="1" operator="equal">
      <formula>"Cảnh báo - lỗi!!"</formula>
    </cfRule>
  </conditionalFormatting>
  <conditionalFormatting sqref="H36:I39">
    <cfRule type="cellIs" dxfId="80" priority="21" stopIfTrue="1" operator="equal">
      <formula>"Cảnh báo - lỗi!!"</formula>
    </cfRule>
  </conditionalFormatting>
  <conditionalFormatting sqref="I33:I35">
    <cfRule type="cellIs" dxfId="79" priority="20" stopIfTrue="1" operator="equal">
      <formula>"Cảnh báo - lỗi!!"</formula>
    </cfRule>
  </conditionalFormatting>
  <conditionalFormatting sqref="C12:C14">
    <cfRule type="cellIs" dxfId="78" priority="18" stopIfTrue="1" operator="equal">
      <formula>"Cảnh báo - lỗi!!"</formula>
    </cfRule>
  </conditionalFormatting>
  <conditionalFormatting sqref="E12 E14">
    <cfRule type="cellIs" dxfId="77" priority="17" stopIfTrue="1" operator="equal">
      <formula>"Cảnh báo - lỗi!!"</formula>
    </cfRule>
  </conditionalFormatting>
  <conditionalFormatting sqref="G12 G14">
    <cfRule type="cellIs" dxfId="76" priority="16" stopIfTrue="1" operator="equal">
      <formula>"Cảnh báo - lỗi!!"</formula>
    </cfRule>
  </conditionalFormatting>
  <conditionalFormatting sqref="H21 H23">
    <cfRule type="cellIs" dxfId="75" priority="15" stopIfTrue="1" operator="equal">
      <formula>"Cảnh báo - lỗi!!"</formula>
    </cfRule>
  </conditionalFormatting>
  <conditionalFormatting sqref="H22">
    <cfRule type="cellIs" dxfId="74" priority="14" stopIfTrue="1" operator="equal">
      <formula>"Cảnh báo - lỗi!!"</formula>
    </cfRule>
  </conditionalFormatting>
  <conditionalFormatting sqref="G25">
    <cfRule type="cellIs" dxfId="73" priority="9" stopIfTrue="1" operator="equal">
      <formula>"Cảnh báo - lỗi!!"</formula>
    </cfRule>
  </conditionalFormatting>
  <conditionalFormatting sqref="C36 C38">
    <cfRule type="cellIs" dxfId="72" priority="13" stopIfTrue="1" operator="equal">
      <formula>"Cảnh báo - lỗi!!"</formula>
    </cfRule>
  </conditionalFormatting>
  <conditionalFormatting sqref="E25">
    <cfRule type="cellIs" dxfId="71" priority="8" stopIfTrue="1" operator="equal">
      <formula>"Cảnh báo - lỗi!!"</formula>
    </cfRule>
  </conditionalFormatting>
  <conditionalFormatting sqref="E36 E38">
    <cfRule type="cellIs" dxfId="70" priority="12" stopIfTrue="1" operator="equal">
      <formula>"Cảnh báo - lỗi!!"</formula>
    </cfRule>
  </conditionalFormatting>
  <conditionalFormatting sqref="C25">
    <cfRule type="cellIs" dxfId="69" priority="7" stopIfTrue="1" operator="equal">
      <formula>"Cảnh báo - lỗi!!"</formula>
    </cfRule>
  </conditionalFormatting>
  <conditionalFormatting sqref="G36 G38">
    <cfRule type="cellIs" dxfId="68" priority="11" stopIfTrue="1" operator="equal">
      <formula>"Cảnh báo - lỗi!!"</formula>
    </cfRule>
  </conditionalFormatting>
  <conditionalFormatting sqref="C37">
    <cfRule type="cellIs" dxfId="67" priority="6" stopIfTrue="1" operator="equal">
      <formula>"Cảnh báo - lỗi!!"</formula>
    </cfRule>
  </conditionalFormatting>
  <conditionalFormatting sqref="H33 H35">
    <cfRule type="cellIs" dxfId="66" priority="10" stopIfTrue="1" operator="equal">
      <formula>"Cảnh báo - lỗi!!"</formula>
    </cfRule>
  </conditionalFormatting>
  <conditionalFormatting sqref="E37">
    <cfRule type="cellIs" dxfId="65" priority="5" stopIfTrue="1" operator="equal">
      <formula>"Cảnh báo - lỗi!!"</formula>
    </cfRule>
  </conditionalFormatting>
  <conditionalFormatting sqref="G37">
    <cfRule type="cellIs" dxfId="64" priority="4" stopIfTrue="1" operator="equal">
      <formula>"Cảnh báo - lỗi!!"</formula>
    </cfRule>
  </conditionalFormatting>
  <conditionalFormatting sqref="H34">
    <cfRule type="cellIs" dxfId="63" priority="3" stopIfTrue="1" operator="equal">
      <formula>"Cảnh báo - lỗi!!"</formula>
    </cfRule>
  </conditionalFormatting>
  <conditionalFormatting sqref="G13">
    <cfRule type="cellIs" dxfId="62" priority="2" stopIfTrue="1" operator="equal">
      <formula>"Cảnh báo - lỗi!!"</formula>
    </cfRule>
  </conditionalFormatting>
  <conditionalFormatting sqref="E13">
    <cfRule type="cellIs" dxfId="6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0516-35C2-4FD9-96C4-62B8546D1A88}">
  <sheetPr>
    <tabColor theme="6"/>
    <pageSetUpPr fitToPage="1"/>
  </sheetPr>
  <dimension ref="A1:L49"/>
  <sheetViews>
    <sheetView showGridLines="0" zoomScale="55" zoomScaleNormal="55" zoomScaleSheetLayoutView="85" workbookViewId="0">
      <pane ySplit="4" topLeftCell="A8" activePane="bottomLeft" state="frozen"/>
      <selection pane="bottomLeft" activeCell="E20" sqref="E20"/>
    </sheetView>
  </sheetViews>
  <sheetFormatPr defaultColWidth="9.109375" defaultRowHeight="13.8"/>
  <cols>
    <col min="1" max="1" width="4.6640625" style="172" bestFit="1" customWidth="1"/>
    <col min="2" max="2" width="20.88671875" style="207" customWidth="1"/>
    <col min="3" max="3" width="15.6640625" style="172" customWidth="1"/>
    <col min="4" max="4" width="27.33203125" style="172" customWidth="1"/>
    <col min="5" max="5" width="31.88671875" style="174" customWidth="1"/>
    <col min="6" max="7" width="30.109375" style="174" customWidth="1"/>
    <col min="8" max="8" width="28.33203125" style="174" customWidth="1"/>
    <col min="9" max="9" width="3" style="175" customWidth="1"/>
    <col min="10" max="12" width="9.109375" style="175" customWidth="1"/>
    <col min="13" max="16384" width="9.109375" style="175"/>
  </cols>
  <sheetData>
    <row r="1" spans="1:8" s="170" customFormat="1" ht="27" customHeight="1">
      <c r="A1" s="313" t="s">
        <v>0</v>
      </c>
      <c r="B1" s="313"/>
      <c r="C1" s="313"/>
      <c r="D1" s="169"/>
      <c r="E1" s="314" t="s">
        <v>83</v>
      </c>
      <c r="F1" s="314"/>
      <c r="G1" s="314"/>
      <c r="H1" s="314"/>
    </row>
    <row r="2" spans="1:8" s="170" customFormat="1" ht="31.5" customHeight="1">
      <c r="A2" s="315" t="s">
        <v>84</v>
      </c>
      <c r="B2" s="315"/>
      <c r="C2" s="315"/>
      <c r="D2" s="171"/>
      <c r="E2" s="316" t="str">
        <f>"Tuần 35 (Từ ngày: "&amp;TEXT($B$7,"DD/MM/YYY")&amp;" Đến ngày: "&amp;TEXT($B$40,"DD/MM/YYYY")&amp;")"</f>
        <v>Tuần 35 (Từ ngày: 14/04/2025 Đến ngày: 20/04/2025)</v>
      </c>
      <c r="F2" s="316"/>
      <c r="G2" s="316"/>
      <c r="H2" s="316"/>
    </row>
    <row r="3" spans="1:8" ht="12" customHeight="1">
      <c r="B3" s="173"/>
    </row>
    <row r="4" spans="1:8" s="179" customFormat="1" ht="30.6" customHeight="1">
      <c r="A4" s="176" t="s">
        <v>64</v>
      </c>
      <c r="B4" s="177" t="s">
        <v>85</v>
      </c>
      <c r="C4" s="178" t="s">
        <v>86</v>
      </c>
      <c r="D4" s="178" t="s">
        <v>87</v>
      </c>
      <c r="E4" s="178" t="s">
        <v>88</v>
      </c>
      <c r="F4" s="178" t="s">
        <v>89</v>
      </c>
      <c r="G4" s="178" t="s">
        <v>90</v>
      </c>
      <c r="H4" s="178" t="s">
        <v>91</v>
      </c>
    </row>
    <row r="5" spans="1:8" s="183" customFormat="1" ht="17.100000000000001" customHeight="1">
      <c r="A5" s="180"/>
      <c r="B5" s="181"/>
      <c r="C5" s="304" t="s">
        <v>92</v>
      </c>
      <c r="D5" s="182"/>
      <c r="E5" s="182"/>
      <c r="F5" s="182"/>
      <c r="G5" s="182"/>
      <c r="H5" s="182"/>
    </row>
    <row r="6" spans="1:8" s="188" customFormat="1" ht="13.8" customHeight="1">
      <c r="A6" s="184">
        <v>1</v>
      </c>
      <c r="B6" s="185" t="s">
        <v>13</v>
      </c>
      <c r="C6" s="305"/>
      <c r="D6" s="186"/>
      <c r="E6" s="187"/>
      <c r="F6" s="187"/>
      <c r="G6" s="187"/>
      <c r="H6" s="187"/>
    </row>
    <row r="7" spans="1:8" s="183" customFormat="1" ht="1.2" customHeight="1">
      <c r="A7" s="189"/>
      <c r="B7" s="190">
        <v>45761</v>
      </c>
      <c r="C7" s="306"/>
      <c r="D7" s="191"/>
      <c r="E7" s="192"/>
      <c r="F7" s="192"/>
      <c r="G7" s="192"/>
      <c r="H7" s="192"/>
    </row>
    <row r="8" spans="1:8" s="183" customFormat="1" ht="17.100000000000001" customHeight="1">
      <c r="A8" s="180"/>
      <c r="B8" s="181"/>
      <c r="C8" s="304" t="s">
        <v>92</v>
      </c>
      <c r="D8" s="182"/>
      <c r="E8" s="182"/>
      <c r="F8" s="182"/>
      <c r="G8" s="182"/>
      <c r="H8" s="182"/>
    </row>
    <row r="9" spans="1:8" s="188" customFormat="1" ht="12" customHeight="1">
      <c r="A9" s="184">
        <v>2</v>
      </c>
      <c r="B9" s="185" t="s">
        <v>15</v>
      </c>
      <c r="C9" s="305"/>
      <c r="D9" s="186"/>
      <c r="E9" s="187"/>
      <c r="F9" s="187"/>
      <c r="G9" s="187"/>
      <c r="H9" s="187"/>
    </row>
    <row r="10" spans="1:8" s="188" customFormat="1" ht="3" hidden="1" customHeight="1">
      <c r="A10" s="189"/>
      <c r="B10" s="190">
        <f>B7+1</f>
        <v>45762</v>
      </c>
      <c r="C10" s="306"/>
      <c r="D10" s="191"/>
      <c r="E10" s="192"/>
      <c r="F10" s="192"/>
      <c r="G10" s="192"/>
      <c r="H10" s="192"/>
    </row>
    <row r="11" spans="1:8" s="183" customFormat="1" ht="17.100000000000001" customHeight="1">
      <c r="A11" s="180"/>
      <c r="B11" s="181"/>
      <c r="C11" s="304" t="s">
        <v>92</v>
      </c>
      <c r="D11" s="182"/>
      <c r="E11" s="182"/>
      <c r="F11" s="182"/>
      <c r="G11" s="182"/>
      <c r="H11" s="182"/>
    </row>
    <row r="12" spans="1:8" s="188" customFormat="1" ht="11.4" customHeight="1">
      <c r="A12" s="184">
        <v>3</v>
      </c>
      <c r="B12" s="185" t="s">
        <v>17</v>
      </c>
      <c r="C12" s="305"/>
      <c r="D12" s="186"/>
      <c r="E12" s="187"/>
      <c r="F12" s="187"/>
      <c r="G12" s="187"/>
      <c r="H12" s="187"/>
    </row>
    <row r="13" spans="1:8" s="188" customFormat="1" ht="16.8" hidden="1" customHeight="1">
      <c r="A13" s="189"/>
      <c r="B13" s="190">
        <f>B10+1</f>
        <v>45763</v>
      </c>
      <c r="C13" s="306"/>
      <c r="D13" s="191"/>
      <c r="E13" s="192"/>
      <c r="F13" s="192"/>
      <c r="G13" s="192"/>
      <c r="H13" s="192"/>
    </row>
    <row r="14" spans="1:8" s="183" customFormat="1" ht="17.100000000000001" customHeight="1">
      <c r="A14" s="180"/>
      <c r="B14" s="181"/>
      <c r="C14" s="304" t="s">
        <v>92</v>
      </c>
      <c r="D14" s="186"/>
      <c r="E14" s="193"/>
      <c r="F14" s="193"/>
      <c r="G14" s="193"/>
      <c r="H14" s="193"/>
    </row>
    <row r="15" spans="1:8" s="188" customFormat="1" ht="9" customHeight="1">
      <c r="A15" s="184">
        <v>4</v>
      </c>
      <c r="B15" s="185" t="s">
        <v>20</v>
      </c>
      <c r="C15" s="305"/>
      <c r="D15" s="186"/>
      <c r="E15" s="194"/>
      <c r="F15" s="194"/>
      <c r="G15" s="194"/>
      <c r="H15" s="194"/>
    </row>
    <row r="16" spans="1:8" s="188" customFormat="1" ht="2.4" hidden="1" customHeight="1">
      <c r="A16" s="189"/>
      <c r="B16" s="190">
        <f>B13+1</f>
        <v>45764</v>
      </c>
      <c r="C16" s="306"/>
      <c r="D16" s="191"/>
      <c r="E16" s="192"/>
      <c r="F16" s="192"/>
      <c r="G16" s="192"/>
      <c r="H16" s="192"/>
    </row>
    <row r="17" spans="1:12" s="188" customFormat="1" ht="15.6" customHeight="1">
      <c r="A17" s="303">
        <v>5</v>
      </c>
      <c r="B17" s="195"/>
      <c r="C17" s="307" t="s">
        <v>93</v>
      </c>
      <c r="D17" s="196"/>
      <c r="E17" s="193"/>
      <c r="F17" s="193"/>
      <c r="G17" s="193"/>
      <c r="H17" s="193"/>
    </row>
    <row r="18" spans="1:12" s="188" customFormat="1" ht="10.8" hidden="1" customHeight="1">
      <c r="A18" s="293"/>
      <c r="B18" s="197"/>
      <c r="C18" s="308"/>
      <c r="D18" s="196"/>
      <c r="E18" s="198"/>
      <c r="F18" s="198"/>
      <c r="G18" s="198"/>
      <c r="H18" s="198"/>
    </row>
    <row r="19" spans="1:12" s="188" customFormat="1" ht="13.2" customHeight="1">
      <c r="A19" s="293"/>
      <c r="B19" s="185"/>
      <c r="C19" s="309"/>
      <c r="D19" s="199"/>
      <c r="E19" s="192"/>
      <c r="F19" s="192"/>
      <c r="G19" s="192"/>
      <c r="H19" s="192"/>
    </row>
    <row r="20" spans="1:12" s="188" customFormat="1" ht="16.8" customHeight="1">
      <c r="A20" s="293"/>
      <c r="B20" s="197"/>
      <c r="C20" s="300"/>
      <c r="D20" s="193"/>
      <c r="E20" s="193"/>
      <c r="F20" s="193"/>
      <c r="G20" s="193"/>
      <c r="H20" s="193"/>
    </row>
    <row r="21" spans="1:12" s="188" customFormat="1" ht="18.600000000000001" customHeight="1">
      <c r="A21" s="293"/>
      <c r="B21" s="197"/>
      <c r="C21" s="301"/>
      <c r="D21" s="194"/>
      <c r="E21" s="194"/>
      <c r="F21" s="194"/>
      <c r="G21" s="194"/>
      <c r="H21" s="194"/>
      <c r="J21" s="188" t="s">
        <v>94</v>
      </c>
      <c r="K21" s="188" t="s">
        <v>95</v>
      </c>
      <c r="L21" s="188" t="s">
        <v>96</v>
      </c>
    </row>
    <row r="22" spans="1:12" s="188" customFormat="1" ht="23.4" customHeight="1">
      <c r="A22" s="293"/>
      <c r="B22" s="185" t="s">
        <v>22</v>
      </c>
      <c r="C22" s="302"/>
      <c r="D22" s="192"/>
      <c r="E22" s="192"/>
      <c r="F22" s="192"/>
      <c r="G22" s="192"/>
      <c r="H22" s="192"/>
      <c r="J22" s="188">
        <v>8</v>
      </c>
      <c r="K22" s="188">
        <v>10</v>
      </c>
      <c r="L22" s="188">
        <v>25</v>
      </c>
    </row>
    <row r="23" spans="1:12" s="183" customFormat="1" ht="17.100000000000001" customHeight="1">
      <c r="A23" s="293"/>
      <c r="B23" s="297">
        <f>B16+1</f>
        <v>45765</v>
      </c>
      <c r="C23" s="310" t="s">
        <v>97</v>
      </c>
      <c r="D23" s="193" t="s">
        <v>98</v>
      </c>
      <c r="E23" s="193" t="s">
        <v>98</v>
      </c>
      <c r="F23" s="193" t="s">
        <v>98</v>
      </c>
      <c r="G23" s="193" t="s">
        <v>98</v>
      </c>
      <c r="H23" s="193" t="s">
        <v>98</v>
      </c>
    </row>
    <row r="24" spans="1:12" s="188" customFormat="1" ht="17.100000000000001" customHeight="1">
      <c r="A24" s="293"/>
      <c r="B24" s="297"/>
      <c r="C24" s="311"/>
      <c r="D24" s="194" t="s">
        <v>99</v>
      </c>
      <c r="E24" s="194" t="s">
        <v>99</v>
      </c>
      <c r="F24" s="194" t="s">
        <v>99</v>
      </c>
      <c r="G24" s="194" t="s">
        <v>99</v>
      </c>
      <c r="H24" s="194" t="s">
        <v>99</v>
      </c>
      <c r="I24" s="188">
        <v>3</v>
      </c>
      <c r="K24" s="188">
        <v>3</v>
      </c>
    </row>
    <row r="25" spans="1:12" s="188" customFormat="1" ht="17.100000000000001" customHeight="1">
      <c r="A25" s="299"/>
      <c r="B25" s="298"/>
      <c r="C25" s="312"/>
      <c r="D25" s="192" t="s">
        <v>100</v>
      </c>
      <c r="E25" s="192" t="s">
        <v>100</v>
      </c>
      <c r="F25" s="192" t="s">
        <v>100</v>
      </c>
      <c r="G25" s="192" t="s">
        <v>100</v>
      </c>
      <c r="H25" s="192" t="s">
        <v>100</v>
      </c>
    </row>
    <row r="26" spans="1:12" s="188" customFormat="1" ht="17.100000000000001" customHeight="1">
      <c r="A26" s="184"/>
      <c r="B26" s="197"/>
      <c r="C26" s="300" t="s">
        <v>101</v>
      </c>
      <c r="D26" s="193"/>
      <c r="E26" s="193"/>
      <c r="F26" s="193"/>
      <c r="G26" s="193"/>
      <c r="H26" s="193"/>
    </row>
    <row r="27" spans="1:12" s="188" customFormat="1" ht="17.100000000000001" customHeight="1">
      <c r="A27" s="184"/>
      <c r="B27" s="197"/>
      <c r="C27" s="301"/>
      <c r="D27" s="194"/>
      <c r="E27" s="194"/>
      <c r="F27" s="194"/>
      <c r="G27" s="194"/>
      <c r="H27" s="194"/>
    </row>
    <row r="28" spans="1:12" s="188" customFormat="1" ht="17.100000000000001" customHeight="1">
      <c r="A28" s="184"/>
      <c r="B28" s="185"/>
      <c r="C28" s="302"/>
      <c r="D28" s="192"/>
      <c r="E28" s="192"/>
      <c r="F28" s="192"/>
      <c r="G28" s="192"/>
      <c r="H28" s="192"/>
    </row>
    <row r="29" spans="1:12" s="188" customFormat="1" ht="17.100000000000001" customHeight="1">
      <c r="A29" s="184"/>
      <c r="B29" s="197"/>
      <c r="C29" s="300" t="s">
        <v>102</v>
      </c>
      <c r="D29" s="193"/>
      <c r="E29" s="200" t="s">
        <v>103</v>
      </c>
      <c r="F29" s="200" t="s">
        <v>103</v>
      </c>
      <c r="G29" s="200" t="s">
        <v>103</v>
      </c>
      <c r="H29" s="200" t="s">
        <v>103</v>
      </c>
    </row>
    <row r="30" spans="1:12" s="188" customFormat="1" ht="17.100000000000001" customHeight="1">
      <c r="A30" s="184"/>
      <c r="B30" s="197"/>
      <c r="C30" s="301"/>
      <c r="D30" s="194"/>
      <c r="E30" s="201" t="s">
        <v>104</v>
      </c>
      <c r="F30" s="201" t="s">
        <v>104</v>
      </c>
      <c r="G30" s="201" t="s">
        <v>104</v>
      </c>
      <c r="H30" s="201" t="s">
        <v>104</v>
      </c>
      <c r="I30" s="188">
        <v>4</v>
      </c>
      <c r="J30" s="188">
        <v>4</v>
      </c>
    </row>
    <row r="31" spans="1:12" s="188" customFormat="1" ht="17.100000000000001" customHeight="1">
      <c r="A31" s="184"/>
      <c r="B31" s="185" t="s">
        <v>24</v>
      </c>
      <c r="C31" s="302"/>
      <c r="D31" s="192"/>
      <c r="E31" s="202" t="s">
        <v>105</v>
      </c>
      <c r="F31" s="202" t="s">
        <v>105</v>
      </c>
      <c r="G31" s="202" t="s">
        <v>105</v>
      </c>
      <c r="H31" s="202" t="s">
        <v>105</v>
      </c>
    </row>
    <row r="32" spans="1:12" s="183" customFormat="1" ht="17.100000000000001" customHeight="1">
      <c r="A32" s="184">
        <v>6</v>
      </c>
      <c r="B32" s="297">
        <f>B23+1</f>
        <v>45766</v>
      </c>
      <c r="C32" s="300" t="s">
        <v>97</v>
      </c>
      <c r="D32" s="193" t="s">
        <v>98</v>
      </c>
      <c r="E32" s="193" t="s">
        <v>98</v>
      </c>
      <c r="F32" s="193" t="s">
        <v>98</v>
      </c>
      <c r="G32" s="193" t="s">
        <v>98</v>
      </c>
      <c r="H32" s="193" t="s">
        <v>98</v>
      </c>
    </row>
    <row r="33" spans="1:12" s="188" customFormat="1" ht="17.100000000000001" customHeight="1">
      <c r="A33" s="203"/>
      <c r="B33" s="297"/>
      <c r="C33" s="301"/>
      <c r="D33" s="194" t="s">
        <v>99</v>
      </c>
      <c r="E33" s="194" t="s">
        <v>99</v>
      </c>
      <c r="F33" s="194" t="s">
        <v>99</v>
      </c>
      <c r="G33" s="194" t="s">
        <v>99</v>
      </c>
      <c r="H33" s="194" t="s">
        <v>99</v>
      </c>
      <c r="I33" s="188">
        <v>3</v>
      </c>
      <c r="K33" s="188">
        <v>3</v>
      </c>
    </row>
    <row r="34" spans="1:12" s="188" customFormat="1" ht="17.100000000000001" customHeight="1">
      <c r="A34" s="204"/>
      <c r="B34" s="298"/>
      <c r="C34" s="302"/>
      <c r="D34" s="192" t="s">
        <v>100</v>
      </c>
      <c r="E34" s="192" t="s">
        <v>100</v>
      </c>
      <c r="F34" s="192" t="s">
        <v>100</v>
      </c>
      <c r="G34" s="192" t="s">
        <v>100</v>
      </c>
      <c r="H34" s="192" t="s">
        <v>100</v>
      </c>
    </row>
    <row r="35" spans="1:12" s="183" customFormat="1" ht="17.100000000000001" customHeight="1">
      <c r="A35" s="303"/>
      <c r="B35" s="181"/>
      <c r="C35" s="300" t="s">
        <v>101</v>
      </c>
      <c r="D35" s="193"/>
      <c r="E35" s="193" t="s">
        <v>103</v>
      </c>
      <c r="F35" s="193" t="s">
        <v>103</v>
      </c>
      <c r="G35" s="193" t="s">
        <v>103</v>
      </c>
      <c r="H35" s="193" t="s">
        <v>103</v>
      </c>
    </row>
    <row r="36" spans="1:12" s="188" customFormat="1" ht="17.100000000000001" customHeight="1">
      <c r="A36" s="293"/>
      <c r="B36" s="185"/>
      <c r="C36" s="301"/>
      <c r="D36" s="194"/>
      <c r="E36" s="194" t="s">
        <v>99</v>
      </c>
      <c r="F36" s="194" t="s">
        <v>99</v>
      </c>
      <c r="G36" s="194" t="s">
        <v>99</v>
      </c>
      <c r="H36" s="194" t="s">
        <v>99</v>
      </c>
      <c r="I36" s="188">
        <v>4</v>
      </c>
      <c r="J36" s="188">
        <v>4</v>
      </c>
    </row>
    <row r="37" spans="1:12" s="188" customFormat="1" ht="17.100000000000001" customHeight="1">
      <c r="A37" s="293"/>
      <c r="B37" s="197"/>
      <c r="C37" s="302"/>
      <c r="D37" s="192"/>
      <c r="E37" s="192" t="s">
        <v>105</v>
      </c>
      <c r="F37" s="192" t="s">
        <v>105</v>
      </c>
      <c r="G37" s="192" t="s">
        <v>105</v>
      </c>
      <c r="H37" s="192" t="s">
        <v>105</v>
      </c>
    </row>
    <row r="38" spans="1:12" s="183" customFormat="1" ht="17.100000000000001" customHeight="1">
      <c r="A38" s="293">
        <v>7</v>
      </c>
      <c r="B38" s="205"/>
      <c r="C38" s="294" t="s">
        <v>106</v>
      </c>
      <c r="D38" s="193" t="s">
        <v>107</v>
      </c>
      <c r="E38" s="193" t="s">
        <v>107</v>
      </c>
      <c r="F38" s="193" t="s">
        <v>107</v>
      </c>
      <c r="G38" s="193" t="s">
        <v>107</v>
      </c>
      <c r="H38" s="193"/>
    </row>
    <row r="39" spans="1:12" s="188" customFormat="1" ht="17.100000000000001" customHeight="1">
      <c r="A39" s="293"/>
      <c r="B39" s="185" t="s">
        <v>72</v>
      </c>
      <c r="C39" s="295"/>
      <c r="D39" s="194" t="s">
        <v>99</v>
      </c>
      <c r="E39" s="194" t="s">
        <v>99</v>
      </c>
      <c r="F39" s="194" t="s">
        <v>99</v>
      </c>
      <c r="G39" s="194" t="s">
        <v>99</v>
      </c>
      <c r="H39" s="194"/>
      <c r="I39" s="188">
        <v>3</v>
      </c>
      <c r="L39" s="188">
        <v>3</v>
      </c>
    </row>
    <row r="40" spans="1:12" s="188" customFormat="1" ht="17.100000000000001" customHeight="1">
      <c r="A40" s="293"/>
      <c r="B40" s="297">
        <f>B32+1</f>
        <v>45767</v>
      </c>
      <c r="C40" s="296"/>
      <c r="D40" s="192" t="s">
        <v>108</v>
      </c>
      <c r="E40" s="192" t="s">
        <v>108</v>
      </c>
      <c r="F40" s="192" t="s">
        <v>108</v>
      </c>
      <c r="G40" s="192" t="s">
        <v>108</v>
      </c>
      <c r="H40" s="192"/>
    </row>
    <row r="41" spans="1:12" s="183" customFormat="1" ht="17.100000000000001" customHeight="1">
      <c r="A41" s="293"/>
      <c r="B41" s="297"/>
      <c r="C41" s="295" t="s">
        <v>109</v>
      </c>
      <c r="D41" s="193" t="s">
        <v>107</v>
      </c>
      <c r="E41" s="193" t="s">
        <v>107</v>
      </c>
      <c r="F41" s="193" t="s">
        <v>107</v>
      </c>
      <c r="G41" s="193" t="s">
        <v>107</v>
      </c>
      <c r="H41" s="193"/>
    </row>
    <row r="42" spans="1:12" s="188" customFormat="1" ht="17.100000000000001" customHeight="1">
      <c r="A42" s="293"/>
      <c r="B42" s="297"/>
      <c r="C42" s="295"/>
      <c r="D42" s="194" t="s">
        <v>99</v>
      </c>
      <c r="E42" s="194" t="s">
        <v>99</v>
      </c>
      <c r="F42" s="194" t="s">
        <v>99</v>
      </c>
      <c r="G42" s="194" t="s">
        <v>99</v>
      </c>
      <c r="H42" s="194"/>
      <c r="I42" s="188">
        <v>2</v>
      </c>
      <c r="L42" s="188">
        <v>2</v>
      </c>
    </row>
    <row r="43" spans="1:12" s="188" customFormat="1" ht="17.100000000000001" customHeight="1">
      <c r="A43" s="299"/>
      <c r="B43" s="298"/>
      <c r="C43" s="296"/>
      <c r="D43" s="192" t="s">
        <v>108</v>
      </c>
      <c r="E43" s="192" t="s">
        <v>108</v>
      </c>
      <c r="F43" s="192" t="s">
        <v>108</v>
      </c>
      <c r="G43" s="192" t="s">
        <v>108</v>
      </c>
      <c r="H43" s="192"/>
    </row>
    <row r="45" spans="1:12">
      <c r="B45" s="173" t="s">
        <v>110</v>
      </c>
      <c r="I45" s="175">
        <f>SUM(I17:I42)</f>
        <v>19</v>
      </c>
      <c r="J45" s="175">
        <f t="shared" ref="J45:L45" si="0">SUM(J17:J42)</f>
        <v>16</v>
      </c>
      <c r="K45" s="175">
        <f t="shared" si="0"/>
        <v>16</v>
      </c>
      <c r="L45" s="175">
        <f t="shared" si="0"/>
        <v>30</v>
      </c>
    </row>
    <row r="46" spans="1:12">
      <c r="B46" s="173" t="s">
        <v>111</v>
      </c>
      <c r="C46" s="206"/>
      <c r="D46" s="206"/>
    </row>
    <row r="47" spans="1:12">
      <c r="C47" s="292" t="s">
        <v>112</v>
      </c>
      <c r="D47" s="292"/>
    </row>
    <row r="48" spans="1:12" ht="27.6" customHeight="1">
      <c r="C48" s="292" t="s">
        <v>113</v>
      </c>
      <c r="D48" s="292"/>
    </row>
    <row r="49" spans="3:4">
      <c r="C49" s="292" t="s">
        <v>114</v>
      </c>
      <c r="D49" s="292"/>
    </row>
  </sheetData>
  <mergeCells count="27">
    <mergeCell ref="C8:C10"/>
    <mergeCell ref="A1:C1"/>
    <mergeCell ref="E1:H1"/>
    <mergeCell ref="A2:C2"/>
    <mergeCell ref="E2:H2"/>
    <mergeCell ref="C5:C7"/>
    <mergeCell ref="C11:C13"/>
    <mergeCell ref="C14:C16"/>
    <mergeCell ref="A17:A25"/>
    <mergeCell ref="C17:C19"/>
    <mergeCell ref="C20:C22"/>
    <mergeCell ref="B23:B25"/>
    <mergeCell ref="C23:C25"/>
    <mergeCell ref="C26:C28"/>
    <mergeCell ref="C29:C31"/>
    <mergeCell ref="B32:B34"/>
    <mergeCell ref="C32:C34"/>
    <mergeCell ref="A35:A37"/>
    <mergeCell ref="C35:C37"/>
    <mergeCell ref="C48:D48"/>
    <mergeCell ref="C49:D49"/>
    <mergeCell ref="A38:A40"/>
    <mergeCell ref="C38:C40"/>
    <mergeCell ref="B40:B43"/>
    <mergeCell ref="A41:A43"/>
    <mergeCell ref="C41:C43"/>
    <mergeCell ref="C47:D47"/>
  </mergeCells>
  <pageMargins left="0.7" right="0.7" top="0.75" bottom="0.75" header="0.3" footer="0.3"/>
  <pageSetup paperSize="9" scale="64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6C74-62D1-4358-A063-B650C85676C4}">
  <dimension ref="A1:V38"/>
  <sheetViews>
    <sheetView zoomScale="70" zoomScaleNormal="70" workbookViewId="0">
      <selection activeCell="D39" sqref="D39"/>
    </sheetView>
  </sheetViews>
  <sheetFormatPr defaultColWidth="9.109375" defaultRowHeight="13.8"/>
  <cols>
    <col min="1" max="1" width="4.6640625" style="172" bestFit="1" customWidth="1"/>
    <col min="2" max="2" width="20.88671875" style="207" customWidth="1"/>
    <col min="3" max="3" width="15.6640625" style="172" customWidth="1"/>
    <col min="4" max="6" width="21" style="174" customWidth="1"/>
    <col min="7" max="7" width="61.6640625" style="174" customWidth="1"/>
    <col min="8" max="8" width="14.33203125" style="209" customWidth="1"/>
    <col min="9" max="9" width="16.5546875" style="209" customWidth="1"/>
    <col min="10" max="11" width="9.109375" style="209"/>
    <col min="12" max="16384" width="9.109375" style="175"/>
  </cols>
  <sheetData>
    <row r="1" spans="1:20" s="170" customFormat="1" ht="22.5" customHeight="1">
      <c r="A1" s="344" t="s">
        <v>0</v>
      </c>
      <c r="B1" s="344"/>
      <c r="C1" s="344"/>
      <c r="D1" s="345" t="s">
        <v>115</v>
      </c>
      <c r="E1" s="345"/>
      <c r="F1" s="345"/>
      <c r="G1" s="345"/>
      <c r="H1" s="208"/>
      <c r="I1" s="208"/>
      <c r="J1" s="208"/>
      <c r="K1" s="208"/>
    </row>
    <row r="2" spans="1:20" s="170" customFormat="1" ht="22.8">
      <c r="A2" s="315" t="s">
        <v>116</v>
      </c>
      <c r="B2" s="315"/>
      <c r="C2" s="315"/>
      <c r="D2" s="346" t="s">
        <v>117</v>
      </c>
      <c r="E2" s="346"/>
      <c r="F2" s="346"/>
      <c r="G2" s="346"/>
      <c r="H2" s="208"/>
      <c r="I2" s="208"/>
      <c r="J2" s="208"/>
      <c r="K2" s="208"/>
    </row>
    <row r="3" spans="1:20" ht="12" customHeight="1">
      <c r="B3" s="173"/>
    </row>
    <row r="4" spans="1:20" s="179" customFormat="1" ht="43.8" customHeight="1">
      <c r="A4" s="210" t="s">
        <v>64</v>
      </c>
      <c r="B4" s="211" t="s">
        <v>85</v>
      </c>
      <c r="C4" s="212" t="s">
        <v>86</v>
      </c>
      <c r="D4" s="210" t="s">
        <v>118</v>
      </c>
      <c r="E4" s="210" t="s">
        <v>119</v>
      </c>
      <c r="F4" s="210" t="s">
        <v>120</v>
      </c>
      <c r="G4" s="210" t="s">
        <v>121</v>
      </c>
      <c r="H4" s="213"/>
      <c r="I4" s="213"/>
      <c r="J4" s="213"/>
      <c r="K4" s="213"/>
      <c r="L4" s="214"/>
      <c r="M4" s="214"/>
      <c r="N4" s="214"/>
      <c r="O4" s="214"/>
      <c r="P4" s="214"/>
      <c r="Q4" s="214"/>
      <c r="R4" s="214"/>
      <c r="S4" s="214"/>
      <c r="T4" s="214"/>
    </row>
    <row r="5" spans="1:20" s="183" customFormat="1" ht="19.2" customHeight="1">
      <c r="A5" s="180"/>
      <c r="B5" s="215"/>
      <c r="C5" s="317" t="s">
        <v>75</v>
      </c>
      <c r="D5" s="216"/>
      <c r="E5" s="216"/>
      <c r="F5" s="216"/>
      <c r="G5" s="216"/>
      <c r="H5" s="213"/>
      <c r="I5" s="213"/>
      <c r="J5" s="213"/>
      <c r="K5" s="213"/>
      <c r="L5" s="217"/>
      <c r="M5" s="217"/>
      <c r="N5" s="217"/>
      <c r="O5" s="217"/>
      <c r="P5" s="217"/>
      <c r="Q5" s="217"/>
      <c r="R5" s="217"/>
      <c r="S5" s="217"/>
      <c r="T5" s="217"/>
    </row>
    <row r="6" spans="1:20" s="188" customFormat="1" ht="19.2" customHeight="1">
      <c r="A6" s="184">
        <v>1</v>
      </c>
      <c r="B6" s="218" t="s">
        <v>13</v>
      </c>
      <c r="C6" s="318"/>
      <c r="D6" s="219"/>
      <c r="E6" s="219"/>
      <c r="F6" s="219"/>
      <c r="G6" s="219"/>
      <c r="H6" s="220"/>
      <c r="I6" s="220"/>
      <c r="J6" s="220"/>
      <c r="K6" s="220"/>
      <c r="L6" s="214"/>
      <c r="M6" s="214"/>
      <c r="N6" s="214"/>
      <c r="O6" s="214"/>
      <c r="P6" s="214"/>
      <c r="Q6" s="214"/>
      <c r="R6" s="214"/>
      <c r="S6" s="214"/>
      <c r="T6" s="214"/>
    </row>
    <row r="7" spans="1:20" s="183" customFormat="1" ht="19.2" customHeight="1">
      <c r="A7" s="189"/>
      <c r="B7" s="221">
        <v>45761</v>
      </c>
      <c r="C7" s="319"/>
      <c r="D7" s="222"/>
      <c r="E7" s="222"/>
      <c r="F7" s="222"/>
      <c r="G7" s="222"/>
      <c r="H7" s="213"/>
      <c r="I7" s="213"/>
      <c r="J7" s="213"/>
      <c r="K7" s="213"/>
      <c r="L7" s="217"/>
      <c r="M7" s="217"/>
      <c r="N7" s="217"/>
      <c r="O7" s="217"/>
      <c r="P7" s="217"/>
      <c r="Q7" s="217"/>
      <c r="R7" s="217"/>
      <c r="S7" s="217"/>
      <c r="T7" s="217"/>
    </row>
    <row r="8" spans="1:20" s="183" customFormat="1" ht="18.600000000000001" customHeight="1">
      <c r="A8" s="180"/>
      <c r="B8" s="223"/>
      <c r="C8" s="317" t="s">
        <v>75</v>
      </c>
      <c r="D8" s="216"/>
      <c r="E8" s="216"/>
      <c r="F8" s="216"/>
      <c r="G8" s="216"/>
      <c r="H8" s="213"/>
      <c r="I8" s="213"/>
      <c r="J8" s="213"/>
      <c r="K8" s="213"/>
      <c r="L8" s="214"/>
      <c r="M8" s="214"/>
      <c r="N8" s="214"/>
      <c r="O8" s="214"/>
      <c r="P8" s="214"/>
      <c r="Q8" s="214"/>
      <c r="R8" s="214"/>
      <c r="S8" s="214"/>
      <c r="T8" s="214"/>
    </row>
    <row r="9" spans="1:20" s="188" customFormat="1" ht="18.600000000000001" customHeight="1">
      <c r="A9" s="184">
        <v>2</v>
      </c>
      <c r="B9" s="224" t="s">
        <v>15</v>
      </c>
      <c r="C9" s="318"/>
      <c r="D9" s="219"/>
      <c r="E9" s="219"/>
      <c r="F9" s="219"/>
      <c r="G9" s="219"/>
      <c r="H9" s="220"/>
      <c r="I9" s="220"/>
      <c r="J9" s="220"/>
      <c r="K9" s="220"/>
      <c r="L9" s="217"/>
      <c r="M9" s="217"/>
      <c r="N9" s="217"/>
      <c r="O9" s="217"/>
      <c r="P9" s="217"/>
      <c r="Q9" s="217"/>
      <c r="R9" s="217"/>
      <c r="S9" s="217"/>
      <c r="T9" s="217"/>
    </row>
    <row r="10" spans="1:20" s="188" customFormat="1" ht="18.600000000000001" customHeight="1">
      <c r="A10" s="189"/>
      <c r="B10" s="225">
        <f>B7+1</f>
        <v>45762</v>
      </c>
      <c r="C10" s="319"/>
      <c r="D10" s="222"/>
      <c r="E10" s="222"/>
      <c r="F10" s="222"/>
      <c r="G10" s="222"/>
      <c r="H10" s="213"/>
      <c r="I10" s="213"/>
      <c r="J10" s="213"/>
      <c r="K10" s="213"/>
      <c r="L10" s="214"/>
      <c r="M10" s="214"/>
      <c r="N10" s="214"/>
      <c r="O10" s="214"/>
      <c r="P10" s="214"/>
      <c r="Q10" s="214"/>
      <c r="R10" s="214"/>
      <c r="S10" s="214"/>
      <c r="T10" s="214"/>
    </row>
    <row r="11" spans="1:20" s="183" customFormat="1" ht="13.8" customHeight="1">
      <c r="A11" s="180"/>
      <c r="B11" s="223"/>
      <c r="C11" s="317" t="s">
        <v>75</v>
      </c>
      <c r="D11" s="216"/>
      <c r="E11" s="216"/>
      <c r="F11" s="216"/>
      <c r="G11" s="216"/>
      <c r="H11" s="220"/>
      <c r="I11" s="220"/>
      <c r="J11" s="220"/>
      <c r="K11" s="220"/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20" s="188" customFormat="1" ht="13.8" customHeight="1">
      <c r="A12" s="184">
        <v>3</v>
      </c>
      <c r="B12" s="224" t="s">
        <v>17</v>
      </c>
      <c r="C12" s="318"/>
      <c r="D12" s="219"/>
      <c r="E12" s="219"/>
      <c r="F12" s="219"/>
      <c r="G12" s="219"/>
      <c r="H12" s="213"/>
      <c r="I12" s="213"/>
      <c r="J12" s="213"/>
      <c r="K12" s="213"/>
      <c r="L12" s="214"/>
      <c r="M12" s="214"/>
      <c r="N12" s="214"/>
      <c r="O12" s="214"/>
      <c r="P12" s="214"/>
      <c r="Q12" s="214"/>
      <c r="R12" s="214"/>
      <c r="S12" s="214"/>
      <c r="T12" s="214"/>
    </row>
    <row r="13" spans="1:20" s="188" customFormat="1" ht="13.8" customHeight="1">
      <c r="A13" s="189"/>
      <c r="B13" s="225">
        <f>B10+1</f>
        <v>45763</v>
      </c>
      <c r="C13" s="319"/>
      <c r="D13" s="222"/>
      <c r="E13" s="222"/>
      <c r="F13" s="222"/>
      <c r="G13" s="222"/>
      <c r="H13" s="213"/>
      <c r="I13" s="213"/>
      <c r="J13" s="213"/>
      <c r="K13" s="213"/>
      <c r="L13" s="214"/>
      <c r="M13" s="214"/>
      <c r="N13" s="214"/>
      <c r="O13" s="214"/>
      <c r="P13" s="214"/>
      <c r="Q13" s="214"/>
      <c r="R13" s="214"/>
      <c r="S13" s="214"/>
      <c r="T13" s="214"/>
    </row>
    <row r="14" spans="1:20" s="183" customFormat="1" ht="21.6" customHeight="1">
      <c r="A14" s="180"/>
      <c r="B14" s="223"/>
      <c r="C14" s="317" t="s">
        <v>122</v>
      </c>
      <c r="D14" s="332" t="s">
        <v>123</v>
      </c>
      <c r="E14" s="333"/>
      <c r="F14" s="334"/>
      <c r="G14" s="341" t="s">
        <v>124</v>
      </c>
      <c r="H14" s="220"/>
      <c r="I14" s="220"/>
      <c r="J14" s="220"/>
      <c r="K14" s="220"/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0" s="188" customFormat="1" ht="21.6" customHeight="1">
      <c r="A15" s="184">
        <v>4</v>
      </c>
      <c r="B15" s="224" t="s">
        <v>20</v>
      </c>
      <c r="C15" s="318"/>
      <c r="D15" s="335"/>
      <c r="E15" s="336"/>
      <c r="F15" s="337"/>
      <c r="G15" s="342"/>
      <c r="H15" s="213"/>
      <c r="I15" s="213"/>
      <c r="J15" s="213"/>
      <c r="K15" s="213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1:20" s="188" customFormat="1" ht="21.6" customHeight="1">
      <c r="A16" s="189"/>
      <c r="B16" s="225">
        <f>B13+1</f>
        <v>45764</v>
      </c>
      <c r="C16" s="319"/>
      <c r="D16" s="338"/>
      <c r="E16" s="339"/>
      <c r="F16" s="340"/>
      <c r="G16" s="343"/>
      <c r="H16" s="213"/>
      <c r="I16" s="213"/>
      <c r="J16" s="213"/>
      <c r="K16" s="213"/>
      <c r="L16" s="214"/>
      <c r="M16" s="214"/>
      <c r="N16" s="214"/>
      <c r="O16" s="214"/>
      <c r="P16" s="214"/>
      <c r="Q16" s="214"/>
      <c r="R16" s="214"/>
      <c r="S16" s="214"/>
      <c r="T16" s="214"/>
    </row>
    <row r="17" spans="1:22" s="183" customFormat="1" ht="16.8" customHeight="1">
      <c r="A17" s="180"/>
      <c r="B17" s="223"/>
      <c r="C17" s="317" t="s">
        <v>75</v>
      </c>
      <c r="D17" s="216"/>
      <c r="E17" s="216"/>
      <c r="F17" s="216"/>
      <c r="G17" s="216"/>
      <c r="H17" s="226"/>
      <c r="I17" s="227"/>
      <c r="J17" s="220"/>
      <c r="K17" s="220"/>
      <c r="L17" s="217"/>
      <c r="M17" s="217"/>
      <c r="N17" s="217"/>
      <c r="O17" s="217"/>
      <c r="P17" s="217"/>
      <c r="Q17" s="217"/>
      <c r="R17" s="217"/>
      <c r="S17" s="217"/>
      <c r="T17" s="217"/>
    </row>
    <row r="18" spans="1:22" s="188" customFormat="1" ht="16.8" customHeight="1">
      <c r="A18" s="184">
        <v>5</v>
      </c>
      <c r="B18" s="224" t="s">
        <v>22</v>
      </c>
      <c r="C18" s="318"/>
      <c r="D18" s="219"/>
      <c r="E18" s="219"/>
      <c r="F18" s="219"/>
      <c r="G18" s="219"/>
      <c r="H18" s="226"/>
      <c r="I18" s="228"/>
      <c r="J18" s="213"/>
      <c r="K18" s="213"/>
      <c r="L18" s="214"/>
      <c r="M18" s="214"/>
      <c r="N18" s="214"/>
      <c r="O18" s="214"/>
      <c r="P18" s="214"/>
      <c r="Q18" s="214"/>
      <c r="R18" s="214"/>
      <c r="S18" s="214"/>
      <c r="T18" s="214"/>
    </row>
    <row r="19" spans="1:22" s="188" customFormat="1" ht="16.8" customHeight="1">
      <c r="A19" s="189"/>
      <c r="B19" s="225">
        <f>B16+1</f>
        <v>45765</v>
      </c>
      <c r="C19" s="319"/>
      <c r="D19" s="222"/>
      <c r="E19" s="222"/>
      <c r="F19" s="222"/>
      <c r="G19" s="222"/>
      <c r="H19" s="226"/>
      <c r="I19" s="226"/>
      <c r="J19" s="227"/>
      <c r="K19" s="213"/>
      <c r="L19" s="214"/>
      <c r="M19" s="214"/>
      <c r="N19" s="214"/>
      <c r="O19" s="214"/>
      <c r="P19" s="214"/>
      <c r="Q19" s="214"/>
      <c r="R19" s="214"/>
      <c r="S19" s="214"/>
      <c r="T19" s="214"/>
    </row>
    <row r="20" spans="1:22" s="188" customFormat="1" ht="19.2" customHeight="1">
      <c r="A20" s="184"/>
      <c r="B20" s="229"/>
      <c r="C20" s="317" t="s">
        <v>125</v>
      </c>
      <c r="D20" s="216"/>
      <c r="E20" s="216"/>
      <c r="F20" s="216"/>
      <c r="G20" s="216"/>
      <c r="H20" s="220"/>
      <c r="I20" s="220"/>
      <c r="J20" s="227"/>
      <c r="K20" s="220"/>
      <c r="L20" s="217"/>
      <c r="M20" s="217"/>
      <c r="N20" s="217"/>
      <c r="O20" s="217"/>
      <c r="P20" s="217"/>
      <c r="Q20" s="217"/>
      <c r="R20" s="217"/>
      <c r="S20" s="217"/>
      <c r="T20" s="214"/>
    </row>
    <row r="21" spans="1:22" s="188" customFormat="1" ht="19.2" customHeight="1">
      <c r="A21" s="184"/>
      <c r="B21" s="229"/>
      <c r="C21" s="318"/>
      <c r="D21" s="219"/>
      <c r="E21" s="219"/>
      <c r="F21" s="219"/>
      <c r="G21" s="219"/>
      <c r="H21" s="213"/>
      <c r="I21" s="213"/>
      <c r="J21" s="227"/>
      <c r="K21" s="213"/>
      <c r="L21" s="214"/>
      <c r="M21" s="214"/>
      <c r="N21" s="214"/>
      <c r="O21" s="214"/>
      <c r="P21" s="214"/>
      <c r="Q21" s="214"/>
      <c r="R21" s="214"/>
      <c r="S21" s="214"/>
    </row>
    <row r="22" spans="1:22" s="188" customFormat="1" ht="19.2" customHeight="1">
      <c r="A22" s="184"/>
      <c r="B22" s="224"/>
      <c r="C22" s="319"/>
      <c r="D22" s="222"/>
      <c r="E22" s="222"/>
      <c r="F22" s="222"/>
      <c r="G22" s="222"/>
      <c r="H22" s="213"/>
      <c r="I22" s="213"/>
      <c r="J22" s="227"/>
      <c r="K22" s="213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1:22" s="188" customFormat="1" ht="19.2" customHeight="1">
      <c r="A23" s="184">
        <v>6</v>
      </c>
      <c r="B23" s="224" t="s">
        <v>24</v>
      </c>
      <c r="C23" s="321" t="s">
        <v>126</v>
      </c>
      <c r="D23" s="216"/>
      <c r="E23" s="216"/>
      <c r="F23" s="216"/>
      <c r="G23" s="216"/>
      <c r="H23" s="230" t="s">
        <v>127</v>
      </c>
      <c r="I23" s="231" t="s">
        <v>128</v>
      </c>
      <c r="J23" s="232"/>
      <c r="K23" s="233"/>
      <c r="L23" s="217"/>
      <c r="M23" s="217"/>
      <c r="N23" s="217"/>
      <c r="O23" s="217"/>
      <c r="P23" s="217"/>
      <c r="Q23" s="217"/>
      <c r="R23" s="217"/>
      <c r="S23" s="217"/>
      <c r="T23" s="214"/>
    </row>
    <row r="24" spans="1:22" s="188" customFormat="1" ht="19.2" customHeight="1">
      <c r="A24" s="184"/>
      <c r="B24" s="229">
        <f>B19+1</f>
        <v>45766</v>
      </c>
      <c r="C24" s="321"/>
      <c r="D24" s="219"/>
      <c r="E24" s="219"/>
      <c r="F24" s="219"/>
      <c r="G24" s="219"/>
      <c r="H24" s="234" t="s">
        <v>129</v>
      </c>
      <c r="I24" s="235" t="s">
        <v>130</v>
      </c>
      <c r="J24" s="236"/>
      <c r="K24" s="237"/>
      <c r="L24" s="214"/>
      <c r="M24" s="214"/>
      <c r="N24" s="214"/>
      <c r="O24" s="214"/>
      <c r="P24" s="214"/>
      <c r="Q24" s="214"/>
      <c r="R24" s="214"/>
      <c r="S24" s="214"/>
    </row>
    <row r="25" spans="1:22" s="188" customFormat="1" ht="19.2" customHeight="1">
      <c r="A25" s="184"/>
      <c r="B25" s="224"/>
      <c r="C25" s="322"/>
      <c r="D25" s="222"/>
      <c r="E25" s="222"/>
      <c r="F25" s="222"/>
      <c r="G25" s="222"/>
      <c r="H25" s="213"/>
      <c r="I25" s="213"/>
      <c r="J25" s="213"/>
      <c r="K25" s="213"/>
      <c r="L25" s="214"/>
      <c r="M25" s="214"/>
      <c r="N25" s="214"/>
      <c r="O25" s="214"/>
      <c r="P25" s="214"/>
      <c r="Q25" s="214"/>
      <c r="R25" s="214"/>
      <c r="S25" s="214"/>
    </row>
    <row r="26" spans="1:22" s="183" customFormat="1" ht="19.2" customHeight="1">
      <c r="A26" s="184"/>
      <c r="B26" s="229"/>
      <c r="C26" s="320" t="s">
        <v>75</v>
      </c>
      <c r="D26" s="216"/>
      <c r="E26" s="216"/>
      <c r="F26" s="216"/>
      <c r="G26" s="216"/>
      <c r="H26" s="220"/>
      <c r="I26" s="220"/>
      <c r="J26" s="220"/>
      <c r="K26" s="220"/>
      <c r="L26" s="217"/>
      <c r="M26" s="217"/>
      <c r="N26" s="217"/>
      <c r="O26" s="217"/>
      <c r="P26" s="217"/>
      <c r="Q26" s="217"/>
      <c r="R26" s="217"/>
      <c r="S26" s="217"/>
    </row>
    <row r="27" spans="1:22" s="188" customFormat="1" ht="19.2" customHeight="1">
      <c r="A27" s="203"/>
      <c r="B27" s="224"/>
      <c r="C27" s="321"/>
      <c r="D27" s="219"/>
      <c r="E27" s="219"/>
      <c r="F27" s="219"/>
      <c r="G27" s="219"/>
      <c r="H27" s="213"/>
      <c r="I27" s="213"/>
      <c r="J27" s="213"/>
      <c r="K27" s="213"/>
      <c r="L27" s="214"/>
      <c r="M27" s="214"/>
      <c r="N27" s="214"/>
      <c r="O27" s="214"/>
      <c r="P27" s="214"/>
      <c r="Q27" s="214"/>
      <c r="R27" s="214"/>
      <c r="S27" s="214"/>
    </row>
    <row r="28" spans="1:22" s="188" customFormat="1" ht="19.2" customHeight="1">
      <c r="A28" s="204"/>
      <c r="B28" s="225"/>
      <c r="C28" s="322"/>
      <c r="D28" s="222"/>
      <c r="E28" s="222"/>
      <c r="F28" s="222"/>
      <c r="G28" s="222"/>
      <c r="H28" s="220"/>
      <c r="I28" s="220"/>
      <c r="J28" s="220"/>
      <c r="K28" s="220"/>
      <c r="L28" s="217"/>
      <c r="M28" s="217"/>
      <c r="N28" s="217"/>
      <c r="O28" s="217"/>
      <c r="P28" s="217"/>
      <c r="Q28" s="217"/>
      <c r="R28" s="217"/>
      <c r="S28" s="217"/>
    </row>
    <row r="29" spans="1:22" s="183" customFormat="1" ht="19.2" customHeight="1">
      <c r="A29" s="303"/>
      <c r="B29" s="223"/>
      <c r="C29" s="317" t="s">
        <v>73</v>
      </c>
      <c r="D29" s="323" t="s">
        <v>131</v>
      </c>
      <c r="E29" s="324"/>
      <c r="F29" s="325"/>
      <c r="G29" s="317" t="s">
        <v>132</v>
      </c>
      <c r="H29" s="230" t="s">
        <v>127</v>
      </c>
      <c r="I29" s="231" t="s">
        <v>133</v>
      </c>
      <c r="J29" s="232"/>
      <c r="K29" s="233"/>
      <c r="L29" s="214"/>
      <c r="M29" s="214"/>
      <c r="N29" s="214"/>
      <c r="O29" s="214"/>
      <c r="P29" s="214"/>
      <c r="Q29" s="214"/>
      <c r="R29" s="214"/>
      <c r="S29" s="214"/>
    </row>
    <row r="30" spans="1:22" s="188" customFormat="1" ht="19.2" customHeight="1">
      <c r="A30" s="293"/>
      <c r="B30" s="224"/>
      <c r="C30" s="318"/>
      <c r="D30" s="326"/>
      <c r="E30" s="327"/>
      <c r="F30" s="328"/>
      <c r="G30" s="318" t="s">
        <v>134</v>
      </c>
      <c r="H30" s="234" t="s">
        <v>129</v>
      </c>
      <c r="I30" s="235" t="s">
        <v>135</v>
      </c>
      <c r="J30" s="236"/>
      <c r="K30" s="237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1:22" s="188" customFormat="1" ht="19.2" customHeight="1">
      <c r="A31" s="293"/>
      <c r="B31" s="229"/>
      <c r="C31" s="319"/>
      <c r="D31" s="329"/>
      <c r="E31" s="330"/>
      <c r="F31" s="331"/>
      <c r="G31" s="319" t="s">
        <v>133</v>
      </c>
      <c r="H31" s="220"/>
      <c r="I31" s="220"/>
      <c r="J31" s="220"/>
      <c r="K31" s="220"/>
      <c r="L31" s="217"/>
      <c r="M31" s="217"/>
      <c r="N31" s="217"/>
      <c r="O31" s="217"/>
      <c r="P31" s="217"/>
      <c r="Q31" s="217"/>
      <c r="R31" s="217"/>
      <c r="S31" s="217"/>
      <c r="T31" s="214"/>
      <c r="U31" s="214"/>
      <c r="V31" s="214"/>
    </row>
    <row r="32" spans="1:22" s="183" customFormat="1" ht="17.100000000000001" customHeight="1">
      <c r="A32" s="293">
        <v>7</v>
      </c>
      <c r="B32" s="238"/>
      <c r="C32" s="321" t="s">
        <v>136</v>
      </c>
      <c r="D32" s="323" t="s">
        <v>131</v>
      </c>
      <c r="E32" s="324"/>
      <c r="F32" s="325"/>
      <c r="G32" s="317" t="s">
        <v>132</v>
      </c>
      <c r="H32" s="213"/>
      <c r="I32" s="213"/>
      <c r="J32" s="213"/>
      <c r="K32" s="213"/>
      <c r="L32" s="214"/>
      <c r="M32" s="214"/>
      <c r="N32" s="214"/>
      <c r="O32" s="214"/>
      <c r="P32" s="214"/>
      <c r="Q32" s="214"/>
      <c r="R32" s="214"/>
      <c r="S32" s="214"/>
      <c r="T32" s="217"/>
      <c r="U32" s="217"/>
      <c r="V32" s="217"/>
    </row>
    <row r="33" spans="1:22" s="188" customFormat="1" ht="17.100000000000001" customHeight="1">
      <c r="A33" s="293"/>
      <c r="B33" s="224" t="s">
        <v>72</v>
      </c>
      <c r="C33" s="321"/>
      <c r="D33" s="326"/>
      <c r="E33" s="327"/>
      <c r="F33" s="328"/>
      <c r="G33" s="318" t="s">
        <v>134</v>
      </c>
      <c r="H33" s="213"/>
      <c r="I33" s="213"/>
      <c r="J33" s="213"/>
      <c r="K33" s="213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</row>
    <row r="34" spans="1:22" s="188" customFormat="1" ht="17.100000000000001" customHeight="1">
      <c r="A34" s="293"/>
      <c r="B34" s="229">
        <f>B24+1</f>
        <v>45767</v>
      </c>
      <c r="C34" s="322"/>
      <c r="D34" s="329"/>
      <c r="E34" s="330"/>
      <c r="F34" s="331"/>
      <c r="G34" s="319" t="s">
        <v>133</v>
      </c>
      <c r="H34" s="213"/>
      <c r="I34" s="213"/>
      <c r="J34" s="213"/>
      <c r="K34" s="213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</row>
    <row r="35" spans="1:22" s="183" customFormat="1" ht="17.100000000000001" customHeight="1">
      <c r="A35" s="293"/>
      <c r="B35" s="238"/>
      <c r="C35" s="320" t="s">
        <v>75</v>
      </c>
      <c r="D35" s="239"/>
      <c r="E35" s="240"/>
      <c r="F35" s="239"/>
      <c r="G35" s="239"/>
      <c r="H35" s="213"/>
      <c r="I35" s="213"/>
      <c r="J35" s="213"/>
      <c r="K35" s="213"/>
      <c r="L35" s="214"/>
      <c r="M35" s="214"/>
      <c r="N35" s="214"/>
    </row>
    <row r="36" spans="1:22" s="188" customFormat="1" ht="17.100000000000001" customHeight="1">
      <c r="A36" s="293"/>
      <c r="B36" s="224"/>
      <c r="C36" s="321"/>
      <c r="D36" s="241"/>
      <c r="E36" s="242"/>
      <c r="F36" s="241"/>
      <c r="G36" s="241"/>
      <c r="H36" s="213"/>
      <c r="I36" s="213"/>
      <c r="J36" s="213"/>
      <c r="K36" s="213"/>
      <c r="L36" s="214"/>
      <c r="M36" s="214"/>
      <c r="N36" s="214"/>
    </row>
    <row r="37" spans="1:22" s="188" customFormat="1" ht="17.100000000000001" customHeight="1">
      <c r="A37" s="299"/>
      <c r="B37" s="225"/>
      <c r="C37" s="322"/>
      <c r="D37" s="222"/>
      <c r="E37" s="243"/>
      <c r="F37" s="222"/>
      <c r="G37" s="222"/>
      <c r="H37" s="213"/>
      <c r="I37" s="213"/>
      <c r="J37" s="213"/>
      <c r="K37" s="213"/>
      <c r="L37" s="214"/>
      <c r="M37" s="214"/>
      <c r="N37" s="214"/>
    </row>
    <row r="38" spans="1:22">
      <c r="H38" s="213"/>
      <c r="I38" s="213"/>
      <c r="J38" s="213"/>
      <c r="K38" s="213"/>
      <c r="L38" s="214"/>
      <c r="M38" s="214"/>
      <c r="N38" s="214"/>
    </row>
  </sheetData>
  <mergeCells count="24">
    <mergeCell ref="D1:G1"/>
    <mergeCell ref="A2:C2"/>
    <mergeCell ref="D2:G2"/>
    <mergeCell ref="C5:C7"/>
    <mergeCell ref="C20:C22"/>
    <mergeCell ref="C23:C25"/>
    <mergeCell ref="C26:C28"/>
    <mergeCell ref="C8:C10"/>
    <mergeCell ref="A1:C1"/>
    <mergeCell ref="C11:C13"/>
    <mergeCell ref="C14:C16"/>
    <mergeCell ref="D14:F16"/>
    <mergeCell ref="G14:G16"/>
    <mergeCell ref="C17:C19"/>
    <mergeCell ref="G32:G34"/>
    <mergeCell ref="A35:A37"/>
    <mergeCell ref="C35:C37"/>
    <mergeCell ref="A29:A31"/>
    <mergeCell ref="C29:C31"/>
    <mergeCell ref="D29:F31"/>
    <mergeCell ref="A32:A34"/>
    <mergeCell ref="C32:C34"/>
    <mergeCell ref="D32:F34"/>
    <mergeCell ref="G29:G3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LUATKT</vt:lpstr>
      <vt:lpstr>KTDIENTU</vt:lpstr>
      <vt:lpstr>YDUOC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2025-06-12T01:40:30Z</dcterms:modified>
</cp:coreProperties>
</file>