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EE61B6CA-F233-4C76-A4FE-3ADD10D3EDEF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3" r:id="rId1"/>
    <sheet name="KHMT" sheetId="22" r:id="rId2"/>
    <sheet name="VANHOC" sheetId="2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 localSheetId="0">[7]BD_20DL!$F$6:$IV$119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'[13]Diem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'[14]97DL_HK1234'!$E$6:$FC$151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 localSheetId="0">'[15]97KT58'!$E$6:$DD$275</definedName>
    <definedName name="BD6HK58">'[16]97KT58'!$E$6:$DD$275</definedName>
    <definedName name="BD6HKAV" localSheetId="0">#REF!</definedName>
    <definedName name="BD6HKAV">#REF!</definedName>
    <definedName name="BD6HKDL">'[14]97DL_GD2'!$E$6:$DA$146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[24]DTXL!#REF!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0">[26]DSSV!$A$6:$H$227</definedName>
    <definedName name="DS96T">[27]DSSV!$A$6:$H$227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[28]DTXL!#REF!</definedName>
    <definedName name="fafa">[29]DTXL!#REF!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vk">[2]dg!$D$24</definedName>
    <definedName name="GPT_GROUNDING_PT" localSheetId="0">'[35]NEW-PANEL'!#REF!</definedName>
    <definedName name="GPT_GROUNDING_PT">'[35]NEW-PANEL'!#REF!</definedName>
    <definedName name="GTXL" localSheetId="0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 localSheetId="0">[37]DSSV!$A$6:$H$227</definedName>
    <definedName name="hjđfhfgdsdfgsdg">[38]DSSV!$A$6:$H$227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>'[35]NEW-PANEL'!#REF!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KINHTE!$3:$4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>#REF!</definedName>
    <definedName name="SORT_AREA">'[42]DI-ESTI'!$A$8:$R$489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[33]gvl!$N$34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>#REF!</definedName>
    <definedName name="tkb" localSheetId="0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>[45]BO!#REF!</definedName>
    <definedName name="totb" localSheetId="0">'[32]DO AM DT'!#REF!</definedName>
    <definedName name="totb">'[32]DO AM DT'!#REF!</definedName>
    <definedName name="totb1" localSheetId="0">'[32]DO AM DT'!#REF!</definedName>
    <definedName name="totb1">'[32]DO AM DT'!#REF!</definedName>
    <definedName name="totb2" localSheetId="0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[46]DTCT!$C$10:$J$438</definedName>
    <definedName name="Tra_phan_tram" localSheetId="0">[47]Tra_bang!#REF!</definedName>
    <definedName name="Tra_phan_tram">[47]Tra_bang!#REF!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>#REF!</definedName>
    <definedName name="TRANSFORMER" localSheetId="0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[21]gvl!$N$16</definedName>
    <definedName name="xmpc30">[3]dg!$D$14</definedName>
    <definedName name="xn" localSheetId="0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H2" i="23" l="1"/>
  <c r="B7" i="23" s="1"/>
  <c r="B11" i="23" s="1"/>
  <c r="B15" i="23" s="1"/>
  <c r="B19" i="23" s="1"/>
  <c r="B23" i="23" s="1"/>
  <c r="B27" i="23" s="1"/>
  <c r="B31" i="23" s="1"/>
  <c r="B35" i="23" s="1"/>
  <c r="I2" i="23" l="1"/>
  <c r="A36" i="22" l="1"/>
  <c r="A27" i="22"/>
  <c r="A20" i="22"/>
  <c r="A16" i="22"/>
  <c r="A13" i="22"/>
  <c r="A10" i="22"/>
  <c r="D27" i="21"/>
  <c r="E27" i="21" s="1"/>
  <c r="F27" i="21" s="1"/>
  <c r="G27" i="21" s="1"/>
  <c r="H27" i="21" s="1"/>
  <c r="I27" i="21" s="1"/>
  <c r="C39" i="21" s="1"/>
  <c r="D39" i="21" s="1"/>
  <c r="E39" i="21" s="1"/>
  <c r="F39" i="21" s="1"/>
  <c r="G39" i="21" s="1"/>
  <c r="H39" i="21" s="1"/>
  <c r="I39" i="21" s="1"/>
  <c r="C51" i="21" s="1"/>
  <c r="D51" i="21" s="1"/>
  <c r="E51" i="21" s="1"/>
  <c r="F51" i="21" s="1"/>
  <c r="G51" i="21" s="1"/>
  <c r="H51" i="21" s="1"/>
  <c r="I51" i="21" s="1"/>
  <c r="C63" i="21" s="1"/>
  <c r="D63" i="21" s="1"/>
  <c r="E63" i="21" s="1"/>
  <c r="F63" i="21" s="1"/>
  <c r="G63" i="21" s="1"/>
  <c r="H63" i="21" s="1"/>
  <c r="I63" i="21" s="1"/>
  <c r="D15" i="21"/>
  <c r="E15" i="21" s="1"/>
  <c r="F15" i="21" s="1"/>
  <c r="G15" i="21" s="1"/>
  <c r="H15" i="21" s="1"/>
  <c r="I15" i="21" s="1"/>
  <c r="D3" i="21"/>
  <c r="E3" i="21" s="1"/>
  <c r="F3" i="21" s="1"/>
  <c r="G3" i="21" s="1"/>
  <c r="H3" i="21" s="1"/>
  <c r="I3" i="21" s="1"/>
  <c r="C75" i="21" l="1"/>
  <c r="D75" i="21" s="1"/>
  <c r="E75" i="21" s="1"/>
  <c r="F75" i="21" s="1"/>
  <c r="G75" i="21" s="1"/>
  <c r="H75" i="21" s="1"/>
  <c r="I75" i="21" s="1"/>
  <c r="C87" i="21"/>
  <c r="D87" i="21" s="1"/>
  <c r="E87" i="21" s="1"/>
  <c r="F87" i="21" s="1"/>
  <c r="G87" i="21" s="1"/>
  <c r="H87" i="21" s="1"/>
  <c r="I87" i="21" s="1"/>
  <c r="C99" i="21" s="1"/>
  <c r="D99" i="21" s="1"/>
  <c r="E99" i="21" s="1"/>
  <c r="F99" i="21" s="1"/>
  <c r="G99" i="21" s="1"/>
  <c r="H99" i="21" s="1"/>
  <c r="I99" i="21" s="1"/>
  <c r="C111" i="21" s="1"/>
  <c r="D111" i="21" s="1"/>
  <c r="E111" i="21" s="1"/>
  <c r="F111" i="21" s="1"/>
  <c r="G111" i="21" s="1"/>
  <c r="H111" i="21" s="1"/>
  <c r="I111" i="21" s="1"/>
  <c r="C123" i="21" s="1"/>
  <c r="D123" i="21" s="1"/>
  <c r="E123" i="21" s="1"/>
  <c r="F123" i="21" s="1"/>
  <c r="G123" i="21" s="1"/>
  <c r="H123" i="21" s="1"/>
  <c r="I123" i="21" s="1"/>
  <c r="C135" i="21" s="1"/>
  <c r="D135" i="21" s="1"/>
  <c r="E135" i="21" s="1"/>
  <c r="F135" i="21" s="1"/>
  <c r="G135" i="21" s="1"/>
  <c r="H135" i="21" s="1"/>
  <c r="I135" i="21" s="1"/>
  <c r="C147" i="21" s="1"/>
  <c r="D147" i="21" s="1"/>
  <c r="E147" i="21" s="1"/>
  <c r="F147" i="21" s="1"/>
  <c r="G147" i="21" s="1"/>
  <c r="H147" i="21" s="1"/>
  <c r="I147" i="21" s="1"/>
  <c r="C159" i="21" s="1"/>
  <c r="D159" i="21" s="1"/>
  <c r="E159" i="21" s="1"/>
  <c r="F159" i="21" s="1"/>
  <c r="G159" i="21" s="1"/>
  <c r="H159" i="21" s="1"/>
  <c r="I159" i="21" s="1"/>
  <c r="C171" i="21" s="1"/>
  <c r="D171" i="21" s="1"/>
  <c r="E171" i="21" s="1"/>
  <c r="F171" i="21" s="1"/>
  <c r="G171" i="21" s="1"/>
  <c r="H171" i="21" s="1"/>
  <c r="I171" i="21" s="1"/>
  <c r="C183" i="21" s="1"/>
  <c r="D183" i="21" s="1"/>
  <c r="E183" i="21" s="1"/>
  <c r="F183" i="21" s="1"/>
  <c r="G183" i="21" s="1"/>
  <c r="H183" i="21" s="1"/>
  <c r="I183" i="21" s="1"/>
  <c r="C195" i="21" s="1"/>
  <c r="D195" i="21" s="1"/>
  <c r="E195" i="21" s="1"/>
  <c r="F195" i="21" s="1"/>
  <c r="G195" i="21" s="1"/>
  <c r="H195" i="21" s="1"/>
  <c r="I195" i="21" s="1"/>
  <c r="C207" i="21" s="1"/>
  <c r="D207" i="21" s="1"/>
  <c r="E207" i="21" s="1"/>
  <c r="F207" i="21" s="1"/>
  <c r="G207" i="21" s="1"/>
  <c r="H207" i="21" s="1"/>
  <c r="I207" i="21" s="1"/>
  <c r="C219" i="21" s="1"/>
  <c r="D219" i="21" s="1"/>
  <c r="E219" i="21" s="1"/>
  <c r="F219" i="21" s="1"/>
  <c r="G219" i="21" s="1"/>
  <c r="H219" i="21" s="1"/>
  <c r="I219" i="21" s="1"/>
  <c r="C231" i="21" s="1"/>
  <c r="D231" i="21" s="1"/>
  <c r="E231" i="21" s="1"/>
  <c r="F231" i="21" s="1"/>
  <c r="G231" i="21" s="1"/>
  <c r="H231" i="21" s="1"/>
  <c r="I231" i="21" s="1"/>
  <c r="C243" i="21" s="1"/>
  <c r="D243" i="21" s="1"/>
  <c r="E243" i="21" s="1"/>
  <c r="F243" i="21" s="1"/>
  <c r="G243" i="21" s="1"/>
  <c r="H243" i="21" s="1"/>
  <c r="I243" i="21" s="1"/>
  <c r="C255" i="21" s="1"/>
  <c r="D255" i="21" s="1"/>
  <c r="E255" i="21" s="1"/>
  <c r="F255" i="21" s="1"/>
  <c r="G255" i="21" s="1"/>
  <c r="H255" i="21" s="1"/>
  <c r="I255" i="21" s="1"/>
  <c r="C267" i="21" s="1"/>
  <c r="D267" i="21" s="1"/>
  <c r="E267" i="21" s="1"/>
  <c r="F267" i="21" s="1"/>
  <c r="G267" i="21" s="1"/>
  <c r="H267" i="21" s="1"/>
  <c r="I267" i="21" s="1"/>
  <c r="C279" i="21" s="1"/>
  <c r="D279" i="21" s="1"/>
  <c r="E279" i="21" s="1"/>
  <c r="F279" i="21" s="1"/>
  <c r="G279" i="21" s="1"/>
  <c r="H279" i="21" s="1"/>
  <c r="I279" i="21" s="1"/>
  <c r="C291" i="21" s="1"/>
  <c r="D291" i="21" s="1"/>
  <c r="E291" i="21" s="1"/>
  <c r="F291" i="21" s="1"/>
  <c r="G291" i="21" s="1"/>
  <c r="H291" i="21" s="1"/>
  <c r="I291" i="21" s="1"/>
  <c r="C303" i="21" s="1"/>
  <c r="D303" i="21" s="1"/>
  <c r="E303" i="21" s="1"/>
  <c r="F303" i="21" s="1"/>
  <c r="G303" i="21" s="1"/>
  <c r="H303" i="21" s="1"/>
  <c r="I303" i="21" s="1"/>
  <c r="C315" i="21" s="1"/>
  <c r="D315" i="21" s="1"/>
  <c r="E315" i="21" s="1"/>
  <c r="F315" i="21" s="1"/>
  <c r="G315" i="21" s="1"/>
  <c r="H315" i="21" s="1"/>
  <c r="I315" i="21" s="1"/>
  <c r="C327" i="21" s="1"/>
  <c r="D327" i="21" s="1"/>
  <c r="E327" i="21" s="1"/>
  <c r="F327" i="21" s="1"/>
  <c r="G327" i="21" s="1"/>
  <c r="H327" i="21" s="1"/>
  <c r="I327" i="21" s="1"/>
  <c r="C339" i="21" s="1"/>
  <c r="D339" i="21" s="1"/>
  <c r="E339" i="21" s="1"/>
  <c r="F339" i="21" s="1"/>
  <c r="G339" i="21" s="1"/>
  <c r="H339" i="21" s="1"/>
  <c r="I339" i="21" s="1"/>
  <c r="C351" i="21" s="1"/>
  <c r="D351" i="21" s="1"/>
  <c r="E351" i="21" s="1"/>
  <c r="F351" i="21" s="1"/>
  <c r="G351" i="21" s="1"/>
  <c r="H351" i="21" s="1"/>
  <c r="I351" i="21" s="1"/>
  <c r="C363" i="21" s="1"/>
  <c r="D363" i="21" s="1"/>
  <c r="E363" i="21" s="1"/>
  <c r="F363" i="21" s="1"/>
  <c r="G363" i="21" s="1"/>
  <c r="H363" i="21" s="1"/>
  <c r="I36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1440569B-94DA-49DB-BF23-CE95F09CC5ED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A90DFEE6-9A2F-4F6B-87C3-5A28BE938C6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B3CB0E5A-02EE-4FFA-9CE0-E74A670415B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4710D6AF-256D-4E56-A74E-3B3C184FB689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BA411597-67A1-4E1A-97C6-B59F26B140E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<sst xmlns="http://schemas.openxmlformats.org/spreadsheetml/2006/main" count="771" uniqueCount="114">
  <si>
    <t>ĐẠI HỌC DUY TÂN</t>
  </si>
  <si>
    <t>Buổi</t>
  </si>
  <si>
    <t>Hai</t>
  </si>
  <si>
    <t>Ba</t>
  </si>
  <si>
    <t>Sáu</t>
  </si>
  <si>
    <t>Bảy</t>
  </si>
  <si>
    <t>CN</t>
  </si>
  <si>
    <t>THỜI KHÓA BIỂU - TRƯỜNG KHMT</t>
  </si>
  <si>
    <t>TRƯỜNG KHMT</t>
  </si>
  <si>
    <t>Ngày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</si>
  <si>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</si>
  <si>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</si>
  <si>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</si>
  <si>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</si>
  <si>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</si>
  <si>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</si>
  <si>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</si>
  <si>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</si>
  <si>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</si>
  <si>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</si>
  <si>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</si>
  <si>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</si>
  <si>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</si>
  <si>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</si>
  <si>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</si>
  <si>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</si>
  <si>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</si>
  <si>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</si>
  <si>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</si>
  <si>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</si>
  <si>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</si>
  <si>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</si>
  <si>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</si>
  <si>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</si>
  <si>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</si>
  <si>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</si>
  <si>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</si>
  <si>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</si>
  <si>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</si>
  <si>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</si>
  <si>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</si>
  <si>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</si>
  <si>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</si>
  <si>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</si>
  <si>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</si>
  <si>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</si>
  <si>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</si>
  <si>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</si>
  <si>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</si>
  <si>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</si>
  <si>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</si>
  <si>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</si>
  <si>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</si>
  <si>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</si>
  <si>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</si>
  <si>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</si>
  <si>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</si>
  <si>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</si>
  <si>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</si>
  <si>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</si>
  <si>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</si>
  <si>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</si>
  <si>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</si>
  <si>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</si>
  <si>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</si>
  <si>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</si>
  <si>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</si>
  <si>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</si>
  <si>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</si>
  <si>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</si>
  <si>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</si>
  <si>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</si>
  <si>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</si>
  <si>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</si>
  <si>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</si>
  <si>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</si>
  <si>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</si>
  <si>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</si>
  <si>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</si>
  <si>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Online: ID: 985 0767 9171
Pass: 614810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</si>
  <si>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</si>
  <si>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</si>
  <si>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TS. Đặng Việt Hùng</t>
  </si>
  <si>
    <t>Phòng 503 - 254 Nguyễn Văn Linh</t>
  </si>
  <si>
    <t>TUẦN: 01 (2025-2026)</t>
  </si>
  <si>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</si>
  <si>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</si>
  <si>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</si>
  <si>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</si>
  <si>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</si>
  <si>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</si>
  <si>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</si>
  <si>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</si>
  <si>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</si>
  <si>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</si>
  <si>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</si>
  <si>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</si>
  <si>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</si>
  <si>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</si>
  <si>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nhân sự</t>
  </si>
  <si>
    <t>Kế toán quản trị</t>
  </si>
  <si>
    <t xml:space="preserve">Tư </t>
  </si>
  <si>
    <t>Buổi 8</t>
  </si>
  <si>
    <t>Buổi 1</t>
  </si>
  <si>
    <t>TS. Võ Thanh Hải</t>
  </si>
  <si>
    <t>TS. Hồ Văn Nhàn</t>
  </si>
  <si>
    <t>P. 902 - 254NVL</t>
  </si>
  <si>
    <t>P. 901 B - 254NVL</t>
  </si>
  <si>
    <t xml:space="preserve">Năm </t>
  </si>
  <si>
    <t>Buổi 9</t>
  </si>
  <si>
    <t>Buổi 10</t>
  </si>
  <si>
    <t>Buổi 2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</si>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</sst>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dd/mm"/>
    <numFmt numFmtId="182" formatCode="&quot;Từ ngày: &quot;dd/mm/yyyy"/>
    <numFmt numFmtId="183" formatCode="&quot;Đến ngày: &quot;dd/mm/yyyy"/>
    <numFmt numFmtId="184" formatCode="#,##0\ [$HV]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7030A0"/>
      <name val="Times New Roman"/>
      <family val="1"/>
    </font>
    <font>
      <sz val="12"/>
      <color rgb="FF0000CC"/>
      <name val="Times New Roman"/>
      <family val="1"/>
    </font>
    <font>
      <sz val="12"/>
      <color rgb="FF00B0F0"/>
      <name val="Times New Roman"/>
      <family val="1"/>
    </font>
    <font>
      <i/>
      <sz val="12"/>
      <color rgb="FFFF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47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3" borderId="0"/>
    <xf numFmtId="0" fontId="9" fillId="3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3" borderId="0"/>
    <xf numFmtId="0" fontId="11" fillId="0" borderId="0">
      <alignment wrapText="1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3" fillId="0" borderId="0"/>
    <xf numFmtId="0" fontId="13" fillId="0" borderId="0"/>
    <xf numFmtId="0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0" fontId="15" fillId="22" borderId="2" applyNumberFormat="0" applyAlignment="0" applyProtection="0"/>
    <xf numFmtId="0" fontId="16" fillId="23" borderId="3" applyNumberFormat="0" applyAlignment="0" applyProtection="0"/>
    <xf numFmtId="170" fontId="17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7" fillId="0" borderId="0"/>
    <xf numFmtId="0" fontId="3" fillId="0" borderId="0" applyFont="0" applyFill="0" applyBorder="0" applyAlignment="0" applyProtection="0"/>
    <xf numFmtId="173" fontId="17" fillId="0" borderId="0"/>
    <xf numFmtId="0" fontId="3" fillId="0" borderId="0" applyFill="0" applyBorder="0" applyAlignment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6" borderId="0" applyNumberFormat="0" applyBorder="0" applyAlignment="0" applyProtection="0"/>
    <xf numFmtId="38" fontId="20" fillId="3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20" fillId="24" borderId="1" applyNumberFormat="0" applyBorder="0" applyAlignment="0" applyProtection="0"/>
    <xf numFmtId="0" fontId="27" fillId="0" borderId="0"/>
    <xf numFmtId="0" fontId="27" fillId="0" borderId="0"/>
    <xf numFmtId="0" fontId="3" fillId="0" borderId="0" applyFill="0" applyBorder="0" applyAlignment="0"/>
    <xf numFmtId="0" fontId="28" fillId="0" borderId="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31" fillId="2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/>
    <xf numFmtId="37" fontId="34" fillId="0" borderId="0"/>
    <xf numFmtId="176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1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1" fillId="0" borderId="0"/>
    <xf numFmtId="0" fontId="3" fillId="0" borderId="0"/>
    <xf numFmtId="0" fontId="39" fillId="0" borderId="0"/>
    <xf numFmtId="0" fontId="40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7" fillId="0" borderId="0"/>
    <xf numFmtId="0" fontId="2" fillId="26" borderId="8" applyNumberFormat="0" applyFont="0" applyAlignment="0" applyProtection="0"/>
    <xf numFmtId="0" fontId="42" fillId="22" borderId="9" applyNumberFormat="0" applyAlignment="0" applyProtection="0"/>
    <xf numFmtId="10" fontId="3" fillId="0" borderId="0" applyFont="0" applyFill="0" applyBorder="0" applyAlignment="0" applyProtection="0"/>
    <xf numFmtId="9" fontId="29" fillId="0" borderId="10" applyNumberFormat="0" applyBorder="0"/>
    <xf numFmtId="0" fontId="3" fillId="0" borderId="0" applyFill="0" applyBorder="0" applyAlignment="0"/>
    <xf numFmtId="3" fontId="43" fillId="0" borderId="0"/>
    <xf numFmtId="49" fontId="44" fillId="0" borderId="0" applyFill="0" applyBorder="0" applyAlignment="0"/>
    <xf numFmtId="0" fontId="3" fillId="0" borderId="0" applyFill="0" applyBorder="0" applyAlignment="0"/>
    <xf numFmtId="0" fontId="45" fillId="0" borderId="0" applyNumberFormat="0" applyFill="0" applyBorder="0" applyAlignment="0" applyProtection="0"/>
    <xf numFmtId="0" fontId="3" fillId="0" borderId="11" applyNumberFormat="0" applyFont="0" applyFill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/>
    <xf numFmtId="0" fontId="30" fillId="0" borderId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179" fontId="54" fillId="0" borderId="0" applyFont="0" applyFill="0" applyBorder="0" applyAlignment="0" applyProtection="0"/>
    <xf numFmtId="6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58" fillId="0" borderId="0"/>
    <xf numFmtId="0" fontId="59" fillId="0" borderId="0"/>
    <xf numFmtId="0" fontId="62" fillId="0" borderId="0"/>
    <xf numFmtId="0" fontId="3" fillId="0" borderId="0"/>
    <xf numFmtId="0" fontId="83" fillId="0" borderId="0"/>
  </cellStyleXfs>
  <cellXfs count="284">
    <xf numFmtId="0" fontId="0" fillId="0" borderId="0" xfId="0"/>
    <xf numFmtId="0" fontId="83" fillId="0" borderId="0" xfId="146" applyAlignment="1">
      <alignment horizontal="center" vertical="center"/>
    </xf>
    <xf numFmtId="3" fontId="60" fillId="0" borderId="0" xfId="146" applyNumberFormat="1" applyFont="1" applyAlignment="1">
      <alignment horizontal="center"/>
    </xf>
    <xf numFmtId="0" fontId="67" fillId="0" borderId="0" xfId="146" applyFont="1"/>
    <xf numFmtId="0" fontId="83" fillId="0" borderId="0" xfId="146"/>
    <xf numFmtId="14" fontId="67" fillId="0" borderId="0" xfId="146" applyNumberFormat="1" applyFont="1" applyAlignment="1">
      <alignment horizontal="left"/>
    </xf>
    <xf numFmtId="0" fontId="67" fillId="0" borderId="0" xfId="146" applyFont="1" applyAlignment="1">
      <alignment horizontal="center"/>
    </xf>
    <xf numFmtId="0" fontId="68" fillId="0" borderId="0" xfId="146" applyFont="1" applyAlignment="1">
      <alignment horizontal="left" wrapText="1"/>
    </xf>
    <xf numFmtId="0" fontId="67" fillId="0" borderId="0" xfId="146" applyFont="1" applyAlignment="1">
      <alignment horizontal="center" vertical="center" wrapText="1"/>
    </xf>
    <xf numFmtId="14" fontId="60" fillId="27" borderId="12" xfId="146" applyNumberFormat="1" applyFont="1" applyFill="1" applyBorder="1" applyAlignment="1">
      <alignment horizontal="center" vertical="center" wrapText="1"/>
    </xf>
    <xf numFmtId="0" fontId="60" fillId="27" borderId="12" xfId="146" applyFont="1" applyFill="1" applyBorder="1" applyAlignment="1">
      <alignment horizontal="center" vertical="center" wrapText="1"/>
    </xf>
    <xf numFmtId="0" fontId="60" fillId="27" borderId="13" xfId="146" applyFont="1" applyFill="1" applyBorder="1" applyAlignment="1">
      <alignment horizontal="center" vertical="center" wrapText="1"/>
    </xf>
    <xf numFmtId="14" fontId="67" fillId="0" borderId="14" xfId="146" applyNumberFormat="1" applyFont="1" applyBorder="1" applyAlignment="1">
      <alignment horizontal="center" vertical="center"/>
    </xf>
    <xf numFmtId="0" fontId="64" fillId="0" borderId="14" xfId="146" applyFont="1" applyBorder="1" applyAlignment="1">
      <alignment horizontal="center" vertical="center" wrapText="1"/>
    </xf>
    <xf numFmtId="0" fontId="67" fillId="0" borderId="14" xfId="146" applyFont="1" applyBorder="1" applyAlignment="1">
      <alignment horizontal="center" vertical="center" wrapText="1"/>
    </xf>
    <xf numFmtId="3" fontId="60" fillId="0" borderId="0" xfId="146" applyNumberFormat="1" applyFont="1" applyAlignment="1">
      <alignment horizontal="center" vertical="center"/>
    </xf>
    <xf numFmtId="0" fontId="67" fillId="0" borderId="0" xfId="146" applyFont="1" applyAlignment="1">
      <alignment vertical="center"/>
    </xf>
    <xf numFmtId="14" fontId="67" fillId="0" borderId="15" xfId="146" applyNumberFormat="1" applyFont="1" applyBorder="1" applyAlignment="1">
      <alignment horizontal="center"/>
    </xf>
    <xf numFmtId="0" fontId="71" fillId="0" borderId="15" xfId="146" applyFont="1" applyBorder="1" applyAlignment="1">
      <alignment horizontal="center" vertical="center" wrapText="1"/>
    </xf>
    <xf numFmtId="0" fontId="72" fillId="0" borderId="15" xfId="146" applyFont="1" applyBorder="1" applyAlignment="1">
      <alignment horizontal="center" vertical="center" wrapText="1"/>
    </xf>
    <xf numFmtId="3" fontId="73" fillId="0" borderId="0" xfId="146" applyNumberFormat="1" applyFont="1" applyAlignment="1">
      <alignment horizontal="center" vertical="center"/>
    </xf>
    <xf numFmtId="0" fontId="72" fillId="0" borderId="0" xfId="146" applyFont="1" applyAlignment="1">
      <alignment vertical="center"/>
    </xf>
    <xf numFmtId="14" fontId="63" fillId="0" borderId="15" xfId="146" applyNumberFormat="1" applyFont="1" applyBorder="1" applyAlignment="1">
      <alignment horizontal="center" vertical="center"/>
    </xf>
    <xf numFmtId="0" fontId="63" fillId="0" borderId="16" xfId="146" applyFont="1" applyBorder="1" applyAlignment="1">
      <alignment horizontal="center" vertical="center" wrapText="1"/>
    </xf>
    <xf numFmtId="0" fontId="67" fillId="0" borderId="16" xfId="146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/>
    </xf>
    <xf numFmtId="3" fontId="74" fillId="0" borderId="0" xfId="146" applyNumberFormat="1" applyFont="1" applyAlignment="1">
      <alignment horizontal="center"/>
    </xf>
    <xf numFmtId="0" fontId="75" fillId="0" borderId="0" xfId="146" applyFont="1"/>
    <xf numFmtId="3" fontId="73" fillId="0" borderId="0" xfId="146" applyNumberFormat="1" applyFont="1" applyAlignment="1">
      <alignment horizontal="center"/>
    </xf>
    <xf numFmtId="0" fontId="72" fillId="0" borderId="0" xfId="146" applyFont="1"/>
    <xf numFmtId="3" fontId="60" fillId="28" borderId="0" xfId="146" applyNumberFormat="1" applyFont="1" applyFill="1" applyAlignment="1">
      <alignment horizontal="center" vertical="center"/>
    </xf>
    <xf numFmtId="0" fontId="67" fillId="28" borderId="0" xfId="146" applyFont="1" applyFill="1" applyAlignment="1">
      <alignment vertical="center"/>
    </xf>
    <xf numFmtId="3" fontId="73" fillId="28" borderId="0" xfId="146" applyNumberFormat="1" applyFont="1" applyFill="1" applyAlignment="1">
      <alignment horizontal="center" vertical="center"/>
    </xf>
    <xf numFmtId="0" fontId="72" fillId="28" borderId="0" xfId="146" applyFont="1" applyFill="1" applyAlignment="1">
      <alignment vertical="center"/>
    </xf>
    <xf numFmtId="14" fontId="67" fillId="0" borderId="16" xfId="146" applyNumberFormat="1" applyFont="1" applyBorder="1" applyAlignment="1">
      <alignment horizontal="center" vertical="center"/>
    </xf>
    <xf numFmtId="14" fontId="67" fillId="0" borderId="14" xfId="146" applyNumberFormat="1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 wrapText="1"/>
    </xf>
    <xf numFmtId="3" fontId="67" fillId="0" borderId="0" xfId="146" applyNumberFormat="1" applyFont="1" applyAlignment="1">
      <alignment horizontal="center" vertical="center"/>
    </xf>
    <xf numFmtId="14" fontId="76" fillId="0" borderId="16" xfId="146" applyNumberFormat="1" applyFont="1" applyBorder="1" applyAlignment="1">
      <alignment horizontal="center" vertical="center"/>
    </xf>
    <xf numFmtId="3" fontId="77" fillId="0" borderId="0" xfId="146" applyNumberFormat="1" applyFont="1" applyAlignment="1">
      <alignment horizontal="center" vertical="center"/>
    </xf>
    <xf numFmtId="0" fontId="76" fillId="0" borderId="0" xfId="146" applyFont="1" applyAlignment="1">
      <alignment vertical="center"/>
    </xf>
    <xf numFmtId="14" fontId="78" fillId="0" borderId="14" xfId="146" applyNumberFormat="1" applyFont="1" applyBorder="1" applyAlignment="1">
      <alignment horizontal="center" vertical="center"/>
    </xf>
    <xf numFmtId="3" fontId="79" fillId="0" borderId="0" xfId="146" applyNumberFormat="1" applyFont="1" applyAlignment="1">
      <alignment horizontal="center" vertical="center"/>
    </xf>
    <xf numFmtId="0" fontId="61" fillId="0" borderId="0" xfId="146" applyFont="1" applyAlignment="1">
      <alignment vertical="center"/>
    </xf>
    <xf numFmtId="3" fontId="65" fillId="0" borderId="0" xfId="146" applyNumberFormat="1" applyFont="1" applyAlignment="1">
      <alignment horizontal="center" vertical="center"/>
    </xf>
    <xf numFmtId="0" fontId="71" fillId="0" borderId="0" xfId="146" applyFont="1" applyAlignment="1">
      <alignment vertical="center"/>
    </xf>
    <xf numFmtId="3" fontId="80" fillId="0" borderId="0" xfId="146" applyNumberFormat="1" applyFont="1" applyAlignment="1">
      <alignment horizontal="center" vertical="center"/>
    </xf>
    <xf numFmtId="0" fontId="70" fillId="0" borderId="0" xfId="146" applyFont="1" applyAlignment="1">
      <alignment vertical="center"/>
    </xf>
    <xf numFmtId="14" fontId="72" fillId="0" borderId="15" xfId="146" applyNumberFormat="1" applyFont="1" applyBorder="1" applyAlignment="1">
      <alignment horizontal="center" vertical="center" wrapText="1"/>
    </xf>
    <xf numFmtId="14" fontId="67" fillId="0" borderId="16" xfId="146" applyNumberFormat="1" applyFont="1" applyBorder="1" applyAlignment="1">
      <alignment horizontal="center" vertical="center" wrapText="1"/>
    </xf>
    <xf numFmtId="14" fontId="67" fillId="0" borderId="0" xfId="146" applyNumberFormat="1" applyFont="1" applyAlignment="1">
      <alignment horizontal="center"/>
    </xf>
    <xf numFmtId="0" fontId="60" fillId="0" borderId="0" xfId="146" applyFont="1" applyAlignment="1">
      <alignment horizontal="center"/>
    </xf>
    <xf numFmtId="3" fontId="67" fillId="0" borderId="0" xfId="146" applyNumberFormat="1" applyFont="1" applyAlignment="1">
      <alignment horizontal="center" wrapText="1"/>
    </xf>
    <xf numFmtId="3" fontId="60" fillId="0" borderId="0" xfId="146" applyNumberFormat="1" applyFont="1" applyAlignment="1">
      <alignment horizontal="center" vertical="center" wrapText="1"/>
    </xf>
    <xf numFmtId="14" fontId="60" fillId="0" borderId="0" xfId="146" applyNumberFormat="1" applyFont="1" applyAlignment="1">
      <alignment horizontal="center"/>
    </xf>
    <xf numFmtId="0" fontId="67" fillId="0" borderId="0" xfId="146" applyFont="1" applyAlignment="1">
      <alignment horizontal="left"/>
    </xf>
    <xf numFmtId="0" fontId="68" fillId="0" borderId="0" xfId="146" applyFont="1" applyAlignment="1">
      <alignment horizontal="center" wrapText="1"/>
    </xf>
    <xf numFmtId="14" fontId="83" fillId="0" borderId="0" xfId="146" applyNumberFormat="1"/>
    <xf numFmtId="0" fontId="48" fillId="0" borderId="0" xfId="144" applyFont="1" applyAlignment="1" applyProtection="1">
      <alignment vertical="center"/>
      <protection locked="0"/>
    </xf>
    <xf numFmtId="0" fontId="84" fillId="0" borderId="0" xfId="144" applyFont="1" applyAlignment="1" applyProtection="1">
      <alignment vertical="top"/>
      <protection locked="0"/>
    </xf>
    <xf numFmtId="0" fontId="85" fillId="0" borderId="0" xfId="144" applyFont="1" applyAlignment="1" applyProtection="1">
      <alignment vertical="center"/>
      <protection locked="0"/>
    </xf>
    <xf numFmtId="181" fontId="86" fillId="29" borderId="27" xfId="144" applyNumberFormat="1" applyFont="1" applyFill="1" applyBorder="1" applyAlignment="1" applyProtection="1">
      <alignment horizontal="center" vertical="center"/>
      <protection locked="0"/>
    </xf>
    <xf numFmtId="181" fontId="86" fillId="29" borderId="28" xfId="144" applyNumberFormat="1" applyFont="1" applyFill="1" applyBorder="1" applyAlignment="1" applyProtection="1">
      <alignment horizontal="center" vertical="center"/>
      <protection locked="0"/>
    </xf>
    <xf numFmtId="0" fontId="33" fillId="0" borderId="0" xfId="144" applyFont="1" applyAlignment="1" applyProtection="1">
      <alignment vertical="center"/>
      <protection locked="0"/>
    </xf>
    <xf numFmtId="0" fontId="86" fillId="29" borderId="1" xfId="144" applyFont="1" applyFill="1" applyBorder="1" applyAlignment="1" applyProtection="1">
      <alignment horizontal="center" vertical="center" wrapText="1"/>
      <protection locked="0"/>
    </xf>
    <xf numFmtId="0" fontId="86" fillId="29" borderId="31" xfId="144" applyFont="1" applyFill="1" applyBorder="1" applyAlignment="1" applyProtection="1">
      <alignment horizontal="center" vertical="center" wrapText="1"/>
      <protection locked="0"/>
    </xf>
    <xf numFmtId="2" fontId="86" fillId="0" borderId="34" xfId="144" applyNumberFormat="1" applyFont="1" applyBorder="1" applyAlignment="1" applyProtection="1">
      <alignment horizontal="center" vertical="center" wrapText="1"/>
      <protection locked="0"/>
    </xf>
    <xf numFmtId="2" fontId="86" fillId="0" borderId="34" xfId="144" applyNumberFormat="1" applyFont="1" applyBorder="1" applyAlignment="1" applyProtection="1">
      <alignment horizontal="center" vertical="center"/>
      <protection locked="0"/>
    </xf>
    <xf numFmtId="2" fontId="88" fillId="0" borderId="34" xfId="144" applyNumberFormat="1" applyFont="1" applyBorder="1" applyAlignment="1" applyProtection="1">
      <alignment horizontal="center" vertical="center" wrapText="1"/>
      <protection locked="0"/>
    </xf>
    <xf numFmtId="2" fontId="89" fillId="0" borderId="37" xfId="144" applyNumberFormat="1" applyFont="1" applyBorder="1" applyAlignment="1" applyProtection="1">
      <alignment horizontal="center" vertical="center"/>
      <protection locked="0"/>
    </xf>
    <xf numFmtId="2" fontId="87" fillId="0" borderId="37" xfId="144" applyNumberFormat="1" applyFont="1" applyBorder="1" applyAlignment="1" applyProtection="1">
      <alignment horizontal="center" vertical="center"/>
      <protection locked="0"/>
    </xf>
    <xf numFmtId="2" fontId="86" fillId="0" borderId="37" xfId="144" applyNumberFormat="1" applyFont="1" applyBorder="1" applyAlignment="1" applyProtection="1">
      <alignment horizontal="center" vertical="center" wrapText="1"/>
      <protection locked="0"/>
    </xf>
    <xf numFmtId="2" fontId="86" fillId="0" borderId="38" xfId="144" applyNumberFormat="1" applyFont="1" applyBorder="1" applyAlignment="1" applyProtection="1">
      <alignment horizontal="center" vertical="center"/>
      <protection locked="0"/>
    </xf>
    <xf numFmtId="2" fontId="89" fillId="0" borderId="38" xfId="144" applyNumberFormat="1" applyFont="1" applyBorder="1" applyAlignment="1" applyProtection="1">
      <alignment horizontal="center" vertical="center"/>
      <protection locked="0"/>
    </xf>
    <xf numFmtId="2" fontId="90" fillId="0" borderId="34" xfId="144" applyNumberFormat="1" applyFont="1" applyBorder="1" applyAlignment="1" applyProtection="1">
      <alignment horizontal="center" vertical="center" wrapText="1"/>
      <protection locked="0"/>
    </xf>
    <xf numFmtId="2" fontId="91" fillId="0" borderId="37" xfId="144" applyNumberFormat="1" applyFont="1" applyBorder="1" applyAlignment="1" applyProtection="1">
      <alignment horizontal="center" vertical="center"/>
      <protection locked="0"/>
    </xf>
    <xf numFmtId="2" fontId="90" fillId="0" borderId="39" xfId="144" applyNumberFormat="1" applyFont="1" applyBorder="1" applyAlignment="1" applyProtection="1">
      <alignment horizontal="center" vertical="center"/>
      <protection locked="0"/>
    </xf>
    <xf numFmtId="2" fontId="86" fillId="0" borderId="39" xfId="144" applyNumberFormat="1" applyFont="1" applyBorder="1" applyAlignment="1" applyProtection="1">
      <alignment horizontal="center" vertical="center"/>
      <protection locked="0"/>
    </xf>
    <xf numFmtId="0" fontId="92" fillId="0" borderId="0" xfId="144" applyFont="1" applyAlignment="1" applyProtection="1">
      <alignment horizontal="center" vertical="center"/>
      <protection locked="0"/>
    </xf>
    <xf numFmtId="0" fontId="93" fillId="0" borderId="0" xfId="144" applyFont="1" applyAlignment="1" applyProtection="1">
      <alignment horizontal="center" vertical="center"/>
      <protection locked="0"/>
    </xf>
    <xf numFmtId="0" fontId="94" fillId="0" borderId="0" xfId="144" applyFont="1" applyAlignment="1" applyProtection="1">
      <alignment horizontal="right" vertical="center"/>
      <protection locked="0"/>
    </xf>
    <xf numFmtId="0" fontId="87" fillId="0" borderId="0" xfId="144" applyFont="1" applyAlignment="1" applyProtection="1">
      <alignment horizontal="center" vertical="center" wrapText="1"/>
      <protection locked="0"/>
    </xf>
    <xf numFmtId="0" fontId="88" fillId="0" borderId="0" xfId="144" applyFont="1" applyAlignment="1" applyProtection="1">
      <alignment horizontal="center" vertical="center" wrapText="1"/>
      <protection locked="0"/>
    </xf>
    <xf numFmtId="2" fontId="86" fillId="0" borderId="0" xfId="144" applyNumberFormat="1" applyFont="1" applyAlignment="1" applyProtection="1">
      <alignment horizontal="center" vertical="center"/>
      <protection locked="0"/>
    </xf>
    <xf numFmtId="2" fontId="88" fillId="0" borderId="0" xfId="144" applyNumberFormat="1" applyFont="1" applyAlignment="1" applyProtection="1">
      <alignment horizontal="center" vertical="center"/>
      <protection locked="0"/>
    </xf>
    <xf numFmtId="0" fontId="95" fillId="0" borderId="1" xfId="145" applyFont="1" applyBorder="1" applyAlignment="1">
      <alignment horizontal="center" vertical="center" wrapText="1"/>
    </xf>
    <xf numFmtId="0" fontId="62" fillId="0" borderId="0" xfId="144"/>
    <xf numFmtId="2" fontId="33" fillId="0" borderId="37" xfId="144" applyNumberFormat="1" applyFont="1" applyBorder="1" applyAlignment="1" applyProtection="1">
      <alignment horizontal="center" vertical="center"/>
      <protection locked="0"/>
    </xf>
    <xf numFmtId="2" fontId="86" fillId="0" borderId="39" xfId="144" applyNumberFormat="1" applyFont="1" applyBorder="1" applyAlignment="1" applyProtection="1">
      <alignment horizontal="center" vertical="center" wrapText="1"/>
      <protection locked="0"/>
    </xf>
    <xf numFmtId="0" fontId="96" fillId="0" borderId="1" xfId="145" applyFont="1" applyBorder="1" applyAlignment="1">
      <alignment horizontal="center" vertical="center" wrapText="1"/>
    </xf>
    <xf numFmtId="2" fontId="61" fillId="0" borderId="37" xfId="144" applyNumberFormat="1" applyFont="1" applyBorder="1" applyAlignment="1" applyProtection="1">
      <alignment horizontal="center" vertical="center"/>
      <protection locked="0"/>
    </xf>
    <xf numFmtId="2" fontId="88" fillId="0" borderId="39" xfId="144" applyNumberFormat="1" applyFont="1" applyBorder="1" applyAlignment="1" applyProtection="1">
      <alignment horizontal="center" vertical="center" wrapText="1"/>
      <protection locked="0"/>
    </xf>
    <xf numFmtId="2" fontId="97" fillId="0" borderId="37" xfId="144" applyNumberFormat="1" applyFont="1" applyBorder="1" applyAlignment="1" applyProtection="1">
      <alignment horizontal="center" vertical="center"/>
      <protection locked="0"/>
    </xf>
    <xf numFmtId="2" fontId="98" fillId="0" borderId="37" xfId="144" applyNumberFormat="1" applyFont="1" applyBorder="1" applyAlignment="1" applyProtection="1">
      <alignment horizontal="center" vertical="center"/>
      <protection locked="0"/>
    </xf>
    <xf numFmtId="0" fontId="95" fillId="30" borderId="1" xfId="145" applyFont="1" applyFill="1" applyBorder="1" applyAlignment="1">
      <alignment horizontal="center" vertical="center" wrapText="1"/>
    </xf>
    <xf numFmtId="2" fontId="99" fillId="31" borderId="37" xfId="144" applyNumberFormat="1" applyFont="1" applyFill="1" applyBorder="1" applyAlignment="1" applyProtection="1">
      <alignment horizontal="center" vertical="center"/>
      <protection locked="0"/>
    </xf>
    <xf numFmtId="2" fontId="99" fillId="32" borderId="37" xfId="144" applyNumberFormat="1" applyFont="1" applyFill="1" applyBorder="1" applyAlignment="1" applyProtection="1">
      <alignment horizontal="center" vertical="center"/>
      <protection locked="0"/>
    </xf>
    <xf numFmtId="2" fontId="86" fillId="31" borderId="34" xfId="144" applyNumberFormat="1" applyFont="1" applyFill="1" applyBorder="1" applyAlignment="1" applyProtection="1">
      <alignment horizontal="center" vertical="center" wrapText="1"/>
      <protection locked="0"/>
    </xf>
    <xf numFmtId="0" fontId="95" fillId="31" borderId="1" xfId="145" applyFont="1" applyFill="1" applyBorder="1" applyAlignment="1">
      <alignment horizontal="center" vertical="center" wrapText="1"/>
    </xf>
    <xf numFmtId="2" fontId="89" fillId="31" borderId="37" xfId="144" applyNumberFormat="1" applyFont="1" applyFill="1" applyBorder="1" applyAlignment="1" applyProtection="1">
      <alignment horizontal="center" vertical="center"/>
      <protection locked="0"/>
    </xf>
    <xf numFmtId="2" fontId="33" fillId="31" borderId="37" xfId="144" applyNumberFormat="1" applyFont="1" applyFill="1" applyBorder="1" applyAlignment="1" applyProtection="1">
      <alignment horizontal="center" vertical="center"/>
      <protection locked="0"/>
    </xf>
    <xf numFmtId="2" fontId="86" fillId="31" borderId="38" xfId="144" applyNumberFormat="1" applyFont="1" applyFill="1" applyBorder="1" applyAlignment="1" applyProtection="1">
      <alignment horizontal="center" vertical="center"/>
      <protection locked="0"/>
    </xf>
    <xf numFmtId="2" fontId="86" fillId="31" borderId="39" xfId="144" applyNumberFormat="1" applyFont="1" applyFill="1" applyBorder="1" applyAlignment="1" applyProtection="1">
      <alignment horizontal="center" vertical="center" wrapText="1"/>
      <protection locked="0"/>
    </xf>
    <xf numFmtId="2" fontId="100" fillId="0" borderId="34" xfId="144" applyNumberFormat="1" applyFont="1" applyBorder="1" applyAlignment="1" applyProtection="1">
      <alignment horizontal="center" vertical="center" wrapText="1"/>
      <protection locked="0"/>
    </xf>
    <xf numFmtId="2" fontId="86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89" fillId="31" borderId="38" xfId="144" applyNumberFormat="1" applyFont="1" applyFill="1" applyBorder="1" applyAlignment="1" applyProtection="1">
      <alignment horizontal="center" vertical="center"/>
      <protection locked="0"/>
    </xf>
    <xf numFmtId="0" fontId="95" fillId="33" borderId="1" xfId="145" applyFont="1" applyFill="1" applyBorder="1" applyAlignment="1">
      <alignment horizontal="center" vertical="center" wrapText="1"/>
    </xf>
    <xf numFmtId="2" fontId="86" fillId="33" borderId="39" xfId="144" applyNumberFormat="1" applyFont="1" applyFill="1" applyBorder="1" applyAlignment="1" applyProtection="1">
      <alignment horizontal="center" vertical="center" wrapText="1"/>
      <protection locked="0"/>
    </xf>
    <xf numFmtId="2" fontId="86" fillId="0" borderId="0" xfId="144" applyNumberFormat="1" applyFont="1" applyAlignment="1" applyProtection="1">
      <alignment horizontal="center" vertical="center" wrapText="1"/>
      <protection locked="0"/>
    </xf>
    <xf numFmtId="2" fontId="86" fillId="33" borderId="0" xfId="144" applyNumberFormat="1" applyFont="1" applyFill="1" applyAlignment="1" applyProtection="1">
      <alignment horizontal="center" vertical="center" wrapText="1"/>
      <protection locked="0"/>
    </xf>
    <xf numFmtId="2" fontId="86" fillId="31" borderId="0" xfId="144" applyNumberFormat="1" applyFont="1" applyFill="1" applyAlignment="1" applyProtection="1">
      <alignment horizontal="center" vertical="center" wrapText="1"/>
      <protection locked="0"/>
    </xf>
    <xf numFmtId="2" fontId="86" fillId="31" borderId="39" xfId="144" applyNumberFormat="1" applyFont="1" applyFill="1" applyBorder="1" applyAlignment="1" applyProtection="1">
      <alignment horizontal="center" vertical="center"/>
      <protection locked="0"/>
    </xf>
    <xf numFmtId="2" fontId="99" fillId="33" borderId="37" xfId="144" applyNumberFormat="1" applyFont="1" applyFill="1" applyBorder="1" applyAlignment="1" applyProtection="1">
      <alignment horizontal="center" vertical="center"/>
      <protection locked="0"/>
    </xf>
    <xf numFmtId="2" fontId="88" fillId="31" borderId="34" xfId="144" applyNumberFormat="1" applyFont="1" applyFill="1" applyBorder="1" applyAlignment="1" applyProtection="1">
      <alignment horizontal="center" vertical="center" wrapText="1"/>
      <protection locked="0"/>
    </xf>
    <xf numFmtId="2" fontId="88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97" fillId="31" borderId="37" xfId="144" applyNumberFormat="1" applyFont="1" applyFill="1" applyBorder="1" applyAlignment="1" applyProtection="1">
      <alignment horizontal="center" vertical="center"/>
      <protection locked="0"/>
    </xf>
    <xf numFmtId="2" fontId="97" fillId="31" borderId="38" xfId="144" applyNumberFormat="1" applyFont="1" applyFill="1" applyBorder="1" applyAlignment="1" applyProtection="1">
      <alignment horizontal="center" vertical="center"/>
      <protection locked="0"/>
    </xf>
    <xf numFmtId="2" fontId="88" fillId="31" borderId="38" xfId="144" applyNumberFormat="1" applyFont="1" applyFill="1" applyBorder="1" applyAlignment="1" applyProtection="1">
      <alignment horizontal="center" vertical="center"/>
      <protection locked="0"/>
    </xf>
    <xf numFmtId="0" fontId="96" fillId="31" borderId="1" xfId="145" applyFont="1" applyFill="1" applyBorder="1" applyAlignment="1">
      <alignment horizontal="center" vertical="center" wrapText="1"/>
    </xf>
    <xf numFmtId="2" fontId="101" fillId="31" borderId="37" xfId="144" applyNumberFormat="1" applyFont="1" applyFill="1" applyBorder="1" applyAlignment="1" applyProtection="1">
      <alignment horizontal="center" vertical="center"/>
      <protection locked="0"/>
    </xf>
    <xf numFmtId="2" fontId="88" fillId="31" borderId="39" xfId="144" applyNumberFormat="1" applyFont="1" applyFill="1" applyBorder="1" applyAlignment="1" applyProtection="1">
      <alignment horizontal="center" vertical="center" wrapText="1"/>
      <protection locked="0"/>
    </xf>
    <xf numFmtId="2" fontId="86" fillId="31" borderId="34" xfId="144" applyNumberFormat="1" applyFont="1" applyFill="1" applyBorder="1" applyAlignment="1" applyProtection="1">
      <alignment horizontal="center" vertical="center"/>
      <protection locked="0"/>
    </xf>
    <xf numFmtId="2" fontId="87" fillId="31" borderId="37" xfId="144" applyNumberFormat="1" applyFont="1" applyFill="1" applyBorder="1" applyAlignment="1" applyProtection="1">
      <alignment horizontal="center" vertical="center"/>
      <protection locked="0"/>
    </xf>
    <xf numFmtId="2" fontId="100" fillId="31" borderId="34" xfId="144" applyNumberFormat="1" applyFont="1" applyFill="1" applyBorder="1" applyAlignment="1" applyProtection="1">
      <alignment horizontal="center" vertical="center" wrapText="1"/>
      <protection locked="0"/>
    </xf>
    <xf numFmtId="2" fontId="48" fillId="31" borderId="37" xfId="144" applyNumberFormat="1" applyFont="1" applyFill="1" applyBorder="1" applyAlignment="1" applyProtection="1">
      <alignment horizontal="center" vertical="center"/>
      <protection locked="0"/>
    </xf>
    <xf numFmtId="2" fontId="99" fillId="32" borderId="37" xfId="144" applyNumberFormat="1" applyFont="1" applyFill="1" applyBorder="1" applyAlignment="1" applyProtection="1">
      <alignment horizontal="center" vertical="center" wrapText="1"/>
      <protection locked="0"/>
    </xf>
    <xf numFmtId="2" fontId="99" fillId="0" borderId="37" xfId="144" applyNumberFormat="1" applyFont="1" applyBorder="1" applyAlignment="1" applyProtection="1">
      <alignment horizontal="center" vertical="center"/>
      <protection locked="0"/>
    </xf>
    <xf numFmtId="2" fontId="84" fillId="0" borderId="39" xfId="144" applyNumberFormat="1" applyFont="1" applyBorder="1" applyAlignment="1" applyProtection="1">
      <alignment horizontal="center" vertical="center" wrapText="1"/>
      <protection locked="0"/>
    </xf>
    <xf numFmtId="0" fontId="102" fillId="30" borderId="1" xfId="145" applyFont="1" applyFill="1" applyBorder="1" applyAlignment="1">
      <alignment horizontal="center" vertical="center" wrapText="1"/>
    </xf>
    <xf numFmtId="2" fontId="100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103" fillId="31" borderId="37" xfId="144" applyNumberFormat="1" applyFont="1" applyFill="1" applyBorder="1" applyAlignment="1" applyProtection="1">
      <alignment horizontal="center" vertical="center"/>
      <protection locked="0"/>
    </xf>
    <xf numFmtId="2" fontId="104" fillId="30" borderId="37" xfId="144" applyNumberFormat="1" applyFont="1" applyFill="1" applyBorder="1" applyAlignment="1" applyProtection="1">
      <alignment horizontal="center" vertical="center"/>
      <protection locked="0"/>
    </xf>
    <xf numFmtId="2" fontId="103" fillId="31" borderId="38" xfId="144" applyNumberFormat="1" applyFont="1" applyFill="1" applyBorder="1" applyAlignment="1" applyProtection="1">
      <alignment horizontal="center" vertical="center"/>
      <protection locked="0"/>
    </xf>
    <xf numFmtId="2" fontId="100" fillId="31" borderId="38" xfId="144" applyNumberFormat="1" applyFont="1" applyFill="1" applyBorder="1" applyAlignment="1" applyProtection="1">
      <alignment horizontal="center" vertical="center"/>
      <protection locked="0"/>
    </xf>
    <xf numFmtId="2" fontId="100" fillId="30" borderId="39" xfId="144" applyNumberFormat="1" applyFont="1" applyFill="1" applyBorder="1" applyAlignment="1" applyProtection="1">
      <alignment horizontal="center" vertical="center" wrapText="1"/>
      <protection locked="0"/>
    </xf>
    <xf numFmtId="2" fontId="48" fillId="30" borderId="37" xfId="144" applyNumberFormat="1" applyFont="1" applyFill="1" applyBorder="1" applyAlignment="1" applyProtection="1">
      <alignment horizontal="center" vertical="center"/>
      <protection locked="0"/>
    </xf>
    <xf numFmtId="2" fontId="86" fillId="30" borderId="39" xfId="144" applyNumberFormat="1" applyFont="1" applyFill="1" applyBorder="1" applyAlignment="1" applyProtection="1">
      <alignment horizontal="center" vertical="center" wrapText="1"/>
      <protection locked="0"/>
    </xf>
    <xf numFmtId="0" fontId="102" fillId="0" borderId="1" xfId="145" applyFont="1" applyBorder="1" applyAlignment="1">
      <alignment horizontal="center" vertical="center" wrapText="1"/>
    </xf>
    <xf numFmtId="2" fontId="100" fillId="0" borderId="37" xfId="144" applyNumberFormat="1" applyFont="1" applyBorder="1" applyAlignment="1" applyProtection="1">
      <alignment horizontal="center" vertical="center" wrapText="1"/>
      <protection locked="0"/>
    </xf>
    <xf numFmtId="2" fontId="103" fillId="0" borderId="37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2" fontId="103" fillId="0" borderId="38" xfId="144" applyNumberFormat="1" applyFont="1" applyBorder="1" applyAlignment="1" applyProtection="1">
      <alignment horizontal="center" vertical="center"/>
      <protection locked="0"/>
    </xf>
    <xf numFmtId="2" fontId="100" fillId="0" borderId="38" xfId="144" applyNumberFormat="1" applyFont="1" applyBorder="1" applyAlignment="1" applyProtection="1">
      <alignment horizontal="center" vertical="center"/>
      <protection locked="0"/>
    </xf>
    <xf numFmtId="2" fontId="100" fillId="0" borderId="39" xfId="144" applyNumberFormat="1" applyFont="1" applyBorder="1" applyAlignment="1" applyProtection="1">
      <alignment horizontal="center" vertical="center" wrapText="1"/>
      <protection locked="0"/>
    </xf>
    <xf numFmtId="2" fontId="99" fillId="34" borderId="37" xfId="144" applyNumberFormat="1" applyFont="1" applyFill="1" applyBorder="1" applyAlignment="1" applyProtection="1">
      <alignment horizontal="center" vertical="center" wrapText="1"/>
      <protection locked="0"/>
    </xf>
    <xf numFmtId="2" fontId="99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48" fillId="0" borderId="37" xfId="144" applyNumberFormat="1" applyFont="1" applyBorder="1" applyAlignment="1" applyProtection="1">
      <alignment horizontal="center" vertical="center"/>
      <protection locked="0"/>
    </xf>
    <xf numFmtId="2" fontId="33" fillId="0" borderId="37" xfId="144" applyNumberFormat="1" applyFont="1" applyBorder="1" applyAlignment="1" applyProtection="1">
      <alignment horizontal="center" vertical="center" wrapText="1"/>
      <protection locked="0"/>
    </xf>
    <xf numFmtId="0" fontId="95" fillId="35" borderId="1" xfId="145" applyFont="1" applyFill="1" applyBorder="1" applyAlignment="1">
      <alignment horizontal="center" vertical="center" wrapText="1"/>
    </xf>
    <xf numFmtId="2" fontId="33" fillId="31" borderId="37" xfId="144" applyNumberFormat="1" applyFont="1" applyFill="1" applyBorder="1" applyAlignment="1" applyProtection="1">
      <alignment horizontal="center" vertical="center" wrapText="1"/>
      <protection locked="0"/>
    </xf>
    <xf numFmtId="2" fontId="33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86" fillId="35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31" borderId="1" xfId="145" applyFont="1" applyFill="1" applyBorder="1" applyAlignment="1">
      <alignment horizontal="center" vertical="center" wrapText="1"/>
    </xf>
    <xf numFmtId="2" fontId="104" fillId="31" borderId="37" xfId="144" applyNumberFormat="1" applyFont="1" applyFill="1" applyBorder="1" applyAlignment="1" applyProtection="1">
      <alignment horizontal="center" vertical="center"/>
      <protection locked="0"/>
    </xf>
    <xf numFmtId="2" fontId="60" fillId="31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0" borderId="1" xfId="145" applyFont="1" applyBorder="1" applyAlignment="1">
      <alignment horizontal="center" vertical="center" wrapText="1"/>
    </xf>
    <xf numFmtId="2" fontId="60" fillId="0" borderId="39" xfId="144" applyNumberFormat="1" applyFont="1" applyBorder="1" applyAlignment="1" applyProtection="1">
      <alignment horizontal="center" vertical="center" wrapText="1"/>
      <protection locked="0"/>
    </xf>
    <xf numFmtId="0" fontId="33" fillId="31" borderId="0" xfId="144" applyFont="1" applyFill="1" applyAlignment="1" applyProtection="1">
      <alignment vertical="center"/>
      <protection locked="0"/>
    </xf>
    <xf numFmtId="2" fontId="104" fillId="34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1" borderId="37" xfId="144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105" applyFont="1"/>
    <xf numFmtId="0" fontId="95" fillId="36" borderId="1" xfId="145" applyFont="1" applyFill="1" applyBorder="1" applyAlignment="1">
      <alignment horizontal="center" vertical="center" wrapText="1"/>
    </xf>
    <xf numFmtId="2" fontId="33" fillId="36" borderId="37" xfId="144" applyNumberFormat="1" applyFont="1" applyFill="1" applyBorder="1" applyAlignment="1" applyProtection="1">
      <alignment horizontal="center" vertical="center"/>
      <protection locked="0"/>
    </xf>
    <xf numFmtId="2" fontId="86" fillId="36" borderId="39" xfId="144" applyNumberFormat="1" applyFont="1" applyFill="1" applyBorder="1" applyAlignment="1" applyProtection="1">
      <alignment horizontal="center" vertical="center" wrapText="1"/>
      <protection locked="0"/>
    </xf>
    <xf numFmtId="0" fontId="105" fillId="31" borderId="0" xfId="105" applyFont="1" applyFill="1"/>
    <xf numFmtId="2" fontId="104" fillId="29" borderId="37" xfId="144" applyNumberFormat="1" applyFont="1" applyFill="1" applyBorder="1" applyAlignment="1" applyProtection="1">
      <alignment horizontal="center" vertical="center" wrapText="1"/>
      <protection locked="0"/>
    </xf>
    <xf numFmtId="2" fontId="60" fillId="31" borderId="38" xfId="144" applyNumberFormat="1" applyFont="1" applyFill="1" applyBorder="1" applyAlignment="1" applyProtection="1">
      <alignment horizontal="center" vertical="center" wrapText="1"/>
      <protection locked="0"/>
    </xf>
    <xf numFmtId="0" fontId="106" fillId="0" borderId="0" xfId="1" applyFont="1"/>
    <xf numFmtId="0" fontId="107" fillId="31" borderId="0" xfId="0" applyFont="1" applyFill="1" applyAlignment="1">
      <alignment vertical="center"/>
    </xf>
    <xf numFmtId="0" fontId="107" fillId="31" borderId="0" xfId="0" applyFont="1" applyFill="1" applyAlignment="1">
      <alignment wrapText="1"/>
    </xf>
    <xf numFmtId="0" fontId="0" fillId="29" borderId="0" xfId="0" applyFill="1"/>
    <xf numFmtId="14" fontId="0" fillId="0" borderId="0" xfId="0" applyNumberFormat="1"/>
    <xf numFmtId="0" fontId="108" fillId="31" borderId="0" xfId="1" applyFont="1" applyFill="1"/>
    <xf numFmtId="0" fontId="57" fillId="31" borderId="48" xfId="0" applyFont="1" applyFill="1" applyBorder="1" applyAlignment="1">
      <alignment vertical="center"/>
    </xf>
    <xf numFmtId="0" fontId="109" fillId="37" borderId="49" xfId="0" applyFont="1" applyFill="1" applyBorder="1" applyAlignment="1">
      <alignment horizontal="right" vertical="center"/>
    </xf>
    <xf numFmtId="0" fontId="110" fillId="37" borderId="5" xfId="0" applyFont="1" applyFill="1" applyBorder="1" applyAlignment="1">
      <alignment horizontal="center" vertical="center"/>
    </xf>
    <xf numFmtId="182" fontId="111" fillId="37" borderId="5" xfId="0" applyNumberFormat="1" applyFont="1" applyFill="1" applyBorder="1" applyAlignment="1">
      <alignment horizontal="left" vertical="center"/>
    </xf>
    <xf numFmtId="183" fontId="111" fillId="37" borderId="50" xfId="0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63" fillId="0" borderId="0" xfId="1" applyFont="1"/>
    <xf numFmtId="14" fontId="64" fillId="38" borderId="33" xfId="1" applyNumberFormat="1" applyFont="1" applyFill="1" applyBorder="1" applyAlignment="1">
      <alignment horizontal="center" wrapText="1"/>
    </xf>
    <xf numFmtId="0" fontId="64" fillId="38" borderId="33" xfId="1" applyFont="1" applyFill="1" applyBorder="1" applyAlignment="1">
      <alignment horizontal="center" wrapText="1"/>
    </xf>
    <xf numFmtId="0" fontId="84" fillId="39" borderId="1" xfId="1" applyFont="1" applyFill="1" applyBorder="1" applyAlignment="1">
      <alignment horizontal="center" vertical="center" wrapText="1"/>
    </xf>
    <xf numFmtId="14" fontId="63" fillId="0" borderId="0" xfId="1" applyNumberFormat="1" applyFont="1"/>
    <xf numFmtId="14" fontId="64" fillId="38" borderId="36" xfId="1" applyNumberFormat="1" applyFont="1" applyFill="1" applyBorder="1" applyAlignment="1">
      <alignment horizontal="center" wrapText="1"/>
    </xf>
    <xf numFmtId="0" fontId="64" fillId="38" borderId="30" xfId="1" applyFont="1" applyFill="1" applyBorder="1" applyAlignment="1">
      <alignment horizontal="center" wrapText="1"/>
    </xf>
    <xf numFmtId="184" fontId="84" fillId="40" borderId="1" xfId="1" applyNumberFormat="1" applyFont="1" applyFill="1" applyBorder="1" applyAlignment="1">
      <alignment horizontal="center" vertical="center" wrapText="1"/>
    </xf>
    <xf numFmtId="0" fontId="112" fillId="0" borderId="33" xfId="1" applyFont="1" applyBorder="1" applyAlignment="1">
      <alignment vertical="center"/>
    </xf>
    <xf numFmtId="14" fontId="63" fillId="31" borderId="33" xfId="1" applyNumberFormat="1" applyFont="1" applyFill="1" applyBorder="1" applyAlignment="1">
      <alignment horizontal="center" vertical="center"/>
    </xf>
    <xf numFmtId="0" fontId="113" fillId="31" borderId="36" xfId="1" applyFont="1" applyFill="1" applyBorder="1" applyAlignment="1">
      <alignment horizontal="center" vertical="center" wrapText="1"/>
    </xf>
    <xf numFmtId="0" fontId="84" fillId="31" borderId="36" xfId="1" applyFont="1" applyFill="1" applyBorder="1" applyAlignment="1">
      <alignment horizontal="center" vertical="center" wrapText="1"/>
    </xf>
    <xf numFmtId="0" fontId="114" fillId="31" borderId="36" xfId="1" applyFont="1" applyFill="1" applyBorder="1" applyAlignment="1">
      <alignment horizontal="center" vertical="center" wrapText="1"/>
    </xf>
    <xf numFmtId="0" fontId="115" fillId="0" borderId="36" xfId="1" applyFont="1" applyBorder="1" applyAlignment="1">
      <alignment horizontal="center" vertical="center" wrapText="1"/>
    </xf>
    <xf numFmtId="0" fontId="63" fillId="0" borderId="36" xfId="1" applyFont="1" applyBorder="1" applyAlignment="1">
      <alignment vertical="center"/>
    </xf>
    <xf numFmtId="14" fontId="116" fillId="31" borderId="36" xfId="1" applyNumberFormat="1" applyFont="1" applyFill="1" applyBorder="1" applyAlignment="1">
      <alignment horizontal="center" vertical="center"/>
    </xf>
    <xf numFmtId="0" fontId="117" fillId="31" borderId="36" xfId="1" applyFont="1" applyFill="1" applyBorder="1" applyAlignment="1">
      <alignment horizontal="center" vertical="center" wrapText="1"/>
    </xf>
    <xf numFmtId="0" fontId="99" fillId="31" borderId="36" xfId="1" applyFont="1" applyFill="1" applyBorder="1" applyAlignment="1">
      <alignment horizontal="center" vertical="center" wrapText="1"/>
    </xf>
    <xf numFmtId="0" fontId="118" fillId="31" borderId="36" xfId="1" applyFont="1" applyFill="1" applyBorder="1" applyAlignment="1">
      <alignment horizontal="center" vertical="center" wrapText="1"/>
    </xf>
    <xf numFmtId="0" fontId="119" fillId="31" borderId="36" xfId="1" applyFont="1" applyFill="1" applyBorder="1" applyAlignment="1">
      <alignment horizontal="center" vertical="center" wrapText="1"/>
    </xf>
    <xf numFmtId="0" fontId="112" fillId="0" borderId="36" xfId="1" applyFont="1" applyBorder="1" applyAlignment="1">
      <alignment vertical="center"/>
    </xf>
    <xf numFmtId="14" fontId="116" fillId="31" borderId="36" xfId="1" quotePrefix="1" applyNumberFormat="1" applyFont="1" applyFill="1" applyBorder="1" applyAlignment="1">
      <alignment horizontal="center" vertical="center"/>
    </xf>
    <xf numFmtId="0" fontId="120" fillId="31" borderId="36" xfId="1" applyFont="1" applyFill="1" applyBorder="1" applyAlignment="1">
      <alignment horizontal="center" vertical="center" wrapText="1"/>
    </xf>
    <xf numFmtId="0" fontId="48" fillId="31" borderId="36" xfId="1" applyFont="1" applyFill="1" applyBorder="1" applyAlignment="1">
      <alignment horizontal="center" vertical="center" wrapText="1"/>
    </xf>
    <xf numFmtId="0" fontId="121" fillId="31" borderId="36" xfId="1" applyFont="1" applyFill="1" applyBorder="1" applyAlignment="1">
      <alignment horizontal="center" vertical="center" wrapText="1"/>
    </xf>
    <xf numFmtId="0" fontId="112" fillId="0" borderId="30" xfId="1" applyFont="1" applyBorder="1" applyAlignment="1">
      <alignment vertical="center"/>
    </xf>
    <xf numFmtId="0" fontId="65" fillId="0" borderId="30" xfId="1" applyFont="1" applyBorder="1" applyAlignment="1">
      <alignment horizontal="center"/>
    </xf>
    <xf numFmtId="0" fontId="84" fillId="31" borderId="30" xfId="1" applyFont="1" applyFill="1" applyBorder="1" applyAlignment="1">
      <alignment horizontal="center" vertical="center" wrapText="1"/>
    </xf>
    <xf numFmtId="0" fontId="84" fillId="0" borderId="36" xfId="1" applyFont="1" applyBorder="1" applyAlignment="1">
      <alignment horizontal="center" vertical="center" wrapText="1"/>
    </xf>
    <xf numFmtId="0" fontId="99" fillId="0" borderId="36" xfId="1" applyFont="1" applyBorder="1" applyAlignment="1">
      <alignment horizontal="center" vertical="center" wrapText="1"/>
    </xf>
    <xf numFmtId="0" fontId="63" fillId="0" borderId="30" xfId="1" applyFont="1" applyBorder="1"/>
    <xf numFmtId="0" fontId="48" fillId="0" borderId="30" xfId="1" applyFont="1" applyBorder="1" applyAlignment="1">
      <alignment horizontal="center" vertical="center" wrapText="1"/>
    </xf>
    <xf numFmtId="0" fontId="117" fillId="0" borderId="36" xfId="1" applyFont="1" applyBorder="1" applyAlignment="1">
      <alignment horizontal="center" vertical="center" wrapText="1"/>
    </xf>
    <xf numFmtId="0" fontId="48" fillId="0" borderId="36" xfId="1" applyFont="1" applyBorder="1" applyAlignment="1">
      <alignment horizontal="center" vertical="center" wrapText="1"/>
    </xf>
    <xf numFmtId="0" fontId="84" fillId="0" borderId="30" xfId="1" applyFont="1" applyBorder="1" applyAlignment="1">
      <alignment horizontal="center" vertical="center" wrapText="1"/>
    </xf>
    <xf numFmtId="0" fontId="122" fillId="31" borderId="36" xfId="1" applyFont="1" applyFill="1" applyBorder="1" applyAlignment="1">
      <alignment horizontal="center" vertical="center" wrapText="1"/>
    </xf>
    <xf numFmtId="0" fontId="48" fillId="31" borderId="30" xfId="1" applyFont="1" applyFill="1" applyBorder="1" applyAlignment="1">
      <alignment horizontal="center" vertical="center" wrapText="1"/>
    </xf>
    <xf numFmtId="0" fontId="112" fillId="0" borderId="33" xfId="1" applyFont="1" applyBorder="1" applyAlignment="1">
      <alignment horizontal="right" vertical="center"/>
    </xf>
    <xf numFmtId="0" fontId="63" fillId="0" borderId="36" xfId="1" applyFont="1" applyBorder="1" applyAlignment="1">
      <alignment horizontal="right" vertical="center"/>
    </xf>
    <xf numFmtId="0" fontId="112" fillId="0" borderId="36" xfId="1" applyFont="1" applyBorder="1" applyAlignment="1">
      <alignment horizontal="right" vertical="center"/>
    </xf>
    <xf numFmtId="0" fontId="112" fillId="0" borderId="30" xfId="1" applyFont="1" applyBorder="1" applyAlignment="1">
      <alignment horizontal="right" vertical="center"/>
    </xf>
    <xf numFmtId="14" fontId="63" fillId="0" borderId="0" xfId="1" applyNumberFormat="1" applyFont="1" applyAlignment="1">
      <alignment horizontal="center"/>
    </xf>
    <xf numFmtId="0" fontId="63" fillId="0" borderId="0" xfId="1" applyFont="1" applyAlignment="1">
      <alignment horizontal="center" vertical="center"/>
    </xf>
    <xf numFmtId="0" fontId="64" fillId="31" borderId="53" xfId="1" applyFont="1" applyFill="1" applyBorder="1" applyAlignment="1">
      <alignment horizontal="center" vertical="center" wrapText="1"/>
    </xf>
    <xf numFmtId="0" fontId="64" fillId="31" borderId="51" xfId="1" applyFont="1" applyFill="1" applyBorder="1" applyAlignment="1">
      <alignment horizontal="center" vertical="center" wrapText="1"/>
    </xf>
    <xf numFmtId="0" fontId="64" fillId="31" borderId="52" xfId="1" applyFont="1" applyFill="1" applyBorder="1" applyAlignment="1">
      <alignment horizontal="center" vertical="center" wrapText="1"/>
    </xf>
    <xf numFmtId="0" fontId="64" fillId="31" borderId="33" xfId="1" applyFont="1" applyFill="1" applyBorder="1" applyAlignment="1">
      <alignment horizontal="center" vertical="center" wrapText="1"/>
    </xf>
    <xf numFmtId="0" fontId="64" fillId="31" borderId="36" xfId="1" applyFont="1" applyFill="1" applyBorder="1" applyAlignment="1">
      <alignment horizontal="center" vertical="center" wrapText="1"/>
    </xf>
    <xf numFmtId="0" fontId="64" fillId="31" borderId="30" xfId="1" applyFont="1" applyFill="1" applyBorder="1" applyAlignment="1">
      <alignment horizontal="center" vertical="center" wrapText="1"/>
    </xf>
    <xf numFmtId="0" fontId="57" fillId="31" borderId="0" xfId="0" applyFont="1" applyFill="1" applyAlignment="1">
      <alignment horizontal="center"/>
    </xf>
    <xf numFmtId="0" fontId="107" fillId="31" borderId="0" xfId="0" applyFont="1" applyFill="1" applyAlignment="1">
      <alignment horizontal="center" wrapText="1"/>
    </xf>
    <xf numFmtId="0" fontId="57" fillId="31" borderId="48" xfId="0" applyFont="1" applyFill="1" applyBorder="1" applyAlignment="1">
      <alignment horizontal="center" vertical="center"/>
    </xf>
    <xf numFmtId="0" fontId="60" fillId="0" borderId="14" xfId="146" applyFont="1" applyBorder="1" applyAlignment="1">
      <alignment horizontal="center" vertical="center" wrapText="1"/>
    </xf>
    <xf numFmtId="0" fontId="69" fillId="0" borderId="15" xfId="146" applyFont="1" applyBorder="1"/>
    <xf numFmtId="0" fontId="69" fillId="0" borderId="16" xfId="146" applyFont="1" applyBorder="1"/>
    <xf numFmtId="0" fontId="64" fillId="0" borderId="17" xfId="146" applyFont="1" applyBorder="1" applyAlignment="1">
      <alignment horizontal="center" vertical="center" wrapText="1"/>
    </xf>
    <xf numFmtId="0" fontId="64" fillId="0" borderId="18" xfId="146" applyFont="1" applyBorder="1" applyAlignment="1">
      <alignment horizontal="center" vertical="center" wrapText="1"/>
    </xf>
    <xf numFmtId="0" fontId="64" fillId="0" borderId="19" xfId="146" applyFont="1" applyBorder="1" applyAlignment="1">
      <alignment horizontal="center" vertical="center" wrapText="1"/>
    </xf>
    <xf numFmtId="0" fontId="71" fillId="0" borderId="20" xfId="146" applyFont="1" applyBorder="1" applyAlignment="1">
      <alignment horizontal="center" vertical="center" wrapText="1"/>
    </xf>
    <xf numFmtId="0" fontId="71" fillId="0" borderId="0" xfId="146" applyFont="1" applyAlignment="1">
      <alignment horizontal="center" vertical="center" wrapText="1"/>
    </xf>
    <xf numFmtId="0" fontId="71" fillId="0" borderId="21" xfId="146" applyFont="1" applyBorder="1" applyAlignment="1">
      <alignment horizontal="center" vertical="center" wrapText="1"/>
    </xf>
    <xf numFmtId="0" fontId="63" fillId="0" borderId="22" xfId="146" applyFont="1" applyBorder="1" applyAlignment="1">
      <alignment horizontal="center" vertical="center" wrapText="1"/>
    </xf>
    <xf numFmtId="0" fontId="63" fillId="0" borderId="23" xfId="146" applyFont="1" applyBorder="1" applyAlignment="1">
      <alignment horizontal="center" vertical="center" wrapText="1"/>
    </xf>
    <xf numFmtId="0" fontId="63" fillId="0" borderId="24" xfId="146" applyFont="1" applyBorder="1" applyAlignment="1">
      <alignment horizontal="center" vertical="center" wrapText="1"/>
    </xf>
    <xf numFmtId="0" fontId="60" fillId="0" borderId="15" xfId="146" applyFont="1" applyBorder="1" applyAlignment="1">
      <alignment horizontal="center" vertical="center" wrapText="1"/>
    </xf>
    <xf numFmtId="0" fontId="60" fillId="0" borderId="0" xfId="146" applyFont="1" applyAlignment="1">
      <alignment horizontal="center" vertical="center"/>
    </xf>
    <xf numFmtId="0" fontId="83" fillId="0" borderId="0" xfId="146" applyAlignment="1">
      <alignment horizontal="center" vertical="center"/>
    </xf>
    <xf numFmtId="0" fontId="66" fillId="0" borderId="0" xfId="146" applyFont="1" applyAlignment="1">
      <alignment horizontal="center" wrapText="1"/>
    </xf>
    <xf numFmtId="14" fontId="60" fillId="0" borderId="0" xfId="146" applyNumberFormat="1" applyFont="1" applyAlignment="1">
      <alignment horizontal="center" vertical="center"/>
    </xf>
    <xf numFmtId="0" fontId="57" fillId="0" borderId="0" xfId="146" applyFont="1" applyAlignment="1">
      <alignment horizontal="center" wrapText="1"/>
    </xf>
    <xf numFmtId="0" fontId="48" fillId="0" borderId="0" xfId="144" applyFont="1" applyAlignment="1" applyProtection="1">
      <alignment horizontal="center" vertical="center"/>
      <protection locked="0"/>
    </xf>
    <xf numFmtId="0" fontId="57" fillId="0" borderId="0" xfId="144" applyFont="1" applyAlignment="1" applyProtection="1">
      <alignment horizontal="center" vertical="center"/>
      <protection locked="0"/>
    </xf>
    <xf numFmtId="0" fontId="86" fillId="29" borderId="25" xfId="144" applyFont="1" applyFill="1" applyBorder="1" applyAlignment="1" applyProtection="1">
      <alignment horizontal="center" vertical="center" wrapText="1"/>
      <protection locked="0"/>
    </xf>
    <xf numFmtId="0" fontId="86" fillId="29" borderId="29" xfId="144" applyFont="1" applyFill="1" applyBorder="1" applyAlignment="1" applyProtection="1">
      <alignment horizontal="center" vertical="center" wrapText="1"/>
      <protection locked="0"/>
    </xf>
    <xf numFmtId="0" fontId="86" fillId="29" borderId="26" xfId="144" applyFont="1" applyFill="1" applyBorder="1" applyAlignment="1" applyProtection="1">
      <alignment horizontal="center" vertical="center" wrapText="1"/>
      <protection locked="0"/>
    </xf>
    <xf numFmtId="0" fontId="86" fillId="29" borderId="30" xfId="144" applyFont="1" applyFill="1" applyBorder="1" applyAlignment="1" applyProtection="1">
      <alignment horizontal="center" vertical="center" wrapText="1"/>
      <protection locked="0"/>
    </xf>
    <xf numFmtId="0" fontId="87" fillId="0" borderId="32" xfId="144" applyFont="1" applyBorder="1" applyAlignment="1" applyProtection="1">
      <alignment horizontal="center" vertical="center" wrapText="1"/>
      <protection locked="0"/>
    </xf>
    <xf numFmtId="0" fontId="87" fillId="0" borderId="35" xfId="144" applyFont="1" applyBorder="1" applyAlignment="1" applyProtection="1">
      <alignment horizontal="center" vertical="center" wrapText="1"/>
      <protection locked="0"/>
    </xf>
    <xf numFmtId="0" fontId="87" fillId="0" borderId="29" xfId="144" applyFont="1" applyBorder="1" applyAlignment="1" applyProtection="1">
      <alignment horizontal="center" vertical="center" wrapText="1"/>
      <protection locked="0"/>
    </xf>
    <xf numFmtId="0" fontId="88" fillId="0" borderId="33" xfId="144" applyFont="1" applyBorder="1" applyAlignment="1" applyProtection="1">
      <alignment horizontal="center" vertical="center" wrapText="1"/>
      <protection locked="0"/>
    </xf>
    <xf numFmtId="0" fontId="88" fillId="0" borderId="36" xfId="144" applyFont="1" applyBorder="1" applyAlignment="1" applyProtection="1">
      <alignment horizontal="center" vertical="center" wrapText="1"/>
      <protection locked="0"/>
    </xf>
    <xf numFmtId="0" fontId="88" fillId="0" borderId="30" xfId="144" applyFont="1" applyBorder="1" applyAlignment="1" applyProtection="1">
      <alignment horizontal="center" vertical="center" wrapText="1"/>
      <protection locked="0"/>
    </xf>
    <xf numFmtId="0" fontId="87" fillId="0" borderId="40" xfId="144" applyFont="1" applyBorder="1" applyAlignment="1" applyProtection="1">
      <alignment horizontal="center" vertical="center" wrapText="1"/>
      <protection locked="0"/>
    </xf>
    <xf numFmtId="0" fontId="88" fillId="0" borderId="41" xfId="144" applyFont="1" applyBorder="1" applyAlignment="1" applyProtection="1">
      <alignment horizontal="center" vertical="center" wrapText="1"/>
      <protection locked="0"/>
    </xf>
    <xf numFmtId="0" fontId="87" fillId="0" borderId="44" xfId="144" applyFont="1" applyBorder="1" applyAlignment="1" applyProtection="1">
      <alignment horizontal="center" vertical="center" wrapText="1"/>
      <protection locked="0"/>
    </xf>
    <xf numFmtId="0" fontId="87" fillId="0" borderId="45" xfId="144" applyFont="1" applyBorder="1" applyAlignment="1" applyProtection="1">
      <alignment horizontal="center" vertical="center" wrapText="1"/>
      <protection locked="0"/>
    </xf>
    <xf numFmtId="0" fontId="87" fillId="0" borderId="47" xfId="144" applyFont="1" applyBorder="1" applyAlignment="1" applyProtection="1">
      <alignment horizontal="center" vertical="center" wrapText="1"/>
      <protection locked="0"/>
    </xf>
    <xf numFmtId="0" fontId="88" fillId="0" borderId="34" xfId="144" applyFont="1" applyBorder="1" applyAlignment="1" applyProtection="1">
      <alignment horizontal="center" vertical="center" wrapText="1"/>
      <protection locked="0"/>
    </xf>
    <xf numFmtId="0" fontId="88" fillId="0" borderId="37" xfId="144" applyFont="1" applyBorder="1" applyAlignment="1" applyProtection="1">
      <alignment horizontal="center" vertical="center" wrapText="1"/>
      <protection locked="0"/>
    </xf>
    <xf numFmtId="0" fontId="88" fillId="0" borderId="39" xfId="144" applyFont="1" applyBorder="1" applyAlignment="1" applyProtection="1">
      <alignment horizontal="center" vertical="center" wrapText="1"/>
      <protection locked="0"/>
    </xf>
    <xf numFmtId="0" fontId="86" fillId="29" borderId="42" xfId="144" applyFont="1" applyFill="1" applyBorder="1" applyAlignment="1" applyProtection="1">
      <alignment horizontal="center" vertical="center" wrapText="1"/>
      <protection locked="0"/>
    </xf>
    <xf numFmtId="0" fontId="86" fillId="29" borderId="43" xfId="144" applyFont="1" applyFill="1" applyBorder="1" applyAlignment="1" applyProtection="1">
      <alignment horizontal="center" vertical="center" wrapText="1"/>
      <protection locked="0"/>
    </xf>
    <xf numFmtId="0" fontId="86" fillId="29" borderId="27" xfId="144" applyFont="1" applyFill="1" applyBorder="1" applyAlignment="1" applyProtection="1">
      <alignment horizontal="center" vertical="center" wrapText="1"/>
      <protection locked="0"/>
    </xf>
    <xf numFmtId="0" fontId="86" fillId="29" borderId="1" xfId="144" applyFont="1" applyFill="1" applyBorder="1" applyAlignment="1" applyProtection="1">
      <alignment horizontal="center" vertical="center" wrapText="1"/>
      <protection locked="0"/>
    </xf>
    <xf numFmtId="0" fontId="87" fillId="0" borderId="46" xfId="144" applyFont="1" applyBorder="1" applyAlignment="1" applyProtection="1">
      <alignment horizontal="center" vertical="center" wrapText="1"/>
      <protection locked="0"/>
    </xf>
    <xf numFmtId="0" fontId="88" fillId="0" borderId="38" xfId="144" applyFont="1" applyBorder="1" applyAlignment="1" applyProtection="1">
      <alignment horizontal="center" vertical="center" wrapText="1"/>
      <protection locked="0"/>
    </xf>
    <xf numFmtId="0" fontId="105" fillId="0" borderId="54" xfId="105" applyFont="1" applyBorder="1"/>
    <xf numFmtId="2" fontId="104" fillId="31" borderId="55" xfId="144" applyNumberFormat="1" applyFont="1" applyFill="1" applyBorder="1" applyAlignment="1" applyProtection="1">
      <alignment horizontal="center" vertical="center" wrapText="1"/>
      <protection locked="0"/>
    </xf>
    <xf numFmtId="2" fontId="60" fillId="31" borderId="56" xfId="144" applyNumberFormat="1" applyFont="1" applyFill="1" applyBorder="1" applyAlignment="1" applyProtection="1">
      <alignment horizontal="center" vertical="center" wrapText="1"/>
      <protection locked="0"/>
    </xf>
    <xf numFmtId="0" fontId="88" fillId="0" borderId="44" xfId="144" applyFont="1" applyBorder="1" applyAlignment="1" applyProtection="1">
      <alignment horizontal="center" vertical="center" wrapText="1"/>
      <protection locked="0"/>
    </xf>
    <xf numFmtId="0" fontId="88" fillId="0" borderId="45" xfId="144" applyFont="1" applyBorder="1" applyAlignment="1" applyProtection="1">
      <alignment horizontal="center" vertical="center" wrapText="1"/>
      <protection locked="0"/>
    </xf>
    <xf numFmtId="0" fontId="88" fillId="0" borderId="46" xfId="144" applyFont="1" applyBorder="1" applyAlignment="1" applyProtection="1">
      <alignment horizontal="center" vertical="center" wrapText="1"/>
      <protection locked="0"/>
    </xf>
    <xf numFmtId="0" fontId="105" fillId="0" borderId="0" xfId="105" applyFont="1" applyBorder="1"/>
    <xf numFmtId="0" fontId="88" fillId="0" borderId="47" xfId="144" applyFont="1" applyBorder="1" applyAlignment="1" applyProtection="1">
      <alignment horizontal="center" vertical="center" wrapText="1"/>
      <protection locked="0"/>
    </xf>
    <xf numFmtId="2" fontId="60" fillId="31" borderId="57" xfId="144" applyNumberFormat="1" applyFont="1" applyFill="1" applyBorder="1" applyAlignment="1" applyProtection="1">
      <alignment horizontal="center" vertical="center" wrapText="1"/>
      <protection locked="0"/>
    </xf>
  </cellXfs>
  <cellStyles count="147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1" xfId="146" xr:uid="{CE113AAB-A010-4A18-88A8-C8BC372A8B03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7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5EFC-2BA4-4CB4-A300-1919B14E5713}">
  <sheetPr>
    <tabColor rgb="FFFFFF00"/>
  </sheetPr>
  <dimension ref="A1:R36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5" sqref="D25"/>
    </sheetView>
  </sheetViews>
  <sheetFormatPr defaultColWidth="9.109375" defaultRowHeight="13.8"/>
  <cols>
    <col min="1" max="1" width="5.33203125" style="179" customWidth="1"/>
    <col min="2" max="2" width="15.33203125" style="220" customWidth="1"/>
    <col min="3" max="3" width="10.88671875" style="221" customWidth="1"/>
    <col min="4" max="10" width="33.44140625" style="179" customWidth="1"/>
    <col min="11" max="16" width="9.109375" style="179"/>
    <col min="17" max="17" width="9.109375" style="179" customWidth="1"/>
    <col min="18" max="18" width="14.6640625" style="179" customWidth="1"/>
    <col min="19" max="16384" width="9.109375" style="179"/>
  </cols>
  <sheetData>
    <row r="1" spans="1:18" s="167" customFormat="1" ht="27" customHeight="1">
      <c r="B1" s="228" t="s">
        <v>85</v>
      </c>
      <c r="C1" s="228"/>
      <c r="D1" s="228"/>
      <c r="E1" s="229" t="s">
        <v>86</v>
      </c>
      <c r="F1" s="229"/>
      <c r="G1" s="229"/>
      <c r="H1" s="229"/>
      <c r="I1" s="168" t="s">
        <v>87</v>
      </c>
      <c r="J1" s="169"/>
      <c r="Q1" s="170">
        <v>1</v>
      </c>
      <c r="R1" s="171">
        <v>45880</v>
      </c>
    </row>
    <row r="2" spans="1:18" s="172" customFormat="1" ht="24.6" customHeight="1">
      <c r="B2" s="230" t="s">
        <v>88</v>
      </c>
      <c r="C2" s="230"/>
      <c r="D2" s="230"/>
      <c r="E2" s="173"/>
      <c r="F2" s="174" t="s">
        <v>89</v>
      </c>
      <c r="G2" s="175">
        <v>1</v>
      </c>
      <c r="H2" s="176">
        <f>R1+(G2-Q1)*7</f>
        <v>45880</v>
      </c>
      <c r="I2" s="177">
        <f>H2+6</f>
        <v>45886</v>
      </c>
      <c r="J2" s="178"/>
    </row>
    <row r="3" spans="1:18" ht="43.5" customHeight="1">
      <c r="B3" s="180" t="s">
        <v>90</v>
      </c>
      <c r="C3" s="181" t="s">
        <v>1</v>
      </c>
      <c r="D3" s="182" t="s">
        <v>91</v>
      </c>
      <c r="E3" s="182" t="s">
        <v>92</v>
      </c>
      <c r="F3" s="182" t="s">
        <v>93</v>
      </c>
      <c r="G3" s="182" t="s">
        <v>94</v>
      </c>
      <c r="H3" s="182" t="s">
        <v>95</v>
      </c>
      <c r="I3" s="182" t="s">
        <v>96</v>
      </c>
      <c r="J3" s="182" t="s">
        <v>97</v>
      </c>
      <c r="R3" s="183"/>
    </row>
    <row r="4" spans="1:18" ht="25.5" customHeight="1">
      <c r="B4" s="184"/>
      <c r="C4" s="185"/>
      <c r="D4" s="186">
        <v>8</v>
      </c>
      <c r="E4" s="186">
        <v>4</v>
      </c>
      <c r="F4" s="186">
        <v>13</v>
      </c>
      <c r="G4" s="186">
        <v>2</v>
      </c>
      <c r="H4" s="186">
        <v>17</v>
      </c>
      <c r="I4" s="186">
        <v>5</v>
      </c>
      <c r="J4" s="186">
        <v>4</v>
      </c>
    </row>
    <row r="5" spans="1:18" ht="16.2" customHeight="1">
      <c r="A5" s="187">
        <v>2</v>
      </c>
      <c r="B5" s="188"/>
      <c r="C5" s="223" t="s">
        <v>98</v>
      </c>
      <c r="D5" s="189"/>
      <c r="E5" s="190"/>
      <c r="F5" s="191"/>
      <c r="G5" s="191"/>
      <c r="H5" s="192"/>
      <c r="I5" s="192"/>
      <c r="J5" s="192"/>
    </row>
    <row r="6" spans="1:18" ht="16.2" customHeight="1">
      <c r="A6" s="193">
        <v>2</v>
      </c>
      <c r="B6" s="194" t="s">
        <v>2</v>
      </c>
      <c r="C6" s="223"/>
      <c r="D6" s="195"/>
      <c r="E6" s="196"/>
      <c r="F6" s="197"/>
      <c r="G6" s="197"/>
      <c r="H6" s="198"/>
      <c r="I6" s="198"/>
      <c r="J6" s="198"/>
    </row>
    <row r="7" spans="1:18" ht="16.2" customHeight="1">
      <c r="A7" s="199">
        <v>2</v>
      </c>
      <c r="B7" s="200">
        <f>H2</f>
        <v>45880</v>
      </c>
      <c r="C7" s="223"/>
      <c r="D7" s="201"/>
      <c r="E7" s="202"/>
      <c r="F7" s="203"/>
      <c r="G7" s="203"/>
      <c r="H7" s="192"/>
      <c r="I7" s="192"/>
      <c r="J7" s="192"/>
    </row>
    <row r="8" spans="1:18" ht="16.2" customHeight="1">
      <c r="A8" s="204">
        <v>2</v>
      </c>
      <c r="B8" s="205"/>
      <c r="C8" s="224"/>
      <c r="D8" s="206"/>
      <c r="E8" s="206"/>
      <c r="F8" s="206"/>
      <c r="G8" s="206"/>
      <c r="H8" s="206"/>
      <c r="I8" s="206"/>
      <c r="J8" s="206"/>
    </row>
    <row r="9" spans="1:18" ht="16.2" customHeight="1">
      <c r="A9" s="187">
        <v>3</v>
      </c>
      <c r="B9" s="188"/>
      <c r="C9" s="222" t="s">
        <v>98</v>
      </c>
      <c r="D9" s="190"/>
      <c r="E9" s="207"/>
      <c r="F9" s="190"/>
      <c r="G9" s="190"/>
      <c r="H9" s="192"/>
      <c r="I9" s="192"/>
      <c r="J9" s="192"/>
    </row>
    <row r="10" spans="1:18" ht="16.2" customHeight="1">
      <c r="A10" s="193">
        <v>3</v>
      </c>
      <c r="B10" s="194" t="s">
        <v>3</v>
      </c>
      <c r="C10" s="223"/>
      <c r="D10" s="196"/>
      <c r="E10" s="208"/>
      <c r="F10" s="195"/>
      <c r="G10" s="195"/>
      <c r="H10" s="198"/>
      <c r="I10" s="198"/>
      <c r="J10" s="198"/>
    </row>
    <row r="11" spans="1:18" ht="16.2" customHeight="1">
      <c r="A11" s="199">
        <v>3</v>
      </c>
      <c r="B11" s="200">
        <f>B7+1</f>
        <v>45881</v>
      </c>
      <c r="C11" s="223"/>
      <c r="D11" s="202"/>
      <c r="E11" s="207"/>
      <c r="F11" s="202"/>
      <c r="G11" s="202"/>
      <c r="H11" s="192"/>
      <c r="I11" s="192"/>
      <c r="J11" s="192"/>
    </row>
    <row r="12" spans="1:18" ht="16.2" customHeight="1">
      <c r="A12" s="204">
        <v>3</v>
      </c>
      <c r="B12" s="209"/>
      <c r="C12" s="224"/>
      <c r="D12" s="206"/>
      <c r="E12" s="210"/>
      <c r="F12" s="206"/>
      <c r="G12" s="206"/>
      <c r="H12" s="206"/>
      <c r="I12" s="206"/>
      <c r="J12" s="206"/>
    </row>
    <row r="13" spans="1:18" ht="16.2" customHeight="1">
      <c r="A13" s="187">
        <v>4</v>
      </c>
      <c r="B13" s="188"/>
      <c r="C13" s="222" t="s">
        <v>98</v>
      </c>
      <c r="D13" s="189"/>
      <c r="E13" s="207"/>
      <c r="F13" s="190" t="s">
        <v>99</v>
      </c>
      <c r="G13" s="190" t="s">
        <v>99</v>
      </c>
      <c r="H13" s="190" t="s">
        <v>100</v>
      </c>
      <c r="I13" s="190" t="s">
        <v>100</v>
      </c>
      <c r="J13" s="190" t="s">
        <v>100</v>
      </c>
    </row>
    <row r="14" spans="1:18" ht="16.2" customHeight="1">
      <c r="A14" s="193">
        <v>4</v>
      </c>
      <c r="B14" s="194" t="s">
        <v>101</v>
      </c>
      <c r="C14" s="223"/>
      <c r="D14" s="195"/>
      <c r="E14" s="208"/>
      <c r="F14" s="211" t="s">
        <v>102</v>
      </c>
      <c r="G14" s="211" t="s">
        <v>102</v>
      </c>
      <c r="H14" s="211" t="s">
        <v>103</v>
      </c>
      <c r="I14" s="211" t="s">
        <v>103</v>
      </c>
      <c r="J14" s="211" t="s">
        <v>103</v>
      </c>
    </row>
    <row r="15" spans="1:18" ht="16.2" customHeight="1">
      <c r="A15" s="199">
        <v>4</v>
      </c>
      <c r="B15" s="200">
        <f>B11+1</f>
        <v>45882</v>
      </c>
      <c r="C15" s="223"/>
      <c r="D15" s="201"/>
      <c r="E15" s="207"/>
      <c r="F15" s="212" t="s">
        <v>104</v>
      </c>
      <c r="G15" s="212" t="s">
        <v>104</v>
      </c>
      <c r="H15" s="212" t="s">
        <v>105</v>
      </c>
      <c r="I15" s="212" t="s">
        <v>105</v>
      </c>
      <c r="J15" s="212" t="s">
        <v>105</v>
      </c>
    </row>
    <row r="16" spans="1:18" ht="16.2" customHeight="1">
      <c r="A16" s="204">
        <v>4</v>
      </c>
      <c r="B16" s="209"/>
      <c r="C16" s="224"/>
      <c r="D16" s="206"/>
      <c r="E16" s="210"/>
      <c r="F16" s="213" t="s">
        <v>106</v>
      </c>
      <c r="G16" s="213" t="s">
        <v>106</v>
      </c>
      <c r="H16" s="213" t="s">
        <v>107</v>
      </c>
      <c r="I16" s="213" t="s">
        <v>107</v>
      </c>
      <c r="J16" s="213" t="s">
        <v>107</v>
      </c>
    </row>
    <row r="17" spans="1:10" ht="16.2" customHeight="1">
      <c r="A17" s="187">
        <v>5</v>
      </c>
      <c r="B17" s="188"/>
      <c r="C17" s="222" t="s">
        <v>98</v>
      </c>
      <c r="D17" s="190"/>
      <c r="E17" s="190"/>
      <c r="F17" s="207" t="s">
        <v>99</v>
      </c>
      <c r="G17" s="207" t="s">
        <v>99</v>
      </c>
      <c r="H17" s="192"/>
      <c r="I17" s="192"/>
      <c r="J17" s="192"/>
    </row>
    <row r="18" spans="1:10" ht="16.2" customHeight="1">
      <c r="A18" s="193">
        <v>5</v>
      </c>
      <c r="B18" s="194" t="s">
        <v>108</v>
      </c>
      <c r="C18" s="223"/>
      <c r="D18" s="196"/>
      <c r="E18" s="196"/>
      <c r="F18" s="211" t="s">
        <v>109</v>
      </c>
      <c r="G18" s="211" t="s">
        <v>109</v>
      </c>
      <c r="H18" s="214"/>
      <c r="I18" s="214"/>
      <c r="J18" s="214"/>
    </row>
    <row r="19" spans="1:10" ht="16.2" customHeight="1">
      <c r="A19" s="199">
        <v>5</v>
      </c>
      <c r="B19" s="200">
        <f>B15+1</f>
        <v>45883</v>
      </c>
      <c r="C19" s="223"/>
      <c r="D19" s="202"/>
      <c r="E19" s="202"/>
      <c r="F19" s="212" t="s">
        <v>104</v>
      </c>
      <c r="G19" s="212" t="s">
        <v>104</v>
      </c>
      <c r="H19" s="192"/>
      <c r="I19" s="192"/>
      <c r="J19" s="192"/>
    </row>
    <row r="20" spans="1:10" ht="16.2" customHeight="1">
      <c r="A20" s="204">
        <v>5</v>
      </c>
      <c r="B20" s="209"/>
      <c r="C20" s="224"/>
      <c r="D20" s="206"/>
      <c r="E20" s="206"/>
      <c r="F20" s="213" t="s">
        <v>106</v>
      </c>
      <c r="G20" s="213" t="s">
        <v>106</v>
      </c>
      <c r="H20" s="206"/>
      <c r="I20" s="206"/>
      <c r="J20" s="206"/>
    </row>
    <row r="21" spans="1:10" ht="16.2" customHeight="1">
      <c r="A21" s="187">
        <v>6</v>
      </c>
      <c r="B21" s="188"/>
      <c r="C21" s="222" t="s">
        <v>98</v>
      </c>
      <c r="D21" s="190"/>
      <c r="E21" s="190"/>
      <c r="F21" s="207" t="s">
        <v>99</v>
      </c>
      <c r="G21" s="207" t="s">
        <v>99</v>
      </c>
      <c r="H21" s="190" t="s">
        <v>100</v>
      </c>
      <c r="I21" s="190" t="s">
        <v>100</v>
      </c>
      <c r="J21" s="190" t="s">
        <v>100</v>
      </c>
    </row>
    <row r="22" spans="1:10" ht="16.2" customHeight="1">
      <c r="A22" s="193">
        <v>6</v>
      </c>
      <c r="B22" s="194" t="s">
        <v>4</v>
      </c>
      <c r="C22" s="223"/>
      <c r="D22" s="196"/>
      <c r="E22" s="196"/>
      <c r="F22" s="211" t="s">
        <v>110</v>
      </c>
      <c r="G22" s="211" t="s">
        <v>110</v>
      </c>
      <c r="H22" s="211" t="s">
        <v>111</v>
      </c>
      <c r="I22" s="211" t="s">
        <v>111</v>
      </c>
      <c r="J22" s="211" t="s">
        <v>111</v>
      </c>
    </row>
    <row r="23" spans="1:10" ht="16.2" customHeight="1">
      <c r="A23" s="199">
        <v>6</v>
      </c>
      <c r="B23" s="200">
        <f>B19+1</f>
        <v>45884</v>
      </c>
      <c r="C23" s="223"/>
      <c r="D23" s="190"/>
      <c r="E23" s="190"/>
      <c r="F23" s="212" t="s">
        <v>104</v>
      </c>
      <c r="G23" s="212" t="s">
        <v>104</v>
      </c>
      <c r="H23" s="212" t="s">
        <v>105</v>
      </c>
      <c r="I23" s="212" t="s">
        <v>105</v>
      </c>
      <c r="J23" s="212" t="s">
        <v>105</v>
      </c>
    </row>
    <row r="24" spans="1:10" ht="16.2" customHeight="1">
      <c r="A24" s="204">
        <v>6</v>
      </c>
      <c r="B24" s="209"/>
      <c r="C24" s="224"/>
      <c r="D24" s="215"/>
      <c r="E24" s="215"/>
      <c r="F24" s="213" t="s">
        <v>106</v>
      </c>
      <c r="G24" s="213" t="s">
        <v>106</v>
      </c>
      <c r="H24" s="213" t="s">
        <v>107</v>
      </c>
      <c r="I24" s="213" t="s">
        <v>107</v>
      </c>
      <c r="J24" s="213" t="s">
        <v>107</v>
      </c>
    </row>
    <row r="25" spans="1:10" ht="16.2" customHeight="1">
      <c r="A25" s="187">
        <v>7</v>
      </c>
      <c r="B25" s="188"/>
      <c r="C25" s="225" t="s">
        <v>98</v>
      </c>
      <c r="D25" s="190"/>
      <c r="E25" s="190"/>
      <c r="F25" s="190"/>
      <c r="G25" s="190"/>
      <c r="H25" s="207"/>
      <c r="I25" s="207"/>
      <c r="J25" s="207"/>
    </row>
    <row r="26" spans="1:10" ht="16.2" customHeight="1">
      <c r="A26" s="193">
        <v>7</v>
      </c>
      <c r="B26" s="194" t="s">
        <v>5</v>
      </c>
      <c r="C26" s="226"/>
      <c r="D26" s="190"/>
      <c r="E26" s="196"/>
      <c r="F26" s="190"/>
      <c r="G26" s="190"/>
      <c r="H26" s="208"/>
      <c r="I26" s="208"/>
      <c r="J26" s="208"/>
    </row>
    <row r="27" spans="1:10" ht="16.2" customHeight="1">
      <c r="A27" s="199">
        <v>7</v>
      </c>
      <c r="B27" s="200">
        <f>B23+1</f>
        <v>45885</v>
      </c>
      <c r="C27" s="226"/>
      <c r="D27" s="202"/>
      <c r="E27" s="190"/>
      <c r="F27" s="190"/>
      <c r="G27" s="202"/>
      <c r="H27" s="212"/>
      <c r="I27" s="212"/>
      <c r="J27" s="212"/>
    </row>
    <row r="28" spans="1:10" ht="16.2" customHeight="1">
      <c r="A28" s="204">
        <v>7</v>
      </c>
      <c r="B28" s="209"/>
      <c r="C28" s="227"/>
      <c r="D28" s="215"/>
      <c r="E28" s="215"/>
      <c r="F28" s="215"/>
      <c r="G28" s="215"/>
      <c r="H28" s="206"/>
      <c r="I28" s="206"/>
      <c r="J28" s="206"/>
    </row>
    <row r="29" spans="1:10" ht="16.2" customHeight="1">
      <c r="A29" s="216" t="s">
        <v>6</v>
      </c>
      <c r="B29" s="188"/>
      <c r="C29" s="222" t="s">
        <v>112</v>
      </c>
      <c r="D29" s="190"/>
      <c r="E29" s="190"/>
      <c r="F29" s="190"/>
      <c r="G29" s="190"/>
      <c r="H29" s="190"/>
      <c r="I29" s="190"/>
      <c r="J29" s="190"/>
    </row>
    <row r="30" spans="1:10" ht="16.2" customHeight="1">
      <c r="A30" s="217" t="s">
        <v>6</v>
      </c>
      <c r="B30" s="194" t="s">
        <v>6</v>
      </c>
      <c r="C30" s="223"/>
      <c r="D30" s="190"/>
      <c r="E30" s="196"/>
      <c r="F30" s="190"/>
      <c r="G30" s="190"/>
      <c r="H30" s="196"/>
      <c r="I30" s="190"/>
      <c r="J30" s="196"/>
    </row>
    <row r="31" spans="1:10" ht="16.2" customHeight="1">
      <c r="A31" s="218" t="s">
        <v>6</v>
      </c>
      <c r="B31" s="200">
        <f>B27+1</f>
        <v>45886</v>
      </c>
      <c r="C31" s="223"/>
      <c r="D31" s="202"/>
      <c r="E31" s="190"/>
      <c r="F31" s="190"/>
      <c r="G31" s="202"/>
      <c r="H31" s="190"/>
      <c r="I31" s="202"/>
      <c r="J31" s="190"/>
    </row>
    <row r="32" spans="1:10" ht="16.2" customHeight="1">
      <c r="A32" s="219" t="s">
        <v>6</v>
      </c>
      <c r="B32" s="209"/>
      <c r="C32" s="224"/>
      <c r="D32" s="215"/>
      <c r="E32" s="215"/>
      <c r="F32" s="215"/>
      <c r="G32" s="215"/>
      <c r="H32" s="215"/>
      <c r="I32" s="215"/>
      <c r="J32" s="215"/>
    </row>
    <row r="33" spans="1:10" ht="16.2" customHeight="1">
      <c r="A33" s="216" t="s">
        <v>6</v>
      </c>
      <c r="B33" s="188"/>
      <c r="C33" s="222" t="s">
        <v>113</v>
      </c>
      <c r="D33" s="190"/>
      <c r="E33" s="190"/>
      <c r="F33" s="190"/>
      <c r="G33" s="190"/>
      <c r="H33" s="190"/>
      <c r="I33" s="190"/>
      <c r="J33" s="190"/>
    </row>
    <row r="34" spans="1:10" ht="16.2" customHeight="1">
      <c r="A34" s="217" t="s">
        <v>6</v>
      </c>
      <c r="B34" s="194" t="s">
        <v>6</v>
      </c>
      <c r="C34" s="223"/>
      <c r="D34" s="190"/>
      <c r="E34" s="196"/>
      <c r="F34" s="190"/>
      <c r="G34" s="190"/>
      <c r="H34" s="196"/>
      <c r="I34" s="196"/>
      <c r="J34" s="196"/>
    </row>
    <row r="35" spans="1:10" ht="16.2" customHeight="1">
      <c r="A35" s="218" t="s">
        <v>6</v>
      </c>
      <c r="B35" s="200">
        <f>B31</f>
        <v>45886</v>
      </c>
      <c r="C35" s="223"/>
      <c r="D35" s="202"/>
      <c r="E35" s="190"/>
      <c r="F35" s="190"/>
      <c r="G35" s="202"/>
      <c r="H35" s="190"/>
      <c r="I35" s="190"/>
      <c r="J35" s="190"/>
    </row>
    <row r="36" spans="1:10" ht="16.2" customHeight="1">
      <c r="A36" s="219" t="s">
        <v>6</v>
      </c>
      <c r="B36" s="209"/>
      <c r="C36" s="224"/>
      <c r="D36" s="215"/>
      <c r="E36" s="215"/>
      <c r="F36" s="215"/>
      <c r="G36" s="215"/>
      <c r="H36" s="215"/>
      <c r="I36" s="215"/>
      <c r="J36" s="215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C884-D379-486C-B861-DE2A5DF717EE}">
  <sheetPr>
    <tabColor rgb="FFFF0000"/>
  </sheetPr>
  <dimension ref="A1:W996"/>
  <sheetViews>
    <sheetView zoomScale="85" zoomScaleNormal="85" workbookViewId="0">
      <selection activeCell="D12" sqref="D12"/>
    </sheetView>
  </sheetViews>
  <sheetFormatPr defaultColWidth="14.44140625" defaultRowHeight="14.4"/>
  <cols>
    <col min="1" max="1" width="12.6640625" style="57" customWidth="1"/>
    <col min="2" max="2" width="15.6640625" style="4" customWidth="1"/>
    <col min="3" max="3" width="32" style="4" bestFit="1" customWidth="1"/>
    <col min="4" max="4" width="22.109375" style="4" customWidth="1"/>
    <col min="5" max="5" width="22.109375" style="1" customWidth="1"/>
    <col min="6" max="6" width="32" style="1" bestFit="1" customWidth="1"/>
    <col min="7" max="7" width="22.109375" style="1" customWidth="1"/>
    <col min="8" max="8" width="9.109375" style="4" customWidth="1"/>
    <col min="9" max="9" width="11.88671875" style="4" bestFit="1" customWidth="1"/>
    <col min="10" max="22" width="9.109375" style="4" customWidth="1"/>
    <col min="23" max="23" width="8" style="4" customWidth="1"/>
    <col min="24" max="16384" width="14.44140625" style="4"/>
  </cols>
  <sheetData>
    <row r="1" spans="1:23" ht="19.5" customHeight="1">
      <c r="A1" s="244" t="s">
        <v>0</v>
      </c>
      <c r="B1" s="245"/>
      <c r="C1" s="246" t="s">
        <v>7</v>
      </c>
      <c r="D1" s="246"/>
      <c r="E1" s="246"/>
      <c r="F1" s="246"/>
      <c r="G1" s="246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</row>
    <row r="2" spans="1:23" ht="18" customHeight="1">
      <c r="A2" s="247" t="s">
        <v>8</v>
      </c>
      <c r="B2" s="245"/>
      <c r="C2" s="248" t="s">
        <v>84</v>
      </c>
      <c r="D2" s="248"/>
      <c r="E2" s="248"/>
      <c r="F2" s="248"/>
      <c r="G2" s="248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</row>
    <row r="3" spans="1:23" ht="12" customHeight="1" thickBot="1">
      <c r="A3" s="5"/>
      <c r="B3" s="6"/>
      <c r="C3" s="7"/>
      <c r="D3" s="7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</row>
    <row r="4" spans="1:23" ht="28.5" customHeight="1" thickBot="1">
      <c r="A4" s="9" t="s">
        <v>9</v>
      </c>
      <c r="B4" s="10" t="s">
        <v>1</v>
      </c>
      <c r="C4" s="11" t="s">
        <v>10</v>
      </c>
      <c r="D4" s="11" t="s">
        <v>11</v>
      </c>
      <c r="E4" s="10" t="s">
        <v>12</v>
      </c>
      <c r="F4" s="10" t="s">
        <v>13</v>
      </c>
      <c r="G4" s="10" t="s">
        <v>14</v>
      </c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</row>
    <row r="5" spans="1:23" ht="16.5" customHeight="1">
      <c r="A5" s="12"/>
      <c r="B5" s="231" t="s">
        <v>15</v>
      </c>
      <c r="C5" s="13"/>
      <c r="D5" s="13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</row>
    <row r="6" spans="1:23" ht="16.5" customHeight="1">
      <c r="A6" s="17" t="s">
        <v>2</v>
      </c>
      <c r="B6" s="232"/>
      <c r="C6" s="18"/>
      <c r="D6" s="18"/>
      <c r="E6" s="19"/>
      <c r="F6" s="19"/>
      <c r="G6" s="19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1"/>
      <c r="T6" s="21"/>
      <c r="U6" s="21"/>
      <c r="V6" s="21"/>
      <c r="W6" s="21"/>
    </row>
    <row r="7" spans="1:23" ht="16.5" customHeight="1" thickBot="1">
      <c r="A7" s="22">
        <v>45880</v>
      </c>
      <c r="B7" s="233"/>
      <c r="C7" s="23"/>
      <c r="D7" s="23"/>
      <c r="E7" s="24"/>
      <c r="F7" s="24"/>
      <c r="G7" s="24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</row>
    <row r="8" spans="1:23" ht="16.5" customHeight="1">
      <c r="A8" s="12"/>
      <c r="B8" s="231" t="s">
        <v>17</v>
      </c>
      <c r="C8" s="13"/>
      <c r="D8" s="13"/>
      <c r="E8" s="14"/>
      <c r="F8" s="14"/>
      <c r="G8" s="14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  <c r="W8" s="3"/>
    </row>
    <row r="9" spans="1:23" ht="16.5" customHeight="1">
      <c r="A9" s="25" t="s">
        <v>3</v>
      </c>
      <c r="B9" s="232"/>
      <c r="C9" s="18"/>
      <c r="D9" s="18"/>
      <c r="E9" s="19"/>
      <c r="F9" s="19"/>
      <c r="G9" s="19"/>
      <c r="H9" s="26"/>
      <c r="I9" s="26"/>
      <c r="J9" s="26"/>
      <c r="K9" s="26"/>
      <c r="L9" s="26"/>
      <c r="M9" s="26"/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thickBot="1">
      <c r="A10" s="25">
        <f>A7+1</f>
        <v>45881</v>
      </c>
      <c r="B10" s="233"/>
      <c r="C10" s="23"/>
      <c r="D10" s="23"/>
      <c r="E10" s="24"/>
      <c r="F10" s="24"/>
      <c r="G10" s="24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</row>
    <row r="11" spans="1:23" ht="16.5" customHeight="1">
      <c r="A11" s="12"/>
      <c r="B11" s="231" t="s">
        <v>17</v>
      </c>
      <c r="C11" s="13"/>
      <c r="D11" s="13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</row>
    <row r="12" spans="1:23" ht="16.5" customHeight="1">
      <c r="A12" s="25" t="s">
        <v>18</v>
      </c>
      <c r="B12" s="232"/>
      <c r="C12" s="18"/>
      <c r="D12" s="18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</row>
    <row r="13" spans="1:23" ht="16.5" customHeight="1" thickBot="1">
      <c r="A13" s="25">
        <f>A7+2</f>
        <v>45882</v>
      </c>
      <c r="B13" s="233"/>
      <c r="C13" s="23"/>
      <c r="D13" s="23"/>
      <c r="E13" s="24"/>
      <c r="F13" s="24"/>
      <c r="G13" s="24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1"/>
      <c r="S13" s="21"/>
      <c r="T13" s="21"/>
      <c r="U13" s="21"/>
      <c r="V13" s="21"/>
      <c r="W13" s="21"/>
    </row>
    <row r="14" spans="1:23" ht="16.5" customHeight="1">
      <c r="A14" s="12"/>
      <c r="B14" s="231" t="s">
        <v>17</v>
      </c>
      <c r="C14" s="13"/>
      <c r="D14" s="13"/>
      <c r="E14" s="14"/>
      <c r="F14" s="14"/>
      <c r="G14" s="14"/>
      <c r="H14" s="30"/>
      <c r="I14" s="30"/>
      <c r="J14" s="30"/>
      <c r="K14" s="30"/>
      <c r="L14" s="30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6.5" customHeight="1">
      <c r="A15" s="25" t="s">
        <v>19</v>
      </c>
      <c r="B15" s="232"/>
      <c r="C15" s="18"/>
      <c r="D15" s="18"/>
      <c r="E15" s="19"/>
      <c r="F15" s="19"/>
      <c r="G15" s="19"/>
      <c r="H15" s="32"/>
      <c r="I15" s="32"/>
      <c r="J15" s="32"/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6.5" customHeight="1" thickBot="1">
      <c r="A16" s="25">
        <f>A7+3</f>
        <v>45883</v>
      </c>
      <c r="B16" s="233"/>
      <c r="C16" s="23"/>
      <c r="D16" s="23"/>
      <c r="E16" s="24"/>
      <c r="F16" s="24"/>
      <c r="G16" s="24"/>
      <c r="H16" s="32"/>
      <c r="I16" s="32"/>
      <c r="J16" s="32"/>
      <c r="K16" s="32"/>
      <c r="L16" s="32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5" customHeight="1">
      <c r="A17" s="12"/>
      <c r="B17" s="231" t="s">
        <v>20</v>
      </c>
      <c r="C17" s="13"/>
      <c r="D17" s="13"/>
      <c r="E17" s="14"/>
      <c r="F17" s="13"/>
      <c r="G17" s="14"/>
      <c r="H17" s="32"/>
      <c r="I17" s="32"/>
      <c r="J17" s="32"/>
      <c r="K17" s="32"/>
      <c r="L17" s="32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6.5" customHeight="1">
      <c r="A18" s="25"/>
      <c r="B18" s="232"/>
      <c r="C18" s="18"/>
      <c r="D18" s="18"/>
      <c r="E18" s="19"/>
      <c r="F18" s="18"/>
      <c r="G18" s="19"/>
      <c r="H18" s="32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6.5" customHeight="1" thickBot="1">
      <c r="A19" s="25" t="s">
        <v>4</v>
      </c>
      <c r="B19" s="233"/>
      <c r="C19" s="23"/>
      <c r="D19" s="23"/>
      <c r="E19" s="24"/>
      <c r="F19" s="23"/>
      <c r="G19" s="24"/>
      <c r="H19" s="32"/>
      <c r="I19" s="32"/>
      <c r="J19" s="32"/>
      <c r="K19" s="32"/>
      <c r="L19" s="32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6.5" customHeight="1">
      <c r="A20" s="25">
        <f>A7+4</f>
        <v>45884</v>
      </c>
      <c r="B20" s="231" t="s">
        <v>17</v>
      </c>
      <c r="C20" s="13"/>
      <c r="D20" s="13"/>
      <c r="E20" s="14"/>
      <c r="F20" s="14"/>
      <c r="G20" s="14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6.5" customHeight="1">
      <c r="A21" s="25"/>
      <c r="B21" s="232"/>
      <c r="C21" s="18"/>
      <c r="D21" s="18"/>
      <c r="E21" s="19"/>
      <c r="F21" s="19"/>
      <c r="G21" s="19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23.25" customHeight="1" thickBot="1">
      <c r="A22" s="34"/>
      <c r="B22" s="233"/>
      <c r="C22" s="23"/>
      <c r="D22" s="23"/>
      <c r="E22" s="24"/>
      <c r="F22" s="24"/>
      <c r="G22" s="24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6.5" customHeight="1">
      <c r="A23" s="35"/>
      <c r="B23" s="243" t="s">
        <v>80</v>
      </c>
      <c r="C23" s="234" t="s">
        <v>81</v>
      </c>
      <c r="D23" s="235"/>
      <c r="E23" s="235"/>
      <c r="F23" s="235"/>
      <c r="G23" s="236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6.5" customHeight="1">
      <c r="A24" s="36"/>
      <c r="B24" s="232"/>
      <c r="C24" s="237" t="s">
        <v>16</v>
      </c>
      <c r="D24" s="238"/>
      <c r="E24" s="238"/>
      <c r="F24" s="238"/>
      <c r="G24" s="239"/>
      <c r="H24" s="15"/>
      <c r="I24" s="15"/>
      <c r="J24" s="15"/>
      <c r="K24" s="15"/>
      <c r="L24" s="15"/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</row>
    <row r="25" spans="1:23" ht="16.5" customHeight="1" thickBot="1">
      <c r="A25" s="36"/>
      <c r="B25" s="232"/>
      <c r="C25" s="240" t="s">
        <v>82</v>
      </c>
      <c r="D25" s="241"/>
      <c r="E25" s="241"/>
      <c r="F25" s="241"/>
      <c r="G25" s="242"/>
      <c r="H25" s="15"/>
      <c r="I25" s="15"/>
      <c r="J25" s="15"/>
      <c r="K25" s="15"/>
      <c r="L25" s="15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</row>
    <row r="26" spans="1:23" ht="16.5" customHeight="1">
      <c r="A26" s="25" t="s">
        <v>5</v>
      </c>
      <c r="B26" s="231" t="s">
        <v>21</v>
      </c>
      <c r="C26" s="234" t="s">
        <v>81</v>
      </c>
      <c r="D26" s="235"/>
      <c r="E26" s="235"/>
      <c r="F26" s="235"/>
      <c r="G26" s="236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</row>
    <row r="27" spans="1:23" ht="16.5" customHeight="1">
      <c r="A27" s="25">
        <f>A7+5</f>
        <v>45885</v>
      </c>
      <c r="B27" s="232"/>
      <c r="C27" s="237" t="s">
        <v>83</v>
      </c>
      <c r="D27" s="238"/>
      <c r="E27" s="238"/>
      <c r="F27" s="238"/>
      <c r="G27" s="239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1"/>
      <c r="S27" s="21"/>
      <c r="T27" s="21"/>
      <c r="U27" s="21"/>
      <c r="V27" s="21"/>
      <c r="W27" s="21"/>
    </row>
    <row r="28" spans="1:23" ht="16.5" customHeight="1" thickBot="1">
      <c r="A28" s="17"/>
      <c r="B28" s="233"/>
      <c r="C28" s="240" t="s">
        <v>82</v>
      </c>
      <c r="D28" s="241"/>
      <c r="E28" s="241"/>
      <c r="F28" s="241"/>
      <c r="G28" s="242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6"/>
      <c r="V28" s="16"/>
      <c r="W28" s="16"/>
    </row>
    <row r="29" spans="1:23" ht="16.5" customHeight="1">
      <c r="A29" s="25"/>
      <c r="B29" s="231" t="s">
        <v>17</v>
      </c>
      <c r="C29" s="13"/>
      <c r="D29" s="13"/>
      <c r="E29" s="14"/>
      <c r="F29" s="13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16"/>
      <c r="S29" s="16"/>
      <c r="T29" s="16"/>
      <c r="U29" s="16"/>
      <c r="V29" s="16"/>
      <c r="W29" s="16"/>
    </row>
    <row r="30" spans="1:23" ht="16.5" customHeight="1">
      <c r="A30" s="25"/>
      <c r="B30" s="232"/>
      <c r="C30" s="18"/>
      <c r="D30" s="18"/>
      <c r="E30" s="19"/>
      <c r="F30" s="18"/>
      <c r="G30" s="19"/>
      <c r="H30" s="37"/>
      <c r="I30" s="37"/>
      <c r="J30" s="37"/>
      <c r="K30" s="37"/>
      <c r="L30" s="37"/>
      <c r="M30" s="37"/>
      <c r="N30" s="37"/>
      <c r="O30" s="37"/>
      <c r="P30" s="37"/>
      <c r="Q30" s="16"/>
      <c r="R30" s="16"/>
      <c r="S30" s="16"/>
      <c r="T30" s="16"/>
      <c r="U30" s="16"/>
      <c r="V30" s="16"/>
      <c r="W30" s="16"/>
    </row>
    <row r="31" spans="1:23" ht="16.5" customHeight="1" thickBot="1">
      <c r="A31" s="38"/>
      <c r="B31" s="233"/>
      <c r="C31" s="23"/>
      <c r="D31" s="23"/>
      <c r="E31" s="24"/>
      <c r="F31" s="23"/>
      <c r="G31" s="24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40"/>
      <c r="S31" s="40"/>
      <c r="T31" s="40"/>
      <c r="U31" s="40"/>
      <c r="V31" s="40"/>
      <c r="W31" s="40"/>
    </row>
    <row r="32" spans="1:23" ht="20.25" customHeight="1">
      <c r="A32" s="41"/>
      <c r="B32" s="243" t="s">
        <v>22</v>
      </c>
      <c r="C32" s="13"/>
      <c r="D32" s="13"/>
      <c r="E32" s="14"/>
      <c r="F32" s="13"/>
      <c r="G32" s="14"/>
      <c r="H32" s="42"/>
      <c r="I32" s="42"/>
      <c r="J32" s="42"/>
      <c r="K32" s="42"/>
      <c r="L32" s="42"/>
      <c r="M32" s="42"/>
      <c r="N32" s="42"/>
      <c r="O32" s="42"/>
      <c r="P32" s="43"/>
      <c r="Q32" s="43"/>
      <c r="R32" s="43"/>
      <c r="S32" s="43"/>
      <c r="T32" s="43"/>
      <c r="U32" s="43"/>
      <c r="V32" s="43"/>
      <c r="W32" s="43"/>
    </row>
    <row r="33" spans="1:23" ht="19.5" customHeight="1">
      <c r="A33" s="17"/>
      <c r="B33" s="232"/>
      <c r="C33" s="18"/>
      <c r="D33" s="18"/>
      <c r="E33" s="19"/>
      <c r="F33" s="18"/>
      <c r="G33" s="19"/>
      <c r="H33" s="42"/>
      <c r="I33" s="42"/>
      <c r="J33" s="42"/>
      <c r="K33" s="42"/>
      <c r="L33" s="42"/>
      <c r="M33" s="42"/>
      <c r="N33" s="42"/>
      <c r="O33" s="42"/>
      <c r="P33" s="43"/>
      <c r="Q33" s="43"/>
      <c r="R33" s="43"/>
      <c r="S33" s="43"/>
      <c r="T33" s="43"/>
      <c r="U33" s="43"/>
      <c r="V33" s="43"/>
      <c r="W33" s="43"/>
    </row>
    <row r="34" spans="1:23" ht="19.5" customHeight="1" thickBot="1">
      <c r="A34" s="17"/>
      <c r="B34" s="232"/>
      <c r="C34" s="23"/>
      <c r="D34" s="23"/>
      <c r="E34" s="24"/>
      <c r="F34" s="23"/>
      <c r="G34" s="24"/>
      <c r="H34" s="44"/>
      <c r="I34" s="44"/>
      <c r="J34" s="44"/>
      <c r="K34" s="44"/>
      <c r="L34" s="44"/>
      <c r="M34" s="44"/>
      <c r="N34" s="44"/>
      <c r="O34" s="44"/>
      <c r="P34" s="45"/>
      <c r="Q34" s="45"/>
      <c r="R34" s="45"/>
      <c r="S34" s="45"/>
      <c r="T34" s="45"/>
      <c r="U34" s="45"/>
      <c r="V34" s="45"/>
      <c r="W34" s="45"/>
    </row>
    <row r="35" spans="1:23" ht="18.75" customHeight="1">
      <c r="A35" s="25" t="s">
        <v>6</v>
      </c>
      <c r="B35" s="231" t="s">
        <v>21</v>
      </c>
      <c r="C35" s="13"/>
      <c r="D35" s="13"/>
      <c r="E35" s="14"/>
      <c r="F35" s="14"/>
      <c r="G35" s="14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5"/>
      <c r="S35" s="45"/>
      <c r="T35" s="45"/>
      <c r="U35" s="45"/>
      <c r="V35" s="45"/>
      <c r="W35" s="45"/>
    </row>
    <row r="36" spans="1:23" ht="18.75" customHeight="1">
      <c r="A36" s="25">
        <f>A7+6</f>
        <v>45886</v>
      </c>
      <c r="B36" s="232"/>
      <c r="C36" s="18"/>
      <c r="D36" s="18"/>
      <c r="E36" s="19"/>
      <c r="F36" s="19"/>
      <c r="G36" s="19"/>
      <c r="H36" s="46"/>
      <c r="I36" s="46"/>
      <c r="J36" s="46"/>
      <c r="K36" s="46"/>
      <c r="L36" s="46"/>
      <c r="M36" s="46"/>
      <c r="N36" s="46"/>
      <c r="O36" s="46"/>
      <c r="P36" s="47"/>
      <c r="Q36" s="47"/>
      <c r="R36" s="47"/>
      <c r="S36" s="47"/>
      <c r="T36" s="47"/>
      <c r="U36" s="47"/>
      <c r="V36" s="47"/>
      <c r="W36" s="47"/>
    </row>
    <row r="37" spans="1:23" ht="18.75" customHeight="1" thickBot="1">
      <c r="A37" s="36"/>
      <c r="B37" s="233"/>
      <c r="C37" s="23"/>
      <c r="D37" s="23"/>
      <c r="E37" s="24"/>
      <c r="F37" s="24"/>
      <c r="G37" s="24"/>
      <c r="H37" s="44"/>
      <c r="I37" s="44"/>
      <c r="J37" s="44"/>
      <c r="K37" s="44"/>
      <c r="L37" s="44"/>
      <c r="M37" s="44"/>
      <c r="N37" s="44"/>
      <c r="O37" s="44"/>
      <c r="P37" s="45"/>
      <c r="Q37" s="45"/>
      <c r="R37" s="45"/>
      <c r="S37" s="45"/>
      <c r="T37" s="45"/>
      <c r="U37" s="45"/>
      <c r="V37" s="45"/>
      <c r="W37" s="45"/>
    </row>
    <row r="38" spans="1:23" ht="18.75" customHeight="1">
      <c r="A38" s="48"/>
      <c r="B38" s="231" t="s">
        <v>17</v>
      </c>
      <c r="C38" s="13"/>
      <c r="D38" s="13"/>
      <c r="E38" s="14"/>
      <c r="F38" s="14"/>
      <c r="G38" s="14"/>
      <c r="H38" s="44"/>
      <c r="I38" s="44"/>
      <c r="J38" s="44"/>
      <c r="K38" s="44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5"/>
    </row>
    <row r="39" spans="1:23" ht="18.75" customHeight="1">
      <c r="A39" s="36"/>
      <c r="B39" s="232"/>
      <c r="C39" s="18"/>
      <c r="D39" s="18"/>
      <c r="E39" s="19"/>
      <c r="F39" s="19"/>
      <c r="G39" s="19"/>
      <c r="H39" s="46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47"/>
      <c r="T39" s="47"/>
      <c r="U39" s="47"/>
      <c r="V39" s="47"/>
      <c r="W39" s="47"/>
    </row>
    <row r="40" spans="1:23" ht="18.75" customHeight="1" thickBot="1">
      <c r="A40" s="49"/>
      <c r="B40" s="233"/>
      <c r="C40" s="23"/>
      <c r="D40" s="23"/>
      <c r="E40" s="24"/>
      <c r="F40" s="24"/>
      <c r="G40" s="24"/>
      <c r="H40" s="44"/>
      <c r="I40" s="44"/>
      <c r="J40" s="44"/>
      <c r="K40" s="44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5"/>
      <c r="W40" s="45"/>
    </row>
    <row r="41" spans="1:23" ht="15.75" customHeight="1">
      <c r="A41" s="50"/>
      <c r="B41" s="51"/>
      <c r="C41" s="52"/>
      <c r="D41" s="52"/>
      <c r="E41" s="53"/>
      <c r="F41" s="53"/>
      <c r="G41" s="53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  <c r="W41" s="2"/>
    </row>
    <row r="42" spans="1:23" ht="15.75" customHeight="1">
      <c r="A42" s="54"/>
      <c r="B42" s="51"/>
      <c r="C42" s="52"/>
      <c r="D42" s="52"/>
      <c r="E42" s="53"/>
      <c r="F42" s="53"/>
      <c r="G42" s="53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2"/>
    </row>
    <row r="43" spans="1:23" ht="12" customHeight="1">
      <c r="A43" s="50"/>
      <c r="B43" s="55"/>
      <c r="C43" s="56"/>
      <c r="D43" s="56"/>
      <c r="E43" s="53"/>
      <c r="F43" s="53"/>
      <c r="G43" s="53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2"/>
    </row>
    <row r="44" spans="1:23" ht="15.75" customHeight="1">
      <c r="A44" s="50"/>
      <c r="B44" s="6"/>
      <c r="C44" s="56"/>
      <c r="D44" s="56"/>
      <c r="E44" s="53"/>
      <c r="F44" s="53"/>
      <c r="G44" s="53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50"/>
      <c r="B45" s="6"/>
      <c r="C45" s="56"/>
      <c r="D45" s="56"/>
      <c r="E45" s="53"/>
      <c r="F45" s="53"/>
      <c r="G45" s="53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50"/>
      <c r="B46" s="6"/>
      <c r="C46" s="56"/>
      <c r="D46" s="56"/>
      <c r="E46" s="53"/>
      <c r="F46" s="53"/>
      <c r="G46" s="53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50"/>
      <c r="B47" s="6"/>
      <c r="C47" s="56"/>
      <c r="D47" s="56"/>
      <c r="E47" s="53"/>
      <c r="F47" s="53"/>
      <c r="G47" s="53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50"/>
      <c r="B48" s="6"/>
      <c r="C48" s="56"/>
      <c r="D48" s="56"/>
      <c r="E48" s="53"/>
      <c r="F48" s="53"/>
      <c r="G48" s="53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50"/>
      <c r="B49" s="6"/>
      <c r="C49" s="56"/>
      <c r="D49" s="56"/>
      <c r="E49" s="53"/>
      <c r="F49" s="53"/>
      <c r="G49" s="53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50"/>
      <c r="B50" s="6"/>
      <c r="C50" s="56"/>
      <c r="D50" s="56"/>
      <c r="E50" s="53"/>
      <c r="F50" s="53"/>
      <c r="G50" s="53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50"/>
      <c r="B51" s="6"/>
      <c r="C51" s="56"/>
      <c r="D51" s="56"/>
      <c r="E51" s="53"/>
      <c r="F51" s="53"/>
      <c r="G51" s="53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50"/>
      <c r="B52" s="6"/>
      <c r="C52" s="56"/>
      <c r="D52" s="56"/>
      <c r="E52" s="53"/>
      <c r="F52" s="53"/>
      <c r="G52" s="53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50"/>
      <c r="B53" s="6"/>
      <c r="C53" s="56"/>
      <c r="D53" s="56"/>
      <c r="E53" s="53"/>
      <c r="F53" s="53"/>
      <c r="G53" s="53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50"/>
      <c r="B54" s="6"/>
      <c r="C54" s="56"/>
      <c r="D54" s="56"/>
      <c r="E54" s="53"/>
      <c r="F54" s="53"/>
      <c r="G54" s="53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50"/>
      <c r="B55" s="6"/>
      <c r="C55" s="56"/>
      <c r="D55" s="56"/>
      <c r="E55" s="53"/>
      <c r="F55" s="53"/>
      <c r="G55" s="53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50"/>
      <c r="B56" s="6"/>
      <c r="C56" s="56"/>
      <c r="D56" s="56"/>
      <c r="E56" s="53"/>
      <c r="F56" s="53"/>
      <c r="G56" s="53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50"/>
      <c r="B57" s="6"/>
      <c r="C57" s="56"/>
      <c r="D57" s="56"/>
      <c r="E57" s="53"/>
      <c r="F57" s="53"/>
      <c r="G57" s="53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50"/>
      <c r="B58" s="6"/>
      <c r="C58" s="56"/>
      <c r="D58" s="56"/>
      <c r="E58" s="53"/>
      <c r="F58" s="53"/>
      <c r="G58" s="53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50"/>
      <c r="B59" s="6"/>
      <c r="C59" s="56"/>
      <c r="D59" s="56"/>
      <c r="E59" s="53"/>
      <c r="F59" s="53"/>
      <c r="G59" s="53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50"/>
      <c r="B60" s="6"/>
      <c r="C60" s="56"/>
      <c r="D60" s="56"/>
      <c r="E60" s="53"/>
      <c r="F60" s="53"/>
      <c r="G60" s="53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50"/>
      <c r="B61" s="6"/>
      <c r="C61" s="56"/>
      <c r="D61" s="56"/>
      <c r="E61" s="53"/>
      <c r="F61" s="53"/>
      <c r="G61" s="53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50"/>
      <c r="B62" s="6"/>
      <c r="C62" s="56"/>
      <c r="D62" s="56"/>
      <c r="E62" s="53"/>
      <c r="F62" s="53"/>
      <c r="G62" s="53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50"/>
      <c r="B63" s="6"/>
      <c r="C63" s="56"/>
      <c r="D63" s="56"/>
      <c r="E63" s="53"/>
      <c r="F63" s="53"/>
      <c r="G63" s="53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50"/>
      <c r="B64" s="6"/>
      <c r="C64" s="56"/>
      <c r="D64" s="56"/>
      <c r="E64" s="53"/>
      <c r="F64" s="53"/>
      <c r="G64" s="53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50"/>
      <c r="B65" s="6"/>
      <c r="C65" s="56"/>
      <c r="D65" s="56"/>
      <c r="E65" s="53"/>
      <c r="F65" s="53"/>
      <c r="G65" s="53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50"/>
      <c r="B66" s="6"/>
      <c r="C66" s="56"/>
      <c r="D66" s="56"/>
      <c r="E66" s="53"/>
      <c r="F66" s="53"/>
      <c r="G66" s="53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50"/>
      <c r="B67" s="6"/>
      <c r="C67" s="56"/>
      <c r="D67" s="56"/>
      <c r="E67" s="53"/>
      <c r="F67" s="53"/>
      <c r="G67" s="53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50"/>
      <c r="B68" s="6"/>
      <c r="C68" s="56"/>
      <c r="D68" s="56"/>
      <c r="E68" s="53"/>
      <c r="F68" s="53"/>
      <c r="G68" s="53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50"/>
      <c r="B69" s="6"/>
      <c r="C69" s="56"/>
      <c r="D69" s="56"/>
      <c r="E69" s="53"/>
      <c r="F69" s="53"/>
      <c r="G69" s="53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50"/>
      <c r="B70" s="6"/>
      <c r="C70" s="56"/>
      <c r="D70" s="56"/>
      <c r="E70" s="53"/>
      <c r="F70" s="53"/>
      <c r="G70" s="53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50"/>
      <c r="B71" s="6"/>
      <c r="C71" s="56"/>
      <c r="D71" s="56"/>
      <c r="E71" s="53"/>
      <c r="F71" s="53"/>
      <c r="G71" s="53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50"/>
      <c r="B72" s="6"/>
      <c r="C72" s="56"/>
      <c r="D72" s="56"/>
      <c r="E72" s="53"/>
      <c r="F72" s="53"/>
      <c r="G72" s="53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50"/>
      <c r="B73" s="6"/>
      <c r="C73" s="56"/>
      <c r="D73" s="56"/>
      <c r="E73" s="53"/>
      <c r="F73" s="53"/>
      <c r="G73" s="53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50"/>
      <c r="B74" s="6"/>
      <c r="C74" s="56"/>
      <c r="D74" s="56"/>
      <c r="E74" s="53"/>
      <c r="F74" s="53"/>
      <c r="G74" s="53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50"/>
      <c r="B75" s="6"/>
      <c r="C75" s="56"/>
      <c r="D75" s="56"/>
      <c r="E75" s="53"/>
      <c r="F75" s="53"/>
      <c r="G75" s="53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50"/>
      <c r="B76" s="6"/>
      <c r="C76" s="56"/>
      <c r="D76" s="56"/>
      <c r="E76" s="53"/>
      <c r="F76" s="53"/>
      <c r="G76" s="53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50"/>
      <c r="B77" s="6"/>
      <c r="C77" s="56"/>
      <c r="D77" s="56"/>
      <c r="E77" s="53"/>
      <c r="F77" s="53"/>
      <c r="G77" s="53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50"/>
      <c r="B78" s="6"/>
      <c r="C78" s="56"/>
      <c r="D78" s="56"/>
      <c r="E78" s="53"/>
      <c r="F78" s="53"/>
      <c r="G78" s="53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50"/>
      <c r="B79" s="6"/>
      <c r="C79" s="56"/>
      <c r="D79" s="56"/>
      <c r="E79" s="53"/>
      <c r="F79" s="53"/>
      <c r="G79" s="53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50"/>
      <c r="B80" s="6"/>
      <c r="C80" s="56"/>
      <c r="D80" s="56"/>
      <c r="E80" s="53"/>
      <c r="F80" s="53"/>
      <c r="G80" s="53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50"/>
      <c r="B81" s="6"/>
      <c r="C81" s="56"/>
      <c r="D81" s="56"/>
      <c r="E81" s="53"/>
      <c r="F81" s="53"/>
      <c r="G81" s="53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50"/>
      <c r="B82" s="6"/>
      <c r="C82" s="56"/>
      <c r="D82" s="56"/>
      <c r="E82" s="53"/>
      <c r="F82" s="53"/>
      <c r="G82" s="53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50"/>
      <c r="B83" s="6"/>
      <c r="C83" s="56"/>
      <c r="D83" s="56"/>
      <c r="E83" s="53"/>
      <c r="F83" s="53"/>
      <c r="G83" s="53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50"/>
      <c r="B84" s="6"/>
      <c r="C84" s="56"/>
      <c r="D84" s="56"/>
      <c r="E84" s="53"/>
      <c r="F84" s="53"/>
      <c r="G84" s="53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50"/>
      <c r="B85" s="6"/>
      <c r="C85" s="56"/>
      <c r="D85" s="56"/>
      <c r="E85" s="53"/>
      <c r="F85" s="53"/>
      <c r="G85" s="53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50"/>
      <c r="B86" s="6"/>
      <c r="C86" s="56"/>
      <c r="D86" s="56"/>
      <c r="E86" s="53"/>
      <c r="F86" s="53"/>
      <c r="G86" s="53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50"/>
      <c r="B87" s="6"/>
      <c r="C87" s="56"/>
      <c r="D87" s="56"/>
      <c r="E87" s="53"/>
      <c r="F87" s="53"/>
      <c r="G87" s="53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50"/>
      <c r="B88" s="6"/>
      <c r="C88" s="56"/>
      <c r="D88" s="56"/>
      <c r="E88" s="53"/>
      <c r="F88" s="53"/>
      <c r="G88" s="53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50"/>
      <c r="B89" s="6"/>
      <c r="C89" s="56"/>
      <c r="D89" s="56"/>
      <c r="E89" s="53"/>
      <c r="F89" s="53"/>
      <c r="G89" s="53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50"/>
      <c r="B90" s="6"/>
      <c r="C90" s="56"/>
      <c r="D90" s="56"/>
      <c r="E90" s="53"/>
      <c r="F90" s="53"/>
      <c r="G90" s="53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50"/>
      <c r="B91" s="6"/>
      <c r="C91" s="56"/>
      <c r="D91" s="56"/>
      <c r="E91" s="53"/>
      <c r="F91" s="53"/>
      <c r="G91" s="53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50"/>
      <c r="B92" s="6"/>
      <c r="C92" s="56"/>
      <c r="D92" s="56"/>
      <c r="E92" s="53"/>
      <c r="F92" s="53"/>
      <c r="G92" s="53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50"/>
      <c r="B93" s="6"/>
      <c r="C93" s="56"/>
      <c r="D93" s="56"/>
      <c r="E93" s="53"/>
      <c r="F93" s="53"/>
      <c r="G93" s="53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50"/>
      <c r="B94" s="6"/>
      <c r="C94" s="56"/>
      <c r="D94" s="56"/>
      <c r="E94" s="53"/>
      <c r="F94" s="53"/>
      <c r="G94" s="53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50"/>
      <c r="B95" s="6"/>
      <c r="C95" s="56"/>
      <c r="D95" s="56"/>
      <c r="E95" s="53"/>
      <c r="F95" s="53"/>
      <c r="G95" s="53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50"/>
      <c r="B96" s="6"/>
      <c r="C96" s="56"/>
      <c r="D96" s="56"/>
      <c r="E96" s="53"/>
      <c r="F96" s="53"/>
      <c r="G96" s="53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50"/>
      <c r="B97" s="6"/>
      <c r="C97" s="56"/>
      <c r="D97" s="56"/>
      <c r="E97" s="53"/>
      <c r="F97" s="53"/>
      <c r="G97" s="53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50"/>
      <c r="B98" s="6"/>
      <c r="C98" s="56"/>
      <c r="D98" s="56"/>
      <c r="E98" s="53"/>
      <c r="F98" s="53"/>
      <c r="G98" s="53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50"/>
      <c r="B99" s="6"/>
      <c r="C99" s="56"/>
      <c r="D99" s="56"/>
      <c r="E99" s="53"/>
      <c r="F99" s="53"/>
      <c r="G99" s="53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50"/>
      <c r="B100" s="6"/>
      <c r="C100" s="56"/>
      <c r="D100" s="56"/>
      <c r="E100" s="53"/>
      <c r="F100" s="53"/>
      <c r="G100" s="53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50"/>
      <c r="B101" s="6"/>
      <c r="C101" s="56"/>
      <c r="D101" s="56"/>
      <c r="E101" s="53"/>
      <c r="F101" s="53"/>
      <c r="G101" s="53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50"/>
      <c r="B102" s="6"/>
      <c r="C102" s="56"/>
      <c r="D102" s="56"/>
      <c r="E102" s="53"/>
      <c r="F102" s="53"/>
      <c r="G102" s="53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50"/>
      <c r="B103" s="6"/>
      <c r="C103" s="56"/>
      <c r="D103" s="56"/>
      <c r="E103" s="53"/>
      <c r="F103" s="53"/>
      <c r="G103" s="53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50"/>
      <c r="B104" s="6"/>
      <c r="C104" s="56"/>
      <c r="D104" s="56"/>
      <c r="E104" s="53"/>
      <c r="F104" s="53"/>
      <c r="G104" s="53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50"/>
      <c r="B105" s="6"/>
      <c r="C105" s="56"/>
      <c r="D105" s="56"/>
      <c r="E105" s="53"/>
      <c r="F105" s="53"/>
      <c r="G105" s="53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50"/>
      <c r="B106" s="6"/>
      <c r="C106" s="56"/>
      <c r="D106" s="56"/>
      <c r="E106" s="53"/>
      <c r="F106" s="53"/>
      <c r="G106" s="53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50"/>
      <c r="B107" s="6"/>
      <c r="C107" s="56"/>
      <c r="D107" s="56"/>
      <c r="E107" s="53"/>
      <c r="F107" s="53"/>
      <c r="G107" s="53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50"/>
      <c r="B108" s="6"/>
      <c r="C108" s="56"/>
      <c r="D108" s="56"/>
      <c r="E108" s="53"/>
      <c r="F108" s="53"/>
      <c r="G108" s="53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50"/>
      <c r="B109" s="6"/>
      <c r="C109" s="56"/>
      <c r="D109" s="56"/>
      <c r="E109" s="53"/>
      <c r="F109" s="53"/>
      <c r="G109" s="53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50"/>
      <c r="B110" s="6"/>
      <c r="C110" s="56"/>
      <c r="D110" s="56"/>
      <c r="E110" s="53"/>
      <c r="F110" s="53"/>
      <c r="G110" s="53"/>
      <c r="H110" s="2"/>
      <c r="I110" s="2"/>
      <c r="J110" s="2"/>
      <c r="K110" s="2"/>
      <c r="L110" s="2"/>
      <c r="M110" s="2"/>
      <c r="N110" s="2"/>
      <c r="O110" s="2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50"/>
      <c r="B111" s="6"/>
      <c r="C111" s="56"/>
      <c r="D111" s="56"/>
      <c r="E111" s="53"/>
      <c r="F111" s="53"/>
      <c r="G111" s="53"/>
      <c r="H111" s="2"/>
      <c r="I111" s="2"/>
      <c r="J111" s="2"/>
      <c r="K111" s="2"/>
      <c r="L111" s="2"/>
      <c r="M111" s="2"/>
      <c r="N111" s="2"/>
      <c r="O111" s="2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50"/>
      <c r="B112" s="6"/>
      <c r="C112" s="56"/>
      <c r="D112" s="56"/>
      <c r="E112" s="53"/>
      <c r="F112" s="53"/>
      <c r="G112" s="53"/>
      <c r="H112" s="2"/>
      <c r="I112" s="2"/>
      <c r="J112" s="2"/>
      <c r="K112" s="2"/>
      <c r="L112" s="2"/>
      <c r="M112" s="2"/>
      <c r="N112" s="2"/>
      <c r="O112" s="2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50"/>
      <c r="B113" s="6"/>
      <c r="C113" s="56"/>
      <c r="D113" s="56"/>
      <c r="E113" s="53"/>
      <c r="F113" s="53"/>
      <c r="G113" s="53"/>
      <c r="H113" s="2"/>
      <c r="I113" s="2"/>
      <c r="J113" s="2"/>
      <c r="K113" s="2"/>
      <c r="L113" s="2"/>
      <c r="M113" s="2"/>
      <c r="N113" s="2"/>
      <c r="O113" s="2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50"/>
      <c r="B114" s="6"/>
      <c r="C114" s="56"/>
      <c r="D114" s="56"/>
      <c r="E114" s="53"/>
      <c r="F114" s="53"/>
      <c r="G114" s="53"/>
      <c r="H114" s="2"/>
      <c r="I114" s="2"/>
      <c r="J114" s="2"/>
      <c r="K114" s="2"/>
      <c r="L114" s="2"/>
      <c r="M114" s="2"/>
      <c r="N114" s="2"/>
      <c r="O114" s="2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50"/>
      <c r="B115" s="6"/>
      <c r="C115" s="56"/>
      <c r="D115" s="56"/>
      <c r="E115" s="53"/>
      <c r="F115" s="53"/>
      <c r="G115" s="53"/>
      <c r="H115" s="2"/>
      <c r="I115" s="2"/>
      <c r="J115" s="2"/>
      <c r="K115" s="2"/>
      <c r="L115" s="2"/>
      <c r="M115" s="2"/>
      <c r="N115" s="2"/>
      <c r="O115" s="2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50"/>
      <c r="B116" s="6"/>
      <c r="C116" s="56"/>
      <c r="D116" s="56"/>
      <c r="E116" s="53"/>
      <c r="F116" s="53"/>
      <c r="G116" s="53"/>
      <c r="H116" s="2"/>
      <c r="I116" s="2"/>
      <c r="J116" s="2"/>
      <c r="K116" s="2"/>
      <c r="L116" s="2"/>
      <c r="M116" s="2"/>
      <c r="N116" s="2"/>
      <c r="O116" s="2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50"/>
      <c r="B117" s="6"/>
      <c r="C117" s="56"/>
      <c r="D117" s="56"/>
      <c r="E117" s="53"/>
      <c r="F117" s="53"/>
      <c r="G117" s="53"/>
      <c r="H117" s="2"/>
      <c r="I117" s="2"/>
      <c r="J117" s="2"/>
      <c r="K117" s="2"/>
      <c r="L117" s="2"/>
      <c r="M117" s="2"/>
      <c r="N117" s="2"/>
      <c r="O117" s="2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50"/>
      <c r="B118" s="6"/>
      <c r="C118" s="56"/>
      <c r="D118" s="56"/>
      <c r="E118" s="53"/>
      <c r="F118" s="53"/>
      <c r="G118" s="53"/>
      <c r="H118" s="2"/>
      <c r="I118" s="2"/>
      <c r="J118" s="2"/>
      <c r="K118" s="2"/>
      <c r="L118" s="2"/>
      <c r="M118" s="2"/>
      <c r="N118" s="2"/>
      <c r="O118" s="2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50"/>
      <c r="B119" s="6"/>
      <c r="C119" s="56"/>
      <c r="D119" s="56"/>
      <c r="E119" s="53"/>
      <c r="F119" s="53"/>
      <c r="G119" s="53"/>
      <c r="H119" s="2"/>
      <c r="I119" s="2"/>
      <c r="J119" s="2"/>
      <c r="K119" s="2"/>
      <c r="L119" s="2"/>
      <c r="M119" s="2"/>
      <c r="N119" s="2"/>
      <c r="O119" s="2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50"/>
      <c r="B120" s="6"/>
      <c r="C120" s="56"/>
      <c r="D120" s="56"/>
      <c r="E120" s="53"/>
      <c r="F120" s="53"/>
      <c r="G120" s="53"/>
      <c r="H120" s="2"/>
      <c r="I120" s="2"/>
      <c r="J120" s="2"/>
      <c r="K120" s="2"/>
      <c r="L120" s="2"/>
      <c r="M120" s="2"/>
      <c r="N120" s="2"/>
      <c r="O120" s="2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50"/>
      <c r="B121" s="6"/>
      <c r="C121" s="56"/>
      <c r="D121" s="56"/>
      <c r="E121" s="53"/>
      <c r="F121" s="53"/>
      <c r="G121" s="53"/>
      <c r="H121" s="2"/>
      <c r="I121" s="2"/>
      <c r="J121" s="2"/>
      <c r="K121" s="2"/>
      <c r="L121" s="2"/>
      <c r="M121" s="2"/>
      <c r="N121" s="2"/>
      <c r="O121" s="2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50"/>
      <c r="B122" s="6"/>
      <c r="C122" s="56"/>
      <c r="D122" s="56"/>
      <c r="E122" s="53"/>
      <c r="F122" s="53"/>
      <c r="G122" s="53"/>
      <c r="H122" s="2"/>
      <c r="I122" s="2"/>
      <c r="J122" s="2"/>
      <c r="K122" s="2"/>
      <c r="L122" s="2"/>
      <c r="M122" s="2"/>
      <c r="N122" s="2"/>
      <c r="O122" s="2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50"/>
      <c r="B123" s="6"/>
      <c r="C123" s="56"/>
      <c r="D123" s="56"/>
      <c r="E123" s="53"/>
      <c r="F123" s="53"/>
      <c r="G123" s="53"/>
      <c r="H123" s="2"/>
      <c r="I123" s="2"/>
      <c r="J123" s="2"/>
      <c r="K123" s="2"/>
      <c r="L123" s="2"/>
      <c r="M123" s="2"/>
      <c r="N123" s="2"/>
      <c r="O123" s="2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50"/>
      <c r="B124" s="6"/>
      <c r="C124" s="56"/>
      <c r="D124" s="56"/>
      <c r="E124" s="53"/>
      <c r="F124" s="53"/>
      <c r="G124" s="53"/>
      <c r="H124" s="2"/>
      <c r="I124" s="2"/>
      <c r="J124" s="2"/>
      <c r="K124" s="2"/>
      <c r="L124" s="2"/>
      <c r="M124" s="2"/>
      <c r="N124" s="2"/>
      <c r="O124" s="2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50"/>
      <c r="B125" s="6"/>
      <c r="C125" s="56"/>
      <c r="D125" s="56"/>
      <c r="E125" s="53"/>
      <c r="F125" s="53"/>
      <c r="G125" s="53"/>
      <c r="H125" s="2"/>
      <c r="I125" s="2"/>
      <c r="J125" s="2"/>
      <c r="K125" s="2"/>
      <c r="L125" s="2"/>
      <c r="M125" s="2"/>
      <c r="N125" s="2"/>
      <c r="O125" s="2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50"/>
      <c r="B126" s="6"/>
      <c r="C126" s="56"/>
      <c r="D126" s="56"/>
      <c r="E126" s="53"/>
      <c r="F126" s="53"/>
      <c r="G126" s="53"/>
      <c r="H126" s="2"/>
      <c r="I126" s="2"/>
      <c r="J126" s="2"/>
      <c r="K126" s="2"/>
      <c r="L126" s="2"/>
      <c r="M126" s="2"/>
      <c r="N126" s="2"/>
      <c r="O126" s="2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50"/>
      <c r="B127" s="6"/>
      <c r="C127" s="56"/>
      <c r="D127" s="56"/>
      <c r="E127" s="53"/>
      <c r="F127" s="53"/>
      <c r="G127" s="53"/>
      <c r="H127" s="2"/>
      <c r="I127" s="2"/>
      <c r="J127" s="2"/>
      <c r="K127" s="2"/>
      <c r="L127" s="2"/>
      <c r="M127" s="2"/>
      <c r="N127" s="2"/>
      <c r="O127" s="2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50"/>
      <c r="B128" s="6"/>
      <c r="C128" s="56"/>
      <c r="D128" s="56"/>
      <c r="E128" s="53"/>
      <c r="F128" s="53"/>
      <c r="G128" s="53"/>
      <c r="H128" s="2"/>
      <c r="I128" s="2"/>
      <c r="J128" s="2"/>
      <c r="K128" s="2"/>
      <c r="L128" s="2"/>
      <c r="M128" s="2"/>
      <c r="N128" s="2"/>
      <c r="O128" s="2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50"/>
      <c r="B129" s="6"/>
      <c r="C129" s="56"/>
      <c r="D129" s="56"/>
      <c r="E129" s="53"/>
      <c r="F129" s="53"/>
      <c r="G129" s="53"/>
      <c r="H129" s="2"/>
      <c r="I129" s="2"/>
      <c r="J129" s="2"/>
      <c r="K129" s="2"/>
      <c r="L129" s="2"/>
      <c r="M129" s="2"/>
      <c r="N129" s="2"/>
      <c r="O129" s="2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50"/>
      <c r="B130" s="6"/>
      <c r="C130" s="56"/>
      <c r="D130" s="56"/>
      <c r="E130" s="53"/>
      <c r="F130" s="53"/>
      <c r="G130" s="53"/>
      <c r="H130" s="2"/>
      <c r="I130" s="2"/>
      <c r="J130" s="2"/>
      <c r="K130" s="2"/>
      <c r="L130" s="2"/>
      <c r="M130" s="2"/>
      <c r="N130" s="2"/>
      <c r="O130" s="2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50"/>
      <c r="B131" s="6"/>
      <c r="C131" s="56"/>
      <c r="D131" s="56"/>
      <c r="E131" s="53"/>
      <c r="F131" s="53"/>
      <c r="G131" s="53"/>
      <c r="H131" s="2"/>
      <c r="I131" s="2"/>
      <c r="J131" s="2"/>
      <c r="K131" s="2"/>
      <c r="L131" s="2"/>
      <c r="M131" s="2"/>
      <c r="N131" s="2"/>
      <c r="O131" s="2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50"/>
      <c r="B132" s="6"/>
      <c r="C132" s="56"/>
      <c r="D132" s="56"/>
      <c r="E132" s="53"/>
      <c r="F132" s="53"/>
      <c r="G132" s="53"/>
      <c r="H132" s="2"/>
      <c r="I132" s="2"/>
      <c r="J132" s="2"/>
      <c r="K132" s="2"/>
      <c r="L132" s="2"/>
      <c r="M132" s="2"/>
      <c r="N132" s="2"/>
      <c r="O132" s="2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50"/>
      <c r="B133" s="6"/>
      <c r="C133" s="56"/>
      <c r="D133" s="56"/>
      <c r="E133" s="53"/>
      <c r="F133" s="53"/>
      <c r="G133" s="53"/>
      <c r="H133" s="2"/>
      <c r="I133" s="2"/>
      <c r="J133" s="2"/>
      <c r="K133" s="2"/>
      <c r="L133" s="2"/>
      <c r="M133" s="2"/>
      <c r="N133" s="2"/>
      <c r="O133" s="2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50"/>
      <c r="B134" s="6"/>
      <c r="C134" s="56"/>
      <c r="D134" s="56"/>
      <c r="E134" s="53"/>
      <c r="F134" s="53"/>
      <c r="G134" s="53"/>
      <c r="H134" s="2"/>
      <c r="I134" s="2"/>
      <c r="J134" s="2"/>
      <c r="K134" s="2"/>
      <c r="L134" s="2"/>
      <c r="M134" s="2"/>
      <c r="N134" s="2"/>
      <c r="O134" s="2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50"/>
      <c r="B135" s="6"/>
      <c r="C135" s="56"/>
      <c r="D135" s="56"/>
      <c r="E135" s="53"/>
      <c r="F135" s="53"/>
      <c r="G135" s="53"/>
      <c r="H135" s="2"/>
      <c r="I135" s="2"/>
      <c r="J135" s="2"/>
      <c r="K135" s="2"/>
      <c r="L135" s="2"/>
      <c r="M135" s="2"/>
      <c r="N135" s="2"/>
      <c r="O135" s="2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50"/>
      <c r="B136" s="6"/>
      <c r="C136" s="56"/>
      <c r="D136" s="56"/>
      <c r="E136" s="53"/>
      <c r="F136" s="53"/>
      <c r="G136" s="53"/>
      <c r="H136" s="2"/>
      <c r="I136" s="2"/>
      <c r="J136" s="2"/>
      <c r="K136" s="2"/>
      <c r="L136" s="2"/>
      <c r="M136" s="2"/>
      <c r="N136" s="2"/>
      <c r="O136" s="2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50"/>
      <c r="B137" s="6"/>
      <c r="C137" s="56"/>
      <c r="D137" s="56"/>
      <c r="E137" s="53"/>
      <c r="F137" s="53"/>
      <c r="G137" s="53"/>
      <c r="H137" s="2"/>
      <c r="I137" s="2"/>
      <c r="J137" s="2"/>
      <c r="K137" s="2"/>
      <c r="L137" s="2"/>
      <c r="M137" s="2"/>
      <c r="N137" s="2"/>
      <c r="O137" s="2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50"/>
      <c r="B138" s="6"/>
      <c r="C138" s="56"/>
      <c r="D138" s="56"/>
      <c r="E138" s="53"/>
      <c r="F138" s="53"/>
      <c r="G138" s="53"/>
      <c r="H138" s="2"/>
      <c r="I138" s="2"/>
      <c r="J138" s="2"/>
      <c r="K138" s="2"/>
      <c r="L138" s="2"/>
      <c r="M138" s="2"/>
      <c r="N138" s="2"/>
      <c r="O138" s="2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50"/>
      <c r="B139" s="6"/>
      <c r="C139" s="56"/>
      <c r="D139" s="56"/>
      <c r="E139" s="53"/>
      <c r="F139" s="53"/>
      <c r="G139" s="53"/>
      <c r="H139" s="2"/>
      <c r="I139" s="2"/>
      <c r="J139" s="2"/>
      <c r="K139" s="2"/>
      <c r="L139" s="2"/>
      <c r="M139" s="2"/>
      <c r="N139" s="2"/>
      <c r="O139" s="2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50"/>
      <c r="B140" s="6"/>
      <c r="C140" s="56"/>
      <c r="D140" s="56"/>
      <c r="E140" s="53"/>
      <c r="F140" s="53"/>
      <c r="G140" s="53"/>
      <c r="H140" s="2"/>
      <c r="I140" s="2"/>
      <c r="J140" s="2"/>
      <c r="K140" s="2"/>
      <c r="L140" s="2"/>
      <c r="M140" s="2"/>
      <c r="N140" s="2"/>
      <c r="O140" s="2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50"/>
      <c r="B141" s="6"/>
      <c r="C141" s="56"/>
      <c r="D141" s="56"/>
      <c r="E141" s="53"/>
      <c r="F141" s="53"/>
      <c r="G141" s="53"/>
      <c r="H141" s="2"/>
      <c r="I141" s="2"/>
      <c r="J141" s="2"/>
      <c r="K141" s="2"/>
      <c r="L141" s="2"/>
      <c r="M141" s="2"/>
      <c r="N141" s="2"/>
      <c r="O141" s="2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50"/>
      <c r="B142" s="6"/>
      <c r="C142" s="56"/>
      <c r="D142" s="56"/>
      <c r="E142" s="53"/>
      <c r="F142" s="53"/>
      <c r="G142" s="53"/>
      <c r="H142" s="2"/>
      <c r="I142" s="2"/>
      <c r="J142" s="2"/>
      <c r="K142" s="2"/>
      <c r="L142" s="2"/>
      <c r="M142" s="2"/>
      <c r="N142" s="2"/>
      <c r="O142" s="2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50"/>
      <c r="B143" s="6"/>
      <c r="C143" s="56"/>
      <c r="D143" s="56"/>
      <c r="E143" s="53"/>
      <c r="F143" s="53"/>
      <c r="G143" s="53"/>
      <c r="H143" s="2"/>
      <c r="I143" s="2"/>
      <c r="J143" s="2"/>
      <c r="K143" s="2"/>
      <c r="L143" s="2"/>
      <c r="M143" s="2"/>
      <c r="N143" s="2"/>
      <c r="O143" s="2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50"/>
      <c r="B144" s="6"/>
      <c r="C144" s="56"/>
      <c r="D144" s="56"/>
      <c r="E144" s="53"/>
      <c r="F144" s="53"/>
      <c r="G144" s="53"/>
      <c r="H144" s="2"/>
      <c r="I144" s="2"/>
      <c r="J144" s="2"/>
      <c r="K144" s="2"/>
      <c r="L144" s="2"/>
      <c r="M144" s="2"/>
      <c r="N144" s="2"/>
      <c r="O144" s="2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50"/>
      <c r="B145" s="6"/>
      <c r="C145" s="56"/>
      <c r="D145" s="56"/>
      <c r="E145" s="53"/>
      <c r="F145" s="53"/>
      <c r="G145" s="53"/>
      <c r="H145" s="2"/>
      <c r="I145" s="2"/>
      <c r="J145" s="2"/>
      <c r="K145" s="2"/>
      <c r="L145" s="2"/>
      <c r="M145" s="2"/>
      <c r="N145" s="2"/>
      <c r="O145" s="2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50"/>
      <c r="B146" s="6"/>
      <c r="C146" s="56"/>
      <c r="D146" s="56"/>
      <c r="E146" s="53"/>
      <c r="F146" s="53"/>
      <c r="G146" s="53"/>
      <c r="H146" s="2"/>
      <c r="I146" s="2"/>
      <c r="J146" s="2"/>
      <c r="K146" s="2"/>
      <c r="L146" s="2"/>
      <c r="M146" s="2"/>
      <c r="N146" s="2"/>
      <c r="O146" s="2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50"/>
      <c r="B147" s="6"/>
      <c r="C147" s="56"/>
      <c r="D147" s="56"/>
      <c r="E147" s="53"/>
      <c r="F147" s="53"/>
      <c r="G147" s="53"/>
      <c r="H147" s="2"/>
      <c r="I147" s="2"/>
      <c r="J147" s="2"/>
      <c r="K147" s="2"/>
      <c r="L147" s="2"/>
      <c r="M147" s="2"/>
      <c r="N147" s="2"/>
      <c r="O147" s="2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50"/>
      <c r="B148" s="6"/>
      <c r="C148" s="56"/>
      <c r="D148" s="56"/>
      <c r="E148" s="53"/>
      <c r="F148" s="53"/>
      <c r="G148" s="53"/>
      <c r="H148" s="2"/>
      <c r="I148" s="2"/>
      <c r="J148" s="2"/>
      <c r="K148" s="2"/>
      <c r="L148" s="2"/>
      <c r="M148" s="2"/>
      <c r="N148" s="2"/>
      <c r="O148" s="2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50"/>
      <c r="B149" s="6"/>
      <c r="C149" s="56"/>
      <c r="D149" s="56"/>
      <c r="E149" s="53"/>
      <c r="F149" s="53"/>
      <c r="G149" s="53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50"/>
      <c r="B150" s="6"/>
      <c r="C150" s="56"/>
      <c r="D150" s="56"/>
      <c r="E150" s="53"/>
      <c r="F150" s="53"/>
      <c r="G150" s="53"/>
      <c r="H150" s="2"/>
      <c r="I150" s="2"/>
      <c r="J150" s="2"/>
      <c r="K150" s="2"/>
      <c r="L150" s="2"/>
      <c r="M150" s="2"/>
      <c r="N150" s="2"/>
      <c r="O150" s="2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50"/>
      <c r="B151" s="6"/>
      <c r="C151" s="56"/>
      <c r="D151" s="56"/>
      <c r="E151" s="53"/>
      <c r="F151" s="53"/>
      <c r="G151" s="53"/>
      <c r="H151" s="2"/>
      <c r="I151" s="2"/>
      <c r="J151" s="2"/>
      <c r="K151" s="2"/>
      <c r="L151" s="2"/>
      <c r="M151" s="2"/>
      <c r="N151" s="2"/>
      <c r="O151" s="2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50"/>
      <c r="B152" s="6"/>
      <c r="C152" s="56"/>
      <c r="D152" s="56"/>
      <c r="E152" s="53"/>
      <c r="F152" s="53"/>
      <c r="G152" s="53"/>
      <c r="H152" s="2"/>
      <c r="I152" s="2"/>
      <c r="J152" s="2"/>
      <c r="K152" s="2"/>
      <c r="L152" s="2"/>
      <c r="M152" s="2"/>
      <c r="N152" s="2"/>
      <c r="O152" s="2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50"/>
      <c r="B153" s="6"/>
      <c r="C153" s="56"/>
      <c r="D153" s="56"/>
      <c r="E153" s="53"/>
      <c r="F153" s="53"/>
      <c r="G153" s="53"/>
      <c r="H153" s="2"/>
      <c r="I153" s="2"/>
      <c r="J153" s="2"/>
      <c r="K153" s="2"/>
      <c r="L153" s="2"/>
      <c r="M153" s="2"/>
      <c r="N153" s="2"/>
      <c r="O153" s="2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50"/>
      <c r="B154" s="6"/>
      <c r="C154" s="56"/>
      <c r="D154" s="56"/>
      <c r="E154" s="53"/>
      <c r="F154" s="53"/>
      <c r="G154" s="53"/>
      <c r="H154" s="2"/>
      <c r="I154" s="2"/>
      <c r="J154" s="2"/>
      <c r="K154" s="2"/>
      <c r="L154" s="2"/>
      <c r="M154" s="2"/>
      <c r="N154" s="2"/>
      <c r="O154" s="2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50"/>
      <c r="B155" s="6"/>
      <c r="C155" s="56"/>
      <c r="D155" s="56"/>
      <c r="E155" s="53"/>
      <c r="F155" s="53"/>
      <c r="G155" s="53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50"/>
      <c r="B156" s="6"/>
      <c r="C156" s="56"/>
      <c r="D156" s="56"/>
      <c r="E156" s="53"/>
      <c r="F156" s="53"/>
      <c r="G156" s="53"/>
      <c r="H156" s="2"/>
      <c r="I156" s="2"/>
      <c r="J156" s="2"/>
      <c r="K156" s="2"/>
      <c r="L156" s="2"/>
      <c r="M156" s="2"/>
      <c r="N156" s="2"/>
      <c r="O156" s="2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50"/>
      <c r="B157" s="6"/>
      <c r="C157" s="56"/>
      <c r="D157" s="56"/>
      <c r="E157" s="53"/>
      <c r="F157" s="53"/>
      <c r="G157" s="53"/>
      <c r="H157" s="2"/>
      <c r="I157" s="2"/>
      <c r="J157" s="2"/>
      <c r="K157" s="2"/>
      <c r="L157" s="2"/>
      <c r="M157" s="2"/>
      <c r="N157" s="2"/>
      <c r="O157" s="2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50"/>
      <c r="B158" s="6"/>
      <c r="C158" s="56"/>
      <c r="D158" s="56"/>
      <c r="E158" s="53"/>
      <c r="F158" s="53"/>
      <c r="G158" s="53"/>
      <c r="H158" s="2"/>
      <c r="I158" s="2"/>
      <c r="J158" s="2"/>
      <c r="K158" s="2"/>
      <c r="L158" s="2"/>
      <c r="M158" s="2"/>
      <c r="N158" s="2"/>
      <c r="O158" s="2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50"/>
      <c r="B159" s="6"/>
      <c r="C159" s="56"/>
      <c r="D159" s="56"/>
      <c r="E159" s="53"/>
      <c r="F159" s="53"/>
      <c r="G159" s="53"/>
      <c r="H159" s="2"/>
      <c r="I159" s="2"/>
      <c r="J159" s="2"/>
      <c r="K159" s="2"/>
      <c r="L159" s="2"/>
      <c r="M159" s="2"/>
      <c r="N159" s="2"/>
      <c r="O159" s="2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50"/>
      <c r="B160" s="6"/>
      <c r="C160" s="56"/>
      <c r="D160" s="56"/>
      <c r="E160" s="53"/>
      <c r="F160" s="53"/>
      <c r="G160" s="53"/>
      <c r="H160" s="2"/>
      <c r="I160" s="2"/>
      <c r="J160" s="2"/>
      <c r="K160" s="2"/>
      <c r="L160" s="2"/>
      <c r="M160" s="2"/>
      <c r="N160" s="2"/>
      <c r="O160" s="2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50"/>
      <c r="B161" s="6"/>
      <c r="C161" s="56"/>
      <c r="D161" s="56"/>
      <c r="E161" s="53"/>
      <c r="F161" s="53"/>
      <c r="G161" s="53"/>
      <c r="H161" s="2"/>
      <c r="I161" s="2"/>
      <c r="J161" s="2"/>
      <c r="K161" s="2"/>
      <c r="L161" s="2"/>
      <c r="M161" s="2"/>
      <c r="N161" s="2"/>
      <c r="O161" s="2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50"/>
      <c r="B162" s="6"/>
      <c r="C162" s="56"/>
      <c r="D162" s="56"/>
      <c r="E162" s="53"/>
      <c r="F162" s="53"/>
      <c r="G162" s="53"/>
      <c r="H162" s="2"/>
      <c r="I162" s="2"/>
      <c r="J162" s="2"/>
      <c r="K162" s="2"/>
      <c r="L162" s="2"/>
      <c r="M162" s="2"/>
      <c r="N162" s="2"/>
      <c r="O162" s="2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50"/>
      <c r="B163" s="6"/>
      <c r="C163" s="56"/>
      <c r="D163" s="56"/>
      <c r="E163" s="53"/>
      <c r="F163" s="53"/>
      <c r="G163" s="53"/>
      <c r="H163" s="2"/>
      <c r="I163" s="2"/>
      <c r="J163" s="2"/>
      <c r="K163" s="2"/>
      <c r="L163" s="2"/>
      <c r="M163" s="2"/>
      <c r="N163" s="2"/>
      <c r="O163" s="2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50"/>
      <c r="B164" s="6"/>
      <c r="C164" s="56"/>
      <c r="D164" s="56"/>
      <c r="E164" s="53"/>
      <c r="F164" s="53"/>
      <c r="G164" s="53"/>
      <c r="H164" s="2"/>
      <c r="I164" s="2"/>
      <c r="J164" s="2"/>
      <c r="K164" s="2"/>
      <c r="L164" s="2"/>
      <c r="M164" s="2"/>
      <c r="N164" s="2"/>
      <c r="O164" s="2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50"/>
      <c r="B165" s="6"/>
      <c r="C165" s="56"/>
      <c r="D165" s="56"/>
      <c r="E165" s="53"/>
      <c r="F165" s="53"/>
      <c r="G165" s="53"/>
      <c r="H165" s="2"/>
      <c r="I165" s="2"/>
      <c r="J165" s="2"/>
      <c r="K165" s="2"/>
      <c r="L165" s="2"/>
      <c r="M165" s="2"/>
      <c r="N165" s="2"/>
      <c r="O165" s="2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50"/>
      <c r="B166" s="6"/>
      <c r="C166" s="56"/>
      <c r="D166" s="56"/>
      <c r="E166" s="53"/>
      <c r="F166" s="53"/>
      <c r="G166" s="53"/>
      <c r="H166" s="2"/>
      <c r="I166" s="2"/>
      <c r="J166" s="2"/>
      <c r="K166" s="2"/>
      <c r="L166" s="2"/>
      <c r="M166" s="2"/>
      <c r="N166" s="2"/>
      <c r="O166" s="2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50"/>
      <c r="B167" s="6"/>
      <c r="C167" s="56"/>
      <c r="D167" s="56"/>
      <c r="E167" s="53"/>
      <c r="F167" s="53"/>
      <c r="G167" s="53"/>
      <c r="H167" s="2"/>
      <c r="I167" s="2"/>
      <c r="J167" s="2"/>
      <c r="K167" s="2"/>
      <c r="L167" s="2"/>
      <c r="M167" s="2"/>
      <c r="N167" s="2"/>
      <c r="O167" s="2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50"/>
      <c r="B168" s="6"/>
      <c r="C168" s="56"/>
      <c r="D168" s="56"/>
      <c r="E168" s="53"/>
      <c r="F168" s="53"/>
      <c r="G168" s="53"/>
      <c r="H168" s="2"/>
      <c r="I168" s="2"/>
      <c r="J168" s="2"/>
      <c r="K168" s="2"/>
      <c r="L168" s="2"/>
      <c r="M168" s="2"/>
      <c r="N168" s="2"/>
      <c r="O168" s="2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50"/>
      <c r="B169" s="6"/>
      <c r="C169" s="56"/>
      <c r="D169" s="56"/>
      <c r="E169" s="53"/>
      <c r="F169" s="53"/>
      <c r="G169" s="53"/>
      <c r="H169" s="2"/>
      <c r="I169" s="2"/>
      <c r="J169" s="2"/>
      <c r="K169" s="2"/>
      <c r="L169" s="2"/>
      <c r="M169" s="2"/>
      <c r="N169" s="2"/>
      <c r="O169" s="2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50"/>
      <c r="B170" s="6"/>
      <c r="C170" s="56"/>
      <c r="D170" s="56"/>
      <c r="E170" s="53"/>
      <c r="F170" s="53"/>
      <c r="G170" s="53"/>
      <c r="H170" s="2"/>
      <c r="I170" s="2"/>
      <c r="J170" s="2"/>
      <c r="K170" s="2"/>
      <c r="L170" s="2"/>
      <c r="M170" s="2"/>
      <c r="N170" s="2"/>
      <c r="O170" s="2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50"/>
      <c r="B171" s="6"/>
      <c r="C171" s="56"/>
      <c r="D171" s="56"/>
      <c r="E171" s="53"/>
      <c r="F171" s="53"/>
      <c r="G171" s="53"/>
      <c r="H171" s="2"/>
      <c r="I171" s="2"/>
      <c r="J171" s="2"/>
      <c r="K171" s="2"/>
      <c r="L171" s="2"/>
      <c r="M171" s="2"/>
      <c r="N171" s="2"/>
      <c r="O171" s="2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50"/>
      <c r="B172" s="6"/>
      <c r="C172" s="56"/>
      <c r="D172" s="56"/>
      <c r="E172" s="53"/>
      <c r="F172" s="53"/>
      <c r="G172" s="53"/>
      <c r="H172" s="2"/>
      <c r="I172" s="2"/>
      <c r="J172" s="2"/>
      <c r="K172" s="2"/>
      <c r="L172" s="2"/>
      <c r="M172" s="2"/>
      <c r="N172" s="2"/>
      <c r="O172" s="2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50"/>
      <c r="B173" s="6"/>
      <c r="C173" s="56"/>
      <c r="D173" s="56"/>
      <c r="E173" s="53"/>
      <c r="F173" s="53"/>
      <c r="G173" s="53"/>
      <c r="H173" s="2"/>
      <c r="I173" s="2"/>
      <c r="J173" s="2"/>
      <c r="K173" s="2"/>
      <c r="L173" s="2"/>
      <c r="M173" s="2"/>
      <c r="N173" s="2"/>
      <c r="O173" s="2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50"/>
      <c r="B174" s="6"/>
      <c r="C174" s="56"/>
      <c r="D174" s="56"/>
      <c r="E174" s="53"/>
      <c r="F174" s="53"/>
      <c r="G174" s="53"/>
      <c r="H174" s="2"/>
      <c r="I174" s="2"/>
      <c r="J174" s="2"/>
      <c r="K174" s="2"/>
      <c r="L174" s="2"/>
      <c r="M174" s="2"/>
      <c r="N174" s="2"/>
      <c r="O174" s="2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50"/>
      <c r="B175" s="6"/>
      <c r="C175" s="56"/>
      <c r="D175" s="56"/>
      <c r="E175" s="53"/>
      <c r="F175" s="53"/>
      <c r="G175" s="53"/>
      <c r="H175" s="2"/>
      <c r="I175" s="2"/>
      <c r="J175" s="2"/>
      <c r="K175" s="2"/>
      <c r="L175" s="2"/>
      <c r="M175" s="2"/>
      <c r="N175" s="2"/>
      <c r="O175" s="2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50"/>
      <c r="B176" s="6"/>
      <c r="C176" s="56"/>
      <c r="D176" s="56"/>
      <c r="E176" s="53"/>
      <c r="F176" s="53"/>
      <c r="G176" s="53"/>
      <c r="H176" s="2"/>
      <c r="I176" s="2"/>
      <c r="J176" s="2"/>
      <c r="K176" s="2"/>
      <c r="L176" s="2"/>
      <c r="M176" s="2"/>
      <c r="N176" s="2"/>
      <c r="O176" s="2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50"/>
      <c r="B177" s="6"/>
      <c r="C177" s="56"/>
      <c r="D177" s="56"/>
      <c r="E177" s="53"/>
      <c r="F177" s="53"/>
      <c r="G177" s="53"/>
      <c r="H177" s="2"/>
      <c r="I177" s="2"/>
      <c r="J177" s="2"/>
      <c r="K177" s="2"/>
      <c r="L177" s="2"/>
      <c r="M177" s="2"/>
      <c r="N177" s="2"/>
      <c r="O177" s="2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50"/>
      <c r="B178" s="6"/>
      <c r="C178" s="56"/>
      <c r="D178" s="56"/>
      <c r="E178" s="53"/>
      <c r="F178" s="53"/>
      <c r="G178" s="53"/>
      <c r="H178" s="2"/>
      <c r="I178" s="2"/>
      <c r="J178" s="2"/>
      <c r="K178" s="2"/>
      <c r="L178" s="2"/>
      <c r="M178" s="2"/>
      <c r="N178" s="2"/>
      <c r="O178" s="2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50"/>
      <c r="B179" s="6"/>
      <c r="C179" s="56"/>
      <c r="D179" s="56"/>
      <c r="E179" s="53"/>
      <c r="F179" s="53"/>
      <c r="G179" s="53"/>
      <c r="H179" s="2"/>
      <c r="I179" s="2"/>
      <c r="J179" s="2"/>
      <c r="K179" s="2"/>
      <c r="L179" s="2"/>
      <c r="M179" s="2"/>
      <c r="N179" s="2"/>
      <c r="O179" s="2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50"/>
      <c r="B180" s="6"/>
      <c r="C180" s="56"/>
      <c r="D180" s="56"/>
      <c r="E180" s="53"/>
      <c r="F180" s="53"/>
      <c r="G180" s="53"/>
      <c r="H180" s="2"/>
      <c r="I180" s="2"/>
      <c r="J180" s="2"/>
      <c r="K180" s="2"/>
      <c r="L180" s="2"/>
      <c r="M180" s="2"/>
      <c r="N180" s="2"/>
      <c r="O180" s="2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50"/>
      <c r="B181" s="6"/>
      <c r="C181" s="56"/>
      <c r="D181" s="56"/>
      <c r="E181" s="53"/>
      <c r="F181" s="53"/>
      <c r="G181" s="53"/>
      <c r="H181" s="2"/>
      <c r="I181" s="2"/>
      <c r="J181" s="2"/>
      <c r="K181" s="2"/>
      <c r="L181" s="2"/>
      <c r="M181" s="2"/>
      <c r="N181" s="2"/>
      <c r="O181" s="2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50"/>
      <c r="B182" s="6"/>
      <c r="C182" s="56"/>
      <c r="D182" s="56"/>
      <c r="E182" s="53"/>
      <c r="F182" s="53"/>
      <c r="G182" s="53"/>
      <c r="H182" s="2"/>
      <c r="I182" s="2"/>
      <c r="J182" s="2"/>
      <c r="K182" s="2"/>
      <c r="L182" s="2"/>
      <c r="M182" s="2"/>
      <c r="N182" s="2"/>
      <c r="O182" s="2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50"/>
      <c r="B183" s="6"/>
      <c r="C183" s="56"/>
      <c r="D183" s="56"/>
      <c r="E183" s="53"/>
      <c r="F183" s="53"/>
      <c r="G183" s="53"/>
      <c r="H183" s="2"/>
      <c r="I183" s="2"/>
      <c r="J183" s="2"/>
      <c r="K183" s="2"/>
      <c r="L183" s="2"/>
      <c r="M183" s="2"/>
      <c r="N183" s="2"/>
      <c r="O183" s="2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50"/>
      <c r="B184" s="6"/>
      <c r="C184" s="56"/>
      <c r="D184" s="56"/>
      <c r="E184" s="53"/>
      <c r="F184" s="53"/>
      <c r="G184" s="53"/>
      <c r="H184" s="2"/>
      <c r="I184" s="2"/>
      <c r="J184" s="2"/>
      <c r="K184" s="2"/>
      <c r="L184" s="2"/>
      <c r="M184" s="2"/>
      <c r="N184" s="2"/>
      <c r="O184" s="2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50"/>
      <c r="B185" s="6"/>
      <c r="C185" s="56"/>
      <c r="D185" s="56"/>
      <c r="E185" s="53"/>
      <c r="F185" s="53"/>
      <c r="G185" s="53"/>
      <c r="H185" s="2"/>
      <c r="I185" s="2"/>
      <c r="J185" s="2"/>
      <c r="K185" s="2"/>
      <c r="L185" s="2"/>
      <c r="M185" s="2"/>
      <c r="N185" s="2"/>
      <c r="O185" s="2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50"/>
      <c r="B186" s="6"/>
      <c r="C186" s="56"/>
      <c r="D186" s="56"/>
      <c r="E186" s="53"/>
      <c r="F186" s="53"/>
      <c r="G186" s="53"/>
      <c r="H186" s="2"/>
      <c r="I186" s="2"/>
      <c r="J186" s="2"/>
      <c r="K186" s="2"/>
      <c r="L186" s="2"/>
      <c r="M186" s="2"/>
      <c r="N186" s="2"/>
      <c r="O186" s="2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50"/>
      <c r="B187" s="6"/>
      <c r="C187" s="56"/>
      <c r="D187" s="56"/>
      <c r="E187" s="53"/>
      <c r="F187" s="53"/>
      <c r="G187" s="53"/>
      <c r="H187" s="2"/>
      <c r="I187" s="2"/>
      <c r="J187" s="2"/>
      <c r="K187" s="2"/>
      <c r="L187" s="2"/>
      <c r="M187" s="2"/>
      <c r="N187" s="2"/>
      <c r="O187" s="2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50"/>
      <c r="B188" s="6"/>
      <c r="C188" s="56"/>
      <c r="D188" s="56"/>
      <c r="E188" s="53"/>
      <c r="F188" s="53"/>
      <c r="G188" s="53"/>
      <c r="H188" s="2"/>
      <c r="I188" s="2"/>
      <c r="J188" s="2"/>
      <c r="K188" s="2"/>
      <c r="L188" s="2"/>
      <c r="M188" s="2"/>
      <c r="N188" s="2"/>
      <c r="O188" s="2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50"/>
      <c r="B189" s="6"/>
      <c r="C189" s="56"/>
      <c r="D189" s="56"/>
      <c r="E189" s="53"/>
      <c r="F189" s="53"/>
      <c r="G189" s="53"/>
      <c r="H189" s="2"/>
      <c r="I189" s="2"/>
      <c r="J189" s="2"/>
      <c r="K189" s="2"/>
      <c r="L189" s="2"/>
      <c r="M189" s="2"/>
      <c r="N189" s="2"/>
      <c r="O189" s="2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50"/>
      <c r="B190" s="6"/>
      <c r="C190" s="56"/>
      <c r="D190" s="56"/>
      <c r="E190" s="53"/>
      <c r="F190" s="53"/>
      <c r="G190" s="53"/>
      <c r="H190" s="2"/>
      <c r="I190" s="2"/>
      <c r="J190" s="2"/>
      <c r="K190" s="2"/>
      <c r="L190" s="2"/>
      <c r="M190" s="2"/>
      <c r="N190" s="2"/>
      <c r="O190" s="2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50"/>
      <c r="B191" s="6"/>
      <c r="C191" s="56"/>
      <c r="D191" s="56"/>
      <c r="E191" s="53"/>
      <c r="F191" s="53"/>
      <c r="G191" s="53"/>
      <c r="H191" s="2"/>
      <c r="I191" s="2"/>
      <c r="J191" s="2"/>
      <c r="K191" s="2"/>
      <c r="L191" s="2"/>
      <c r="M191" s="2"/>
      <c r="N191" s="2"/>
      <c r="O191" s="2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50"/>
      <c r="B192" s="6"/>
      <c r="C192" s="56"/>
      <c r="D192" s="56"/>
      <c r="E192" s="53"/>
      <c r="F192" s="53"/>
      <c r="G192" s="53"/>
      <c r="H192" s="2"/>
      <c r="I192" s="2"/>
      <c r="J192" s="2"/>
      <c r="K192" s="2"/>
      <c r="L192" s="2"/>
      <c r="M192" s="2"/>
      <c r="N192" s="2"/>
      <c r="O192" s="2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50"/>
      <c r="B193" s="6"/>
      <c r="C193" s="56"/>
      <c r="D193" s="56"/>
      <c r="E193" s="53"/>
      <c r="F193" s="53"/>
      <c r="G193" s="53"/>
      <c r="H193" s="2"/>
      <c r="I193" s="2"/>
      <c r="J193" s="2"/>
      <c r="K193" s="2"/>
      <c r="L193" s="2"/>
      <c r="M193" s="2"/>
      <c r="N193" s="2"/>
      <c r="O193" s="2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50"/>
      <c r="B194" s="6"/>
      <c r="C194" s="56"/>
      <c r="D194" s="56"/>
      <c r="E194" s="53"/>
      <c r="F194" s="53"/>
      <c r="G194" s="53"/>
      <c r="H194" s="2"/>
      <c r="I194" s="2"/>
      <c r="J194" s="2"/>
      <c r="K194" s="2"/>
      <c r="L194" s="2"/>
      <c r="M194" s="2"/>
      <c r="N194" s="2"/>
      <c r="O194" s="2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50"/>
      <c r="B195" s="6"/>
      <c r="C195" s="56"/>
      <c r="D195" s="56"/>
      <c r="E195" s="53"/>
      <c r="F195" s="53"/>
      <c r="G195" s="53"/>
      <c r="H195" s="2"/>
      <c r="I195" s="2"/>
      <c r="J195" s="2"/>
      <c r="K195" s="2"/>
      <c r="L195" s="2"/>
      <c r="M195" s="2"/>
      <c r="N195" s="2"/>
      <c r="O195" s="2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50"/>
      <c r="B196" s="6"/>
      <c r="C196" s="56"/>
      <c r="D196" s="56"/>
      <c r="E196" s="53"/>
      <c r="F196" s="53"/>
      <c r="G196" s="53"/>
      <c r="H196" s="2"/>
      <c r="I196" s="2"/>
      <c r="J196" s="2"/>
      <c r="K196" s="2"/>
      <c r="L196" s="2"/>
      <c r="M196" s="2"/>
      <c r="N196" s="2"/>
      <c r="O196" s="2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50"/>
      <c r="B197" s="6"/>
      <c r="C197" s="56"/>
      <c r="D197" s="56"/>
      <c r="E197" s="53"/>
      <c r="F197" s="53"/>
      <c r="G197" s="53"/>
      <c r="H197" s="2"/>
      <c r="I197" s="2"/>
      <c r="J197" s="2"/>
      <c r="K197" s="2"/>
      <c r="L197" s="2"/>
      <c r="M197" s="2"/>
      <c r="N197" s="2"/>
      <c r="O197" s="2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50"/>
      <c r="B198" s="6"/>
      <c r="C198" s="56"/>
      <c r="D198" s="56"/>
      <c r="E198" s="53"/>
      <c r="F198" s="53"/>
      <c r="G198" s="53"/>
      <c r="H198" s="2"/>
      <c r="I198" s="2"/>
      <c r="J198" s="2"/>
      <c r="K198" s="2"/>
      <c r="L198" s="2"/>
      <c r="M198" s="2"/>
      <c r="N198" s="2"/>
      <c r="O198" s="2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50"/>
      <c r="B199" s="6"/>
      <c r="C199" s="56"/>
      <c r="D199" s="56"/>
      <c r="E199" s="53"/>
      <c r="F199" s="53"/>
      <c r="G199" s="53"/>
      <c r="H199" s="2"/>
      <c r="I199" s="2"/>
      <c r="J199" s="2"/>
      <c r="K199" s="2"/>
      <c r="L199" s="2"/>
      <c r="M199" s="2"/>
      <c r="N199" s="2"/>
      <c r="O199" s="2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50"/>
      <c r="B200" s="6"/>
      <c r="C200" s="56"/>
      <c r="D200" s="56"/>
      <c r="E200" s="53"/>
      <c r="F200" s="53"/>
      <c r="G200" s="53"/>
      <c r="H200" s="2"/>
      <c r="I200" s="2"/>
      <c r="J200" s="2"/>
      <c r="K200" s="2"/>
      <c r="L200" s="2"/>
      <c r="M200" s="2"/>
      <c r="N200" s="2"/>
      <c r="O200" s="2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50"/>
      <c r="B201" s="6"/>
      <c r="C201" s="56"/>
      <c r="D201" s="56"/>
      <c r="E201" s="53"/>
      <c r="F201" s="53"/>
      <c r="G201" s="53"/>
      <c r="H201" s="2"/>
      <c r="I201" s="2"/>
      <c r="J201" s="2"/>
      <c r="K201" s="2"/>
      <c r="L201" s="2"/>
      <c r="M201" s="2"/>
      <c r="N201" s="2"/>
      <c r="O201" s="2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50"/>
      <c r="B202" s="6"/>
      <c r="C202" s="56"/>
      <c r="D202" s="56"/>
      <c r="E202" s="53"/>
      <c r="F202" s="53"/>
      <c r="G202" s="53"/>
      <c r="H202" s="2"/>
      <c r="I202" s="2"/>
      <c r="J202" s="2"/>
      <c r="K202" s="2"/>
      <c r="L202" s="2"/>
      <c r="M202" s="2"/>
      <c r="N202" s="2"/>
      <c r="O202" s="2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50"/>
      <c r="B203" s="6"/>
      <c r="C203" s="56"/>
      <c r="D203" s="56"/>
      <c r="E203" s="53"/>
      <c r="F203" s="53"/>
      <c r="G203" s="53"/>
      <c r="H203" s="2"/>
      <c r="I203" s="2"/>
      <c r="J203" s="2"/>
      <c r="K203" s="2"/>
      <c r="L203" s="2"/>
      <c r="M203" s="2"/>
      <c r="N203" s="2"/>
      <c r="O203" s="2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50"/>
      <c r="B204" s="6"/>
      <c r="C204" s="56"/>
      <c r="D204" s="56"/>
      <c r="E204" s="53"/>
      <c r="F204" s="53"/>
      <c r="G204" s="53"/>
      <c r="H204" s="2"/>
      <c r="I204" s="2"/>
      <c r="J204" s="2"/>
      <c r="K204" s="2"/>
      <c r="L204" s="2"/>
      <c r="M204" s="2"/>
      <c r="N204" s="2"/>
      <c r="O204" s="2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50"/>
      <c r="B205" s="6"/>
      <c r="C205" s="56"/>
      <c r="D205" s="56"/>
      <c r="E205" s="53"/>
      <c r="F205" s="53"/>
      <c r="G205" s="53"/>
      <c r="H205" s="2"/>
      <c r="I205" s="2"/>
      <c r="J205" s="2"/>
      <c r="K205" s="2"/>
      <c r="L205" s="2"/>
      <c r="M205" s="2"/>
      <c r="N205" s="2"/>
      <c r="O205" s="2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50"/>
      <c r="B206" s="6"/>
      <c r="C206" s="56"/>
      <c r="D206" s="56"/>
      <c r="E206" s="53"/>
      <c r="F206" s="53"/>
      <c r="G206" s="53"/>
      <c r="H206" s="2"/>
      <c r="I206" s="2"/>
      <c r="J206" s="2"/>
      <c r="K206" s="2"/>
      <c r="L206" s="2"/>
      <c r="M206" s="2"/>
      <c r="N206" s="2"/>
      <c r="O206" s="2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50"/>
      <c r="B207" s="6"/>
      <c r="C207" s="56"/>
      <c r="D207" s="56"/>
      <c r="E207" s="53"/>
      <c r="F207" s="53"/>
      <c r="G207" s="53"/>
      <c r="H207" s="2"/>
      <c r="I207" s="2"/>
      <c r="J207" s="2"/>
      <c r="K207" s="2"/>
      <c r="L207" s="2"/>
      <c r="M207" s="2"/>
      <c r="N207" s="2"/>
      <c r="O207" s="2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50"/>
      <c r="B208" s="6"/>
      <c r="C208" s="56"/>
      <c r="D208" s="56"/>
      <c r="E208" s="53"/>
      <c r="F208" s="53"/>
      <c r="G208" s="53"/>
      <c r="H208" s="2"/>
      <c r="I208" s="2"/>
      <c r="J208" s="2"/>
      <c r="K208" s="2"/>
      <c r="L208" s="2"/>
      <c r="M208" s="2"/>
      <c r="N208" s="2"/>
      <c r="O208" s="2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50"/>
      <c r="B209" s="6"/>
      <c r="C209" s="56"/>
      <c r="D209" s="56"/>
      <c r="E209" s="53"/>
      <c r="F209" s="53"/>
      <c r="G209" s="53"/>
      <c r="H209" s="2"/>
      <c r="I209" s="2"/>
      <c r="J209" s="2"/>
      <c r="K209" s="2"/>
      <c r="L209" s="2"/>
      <c r="M209" s="2"/>
      <c r="N209" s="2"/>
      <c r="O209" s="2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50"/>
      <c r="B210" s="6"/>
      <c r="C210" s="56"/>
      <c r="D210" s="56"/>
      <c r="E210" s="53"/>
      <c r="F210" s="53"/>
      <c r="G210" s="53"/>
      <c r="H210" s="2"/>
      <c r="I210" s="2"/>
      <c r="J210" s="2"/>
      <c r="K210" s="2"/>
      <c r="L210" s="2"/>
      <c r="M210" s="2"/>
      <c r="N210" s="2"/>
      <c r="O210" s="2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50"/>
      <c r="B211" s="6"/>
      <c r="C211" s="56"/>
      <c r="D211" s="56"/>
      <c r="E211" s="53"/>
      <c r="F211" s="53"/>
      <c r="G211" s="53"/>
      <c r="H211" s="2"/>
      <c r="I211" s="2"/>
      <c r="J211" s="2"/>
      <c r="K211" s="2"/>
      <c r="L211" s="2"/>
      <c r="M211" s="2"/>
      <c r="N211" s="2"/>
      <c r="O211" s="2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50"/>
      <c r="B212" s="6"/>
      <c r="C212" s="56"/>
      <c r="D212" s="56"/>
      <c r="E212" s="53"/>
      <c r="F212" s="53"/>
      <c r="G212" s="53"/>
      <c r="H212" s="2"/>
      <c r="I212" s="2"/>
      <c r="J212" s="2"/>
      <c r="K212" s="2"/>
      <c r="L212" s="2"/>
      <c r="M212" s="2"/>
      <c r="N212" s="2"/>
      <c r="O212" s="2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50"/>
      <c r="B213" s="6"/>
      <c r="C213" s="56"/>
      <c r="D213" s="56"/>
      <c r="E213" s="53"/>
      <c r="F213" s="53"/>
      <c r="G213" s="53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50"/>
      <c r="B214" s="6"/>
      <c r="C214" s="56"/>
      <c r="D214" s="56"/>
      <c r="E214" s="53"/>
      <c r="F214" s="53"/>
      <c r="G214" s="53"/>
      <c r="H214" s="2"/>
      <c r="I214" s="2"/>
      <c r="J214" s="2"/>
      <c r="K214" s="2"/>
      <c r="L214" s="2"/>
      <c r="M214" s="2"/>
      <c r="N214" s="2"/>
      <c r="O214" s="2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50"/>
      <c r="B215" s="6"/>
      <c r="C215" s="56"/>
      <c r="D215" s="56"/>
      <c r="E215" s="53"/>
      <c r="F215" s="53"/>
      <c r="G215" s="53"/>
      <c r="H215" s="2"/>
      <c r="I215" s="2"/>
      <c r="J215" s="2"/>
      <c r="K215" s="2"/>
      <c r="L215" s="2"/>
      <c r="M215" s="2"/>
      <c r="N215" s="2"/>
      <c r="O215" s="2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50"/>
      <c r="B216" s="6"/>
      <c r="C216" s="56"/>
      <c r="D216" s="56"/>
      <c r="E216" s="53"/>
      <c r="F216" s="53"/>
      <c r="G216" s="53"/>
      <c r="H216" s="2"/>
      <c r="I216" s="2"/>
      <c r="J216" s="2"/>
      <c r="K216" s="2"/>
      <c r="L216" s="2"/>
      <c r="M216" s="2"/>
      <c r="N216" s="2"/>
      <c r="O216" s="2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50"/>
      <c r="B217" s="6"/>
      <c r="C217" s="56"/>
      <c r="D217" s="56"/>
      <c r="E217" s="53"/>
      <c r="F217" s="53"/>
      <c r="G217" s="53"/>
      <c r="H217" s="2"/>
      <c r="I217" s="2"/>
      <c r="J217" s="2"/>
      <c r="K217" s="2"/>
      <c r="L217" s="2"/>
      <c r="M217" s="2"/>
      <c r="N217" s="2"/>
      <c r="O217" s="2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50"/>
      <c r="B218" s="6"/>
      <c r="C218" s="56"/>
      <c r="D218" s="56"/>
      <c r="E218" s="53"/>
      <c r="F218" s="53"/>
      <c r="G218" s="53"/>
      <c r="H218" s="2"/>
      <c r="I218" s="2"/>
      <c r="J218" s="2"/>
      <c r="K218" s="2"/>
      <c r="L218" s="2"/>
      <c r="M218" s="2"/>
      <c r="N218" s="2"/>
      <c r="O218" s="2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50"/>
      <c r="B219" s="6"/>
      <c r="C219" s="56"/>
      <c r="D219" s="56"/>
      <c r="E219" s="53"/>
      <c r="F219" s="53"/>
      <c r="G219" s="53"/>
      <c r="H219" s="2"/>
      <c r="I219" s="2"/>
      <c r="J219" s="2"/>
      <c r="K219" s="2"/>
      <c r="L219" s="2"/>
      <c r="M219" s="2"/>
      <c r="N219" s="2"/>
      <c r="O219" s="2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50"/>
      <c r="B220" s="6"/>
      <c r="C220" s="56"/>
      <c r="D220" s="56"/>
      <c r="E220" s="53"/>
      <c r="F220" s="53"/>
      <c r="G220" s="53"/>
      <c r="H220" s="2"/>
      <c r="I220" s="2"/>
      <c r="J220" s="2"/>
      <c r="K220" s="2"/>
      <c r="L220" s="2"/>
      <c r="M220" s="2"/>
      <c r="N220" s="2"/>
      <c r="O220" s="2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50"/>
      <c r="B221" s="6"/>
      <c r="C221" s="56"/>
      <c r="D221" s="56"/>
      <c r="E221" s="53"/>
      <c r="F221" s="53"/>
      <c r="G221" s="53"/>
      <c r="H221" s="2"/>
      <c r="I221" s="2"/>
      <c r="J221" s="2"/>
      <c r="K221" s="2"/>
      <c r="L221" s="2"/>
      <c r="M221" s="2"/>
      <c r="N221" s="2"/>
      <c r="O221" s="2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50"/>
      <c r="B222" s="6"/>
      <c r="C222" s="56"/>
      <c r="D222" s="56"/>
      <c r="E222" s="53"/>
      <c r="F222" s="53"/>
      <c r="G222" s="53"/>
      <c r="H222" s="2"/>
      <c r="I222" s="2"/>
      <c r="J222" s="2"/>
      <c r="K222" s="2"/>
      <c r="L222" s="2"/>
      <c r="M222" s="2"/>
      <c r="N222" s="2"/>
      <c r="O222" s="2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50"/>
      <c r="B223" s="6"/>
      <c r="C223" s="56"/>
      <c r="D223" s="56"/>
      <c r="E223" s="53"/>
      <c r="F223" s="53"/>
      <c r="G223" s="53"/>
      <c r="H223" s="2"/>
      <c r="I223" s="2"/>
      <c r="J223" s="2"/>
      <c r="K223" s="2"/>
      <c r="L223" s="2"/>
      <c r="M223" s="2"/>
      <c r="N223" s="2"/>
      <c r="O223" s="2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50"/>
      <c r="B224" s="6"/>
      <c r="C224" s="56"/>
      <c r="D224" s="56"/>
      <c r="E224" s="53"/>
      <c r="F224" s="53"/>
      <c r="G224" s="53"/>
      <c r="H224" s="2"/>
      <c r="I224" s="2"/>
      <c r="J224" s="2"/>
      <c r="K224" s="2"/>
      <c r="L224" s="2"/>
      <c r="M224" s="2"/>
      <c r="N224" s="2"/>
      <c r="O224" s="2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50"/>
      <c r="B225" s="6"/>
      <c r="C225" s="56"/>
      <c r="D225" s="56"/>
      <c r="E225" s="53"/>
      <c r="F225" s="53"/>
      <c r="G225" s="53"/>
      <c r="H225" s="2"/>
      <c r="I225" s="2"/>
      <c r="J225" s="2"/>
      <c r="K225" s="2"/>
      <c r="L225" s="2"/>
      <c r="M225" s="2"/>
      <c r="N225" s="2"/>
      <c r="O225" s="2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50"/>
      <c r="B226" s="6"/>
      <c r="C226" s="56"/>
      <c r="D226" s="56"/>
      <c r="E226" s="53"/>
      <c r="F226" s="53"/>
      <c r="G226" s="53"/>
      <c r="H226" s="2"/>
      <c r="I226" s="2"/>
      <c r="J226" s="2"/>
      <c r="K226" s="2"/>
      <c r="L226" s="2"/>
      <c r="M226" s="2"/>
      <c r="N226" s="2"/>
      <c r="O226" s="2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50"/>
      <c r="B227" s="6"/>
      <c r="C227" s="56"/>
      <c r="D227" s="56"/>
      <c r="E227" s="53"/>
      <c r="F227" s="53"/>
      <c r="G227" s="53"/>
      <c r="H227" s="2"/>
      <c r="I227" s="2"/>
      <c r="J227" s="2"/>
      <c r="K227" s="2"/>
      <c r="L227" s="2"/>
      <c r="M227" s="2"/>
      <c r="N227" s="2"/>
      <c r="O227" s="2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50"/>
      <c r="B228" s="6"/>
      <c r="C228" s="56"/>
      <c r="D228" s="56"/>
      <c r="E228" s="53"/>
      <c r="F228" s="53"/>
      <c r="G228" s="53"/>
      <c r="H228" s="2"/>
      <c r="I228" s="2"/>
      <c r="J228" s="2"/>
      <c r="K228" s="2"/>
      <c r="L228" s="2"/>
      <c r="M228" s="2"/>
      <c r="N228" s="2"/>
      <c r="O228" s="2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50"/>
      <c r="B229" s="6"/>
      <c r="C229" s="56"/>
      <c r="D229" s="56"/>
      <c r="E229" s="53"/>
      <c r="F229" s="53"/>
      <c r="G229" s="53"/>
      <c r="H229" s="2"/>
      <c r="I229" s="2"/>
      <c r="J229" s="2"/>
      <c r="K229" s="2"/>
      <c r="L229" s="2"/>
      <c r="M229" s="2"/>
      <c r="N229" s="2"/>
      <c r="O229" s="2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50"/>
      <c r="B230" s="6"/>
      <c r="C230" s="56"/>
      <c r="D230" s="56"/>
      <c r="E230" s="53"/>
      <c r="F230" s="53"/>
      <c r="G230" s="53"/>
      <c r="H230" s="2"/>
      <c r="I230" s="2"/>
      <c r="J230" s="2"/>
      <c r="K230" s="2"/>
      <c r="L230" s="2"/>
      <c r="M230" s="2"/>
      <c r="N230" s="2"/>
      <c r="O230" s="2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50"/>
      <c r="B231" s="6"/>
      <c r="C231" s="56"/>
      <c r="D231" s="56"/>
      <c r="E231" s="53"/>
      <c r="F231" s="53"/>
      <c r="G231" s="53"/>
      <c r="H231" s="2"/>
      <c r="I231" s="2"/>
      <c r="J231" s="2"/>
      <c r="K231" s="2"/>
      <c r="L231" s="2"/>
      <c r="M231" s="2"/>
      <c r="N231" s="2"/>
      <c r="O231" s="2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50"/>
      <c r="B232" s="6"/>
      <c r="C232" s="56"/>
      <c r="D232" s="56"/>
      <c r="E232" s="53"/>
      <c r="F232" s="53"/>
      <c r="G232" s="53"/>
      <c r="H232" s="2"/>
      <c r="I232" s="2"/>
      <c r="J232" s="2"/>
      <c r="K232" s="2"/>
      <c r="L232" s="2"/>
      <c r="M232" s="2"/>
      <c r="N232" s="2"/>
      <c r="O232" s="2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50"/>
      <c r="B233" s="6"/>
      <c r="C233" s="56"/>
      <c r="D233" s="56"/>
      <c r="E233" s="53"/>
      <c r="F233" s="53"/>
      <c r="G233" s="53"/>
      <c r="H233" s="2"/>
      <c r="I233" s="2"/>
      <c r="J233" s="2"/>
      <c r="K233" s="2"/>
      <c r="L233" s="2"/>
      <c r="M233" s="2"/>
      <c r="N233" s="2"/>
      <c r="O233" s="2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50"/>
      <c r="B234" s="6"/>
      <c r="C234" s="56"/>
      <c r="D234" s="56"/>
      <c r="E234" s="53"/>
      <c r="F234" s="53"/>
      <c r="G234" s="53"/>
      <c r="H234" s="2"/>
      <c r="I234" s="2"/>
      <c r="J234" s="2"/>
      <c r="K234" s="2"/>
      <c r="L234" s="2"/>
      <c r="M234" s="2"/>
      <c r="N234" s="2"/>
      <c r="O234" s="2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50"/>
      <c r="B235" s="6"/>
      <c r="C235" s="56"/>
      <c r="D235" s="56"/>
      <c r="E235" s="53"/>
      <c r="F235" s="53"/>
      <c r="G235" s="53"/>
      <c r="H235" s="2"/>
      <c r="I235" s="2"/>
      <c r="J235" s="2"/>
      <c r="K235" s="2"/>
      <c r="L235" s="2"/>
      <c r="M235" s="2"/>
      <c r="N235" s="2"/>
      <c r="O235" s="2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50"/>
      <c r="B236" s="6"/>
      <c r="C236" s="56"/>
      <c r="D236" s="56"/>
      <c r="E236" s="53"/>
      <c r="F236" s="53"/>
      <c r="G236" s="53"/>
      <c r="H236" s="2"/>
      <c r="I236" s="2"/>
      <c r="J236" s="2"/>
      <c r="K236" s="2"/>
      <c r="L236" s="2"/>
      <c r="M236" s="2"/>
      <c r="N236" s="2"/>
      <c r="O236" s="2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50"/>
      <c r="B237" s="6"/>
      <c r="C237" s="56"/>
      <c r="D237" s="56"/>
      <c r="E237" s="53"/>
      <c r="F237" s="53"/>
      <c r="G237" s="53"/>
      <c r="H237" s="2"/>
      <c r="I237" s="2"/>
      <c r="J237" s="2"/>
      <c r="K237" s="2"/>
      <c r="L237" s="2"/>
      <c r="M237" s="2"/>
      <c r="N237" s="2"/>
      <c r="O237" s="2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50"/>
      <c r="B238" s="6"/>
      <c r="C238" s="56"/>
      <c r="D238" s="56"/>
      <c r="E238" s="53"/>
      <c r="F238" s="53"/>
      <c r="G238" s="53"/>
      <c r="H238" s="2"/>
      <c r="I238" s="2"/>
      <c r="J238" s="2"/>
      <c r="K238" s="2"/>
      <c r="L238" s="2"/>
      <c r="M238" s="2"/>
      <c r="N238" s="2"/>
      <c r="O238" s="2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50"/>
      <c r="B239" s="6"/>
      <c r="C239" s="56"/>
      <c r="D239" s="56"/>
      <c r="E239" s="53"/>
      <c r="F239" s="53"/>
      <c r="G239" s="53"/>
      <c r="H239" s="2"/>
      <c r="I239" s="2"/>
      <c r="J239" s="2"/>
      <c r="K239" s="2"/>
      <c r="L239" s="2"/>
      <c r="M239" s="2"/>
      <c r="N239" s="2"/>
      <c r="O239" s="2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50"/>
      <c r="B240" s="6"/>
      <c r="C240" s="56"/>
      <c r="D240" s="56"/>
      <c r="E240" s="53"/>
      <c r="F240" s="53"/>
      <c r="G240" s="53"/>
      <c r="H240" s="2"/>
      <c r="I240" s="2"/>
      <c r="J240" s="2"/>
      <c r="K240" s="2"/>
      <c r="L240" s="2"/>
      <c r="M240" s="2"/>
      <c r="N240" s="2"/>
      <c r="O240" s="2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50"/>
      <c r="B241" s="6"/>
      <c r="C241" s="56"/>
      <c r="D241" s="56"/>
      <c r="E241" s="53"/>
      <c r="F241" s="53"/>
      <c r="G241" s="53"/>
      <c r="H241" s="2"/>
      <c r="I241" s="2"/>
      <c r="J241" s="2"/>
      <c r="K241" s="2"/>
      <c r="L241" s="2"/>
      <c r="M241" s="2"/>
      <c r="N241" s="2"/>
      <c r="O241" s="2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50"/>
      <c r="B242" s="6"/>
      <c r="C242" s="56"/>
      <c r="D242" s="56"/>
      <c r="E242" s="53"/>
      <c r="F242" s="53"/>
      <c r="G242" s="53"/>
      <c r="H242" s="2"/>
      <c r="I242" s="2"/>
      <c r="J242" s="2"/>
      <c r="K242" s="2"/>
      <c r="L242" s="2"/>
      <c r="M242" s="2"/>
      <c r="N242" s="2"/>
      <c r="O242" s="2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50"/>
      <c r="B243" s="6"/>
      <c r="C243" s="56"/>
      <c r="D243" s="56"/>
      <c r="E243" s="53"/>
      <c r="F243" s="53"/>
      <c r="G243" s="53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50"/>
      <c r="B244" s="6"/>
      <c r="C244" s="56"/>
      <c r="D244" s="56"/>
      <c r="E244" s="53"/>
      <c r="F244" s="53"/>
      <c r="G244" s="53"/>
      <c r="H244" s="2"/>
      <c r="I244" s="2"/>
      <c r="J244" s="2"/>
      <c r="K244" s="2"/>
      <c r="L244" s="2"/>
      <c r="M244" s="2"/>
      <c r="N244" s="2"/>
      <c r="O244" s="2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50"/>
      <c r="B245" s="6"/>
      <c r="C245" s="56"/>
      <c r="D245" s="56"/>
      <c r="E245" s="53"/>
      <c r="F245" s="53"/>
      <c r="G245" s="53"/>
      <c r="H245" s="2"/>
      <c r="I245" s="2"/>
      <c r="J245" s="2"/>
      <c r="K245" s="2"/>
      <c r="L245" s="2"/>
      <c r="M245" s="2"/>
      <c r="N245" s="2"/>
      <c r="O245" s="2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50"/>
      <c r="B246" s="6"/>
      <c r="C246" s="56"/>
      <c r="D246" s="56"/>
      <c r="E246" s="53"/>
      <c r="F246" s="53"/>
      <c r="G246" s="53"/>
      <c r="H246" s="2"/>
      <c r="I246" s="2"/>
      <c r="J246" s="2"/>
      <c r="K246" s="2"/>
      <c r="L246" s="2"/>
      <c r="M246" s="2"/>
      <c r="N246" s="2"/>
      <c r="O246" s="2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50"/>
      <c r="B247" s="6"/>
      <c r="C247" s="56"/>
      <c r="D247" s="56"/>
      <c r="E247" s="53"/>
      <c r="F247" s="53"/>
      <c r="G247" s="53"/>
      <c r="H247" s="2"/>
      <c r="I247" s="2"/>
      <c r="J247" s="2"/>
      <c r="K247" s="2"/>
      <c r="L247" s="2"/>
      <c r="M247" s="2"/>
      <c r="N247" s="2"/>
      <c r="O247" s="2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50"/>
      <c r="B248" s="6"/>
      <c r="C248" s="56"/>
      <c r="D248" s="56"/>
      <c r="E248" s="53"/>
      <c r="F248" s="53"/>
      <c r="G248" s="53"/>
      <c r="H248" s="2"/>
      <c r="I248" s="2"/>
      <c r="J248" s="2"/>
      <c r="K248" s="2"/>
      <c r="L248" s="2"/>
      <c r="M248" s="2"/>
      <c r="N248" s="2"/>
      <c r="O248" s="2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50"/>
      <c r="B249" s="6"/>
      <c r="C249" s="56"/>
      <c r="D249" s="56"/>
      <c r="E249" s="53"/>
      <c r="F249" s="53"/>
      <c r="G249" s="53"/>
      <c r="H249" s="2"/>
      <c r="I249" s="2"/>
      <c r="J249" s="2"/>
      <c r="K249" s="2"/>
      <c r="L249" s="2"/>
      <c r="M249" s="2"/>
      <c r="N249" s="2"/>
      <c r="O249" s="2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50"/>
      <c r="B250" s="6"/>
      <c r="C250" s="56"/>
      <c r="D250" s="56"/>
      <c r="E250" s="53"/>
      <c r="F250" s="53"/>
      <c r="G250" s="53"/>
      <c r="H250" s="2"/>
      <c r="I250" s="2"/>
      <c r="J250" s="2"/>
      <c r="K250" s="2"/>
      <c r="L250" s="2"/>
      <c r="M250" s="2"/>
      <c r="N250" s="2"/>
      <c r="O250" s="2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50"/>
      <c r="B251" s="6"/>
      <c r="C251" s="56"/>
      <c r="D251" s="56"/>
      <c r="E251" s="53"/>
      <c r="F251" s="53"/>
      <c r="G251" s="53"/>
      <c r="H251" s="2"/>
      <c r="I251" s="2"/>
      <c r="J251" s="2"/>
      <c r="K251" s="2"/>
      <c r="L251" s="2"/>
      <c r="M251" s="2"/>
      <c r="N251" s="2"/>
      <c r="O251" s="2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50"/>
      <c r="B252" s="6"/>
      <c r="C252" s="56"/>
      <c r="D252" s="56"/>
      <c r="E252" s="53"/>
      <c r="F252" s="53"/>
      <c r="G252" s="53"/>
      <c r="H252" s="2"/>
      <c r="I252" s="2"/>
      <c r="J252" s="2"/>
      <c r="K252" s="2"/>
      <c r="L252" s="2"/>
      <c r="M252" s="2"/>
      <c r="N252" s="2"/>
      <c r="O252" s="2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50"/>
      <c r="B253" s="6"/>
      <c r="C253" s="56"/>
      <c r="D253" s="56"/>
      <c r="E253" s="53"/>
      <c r="F253" s="53"/>
      <c r="G253" s="53"/>
      <c r="H253" s="2"/>
      <c r="I253" s="2"/>
      <c r="J253" s="2"/>
      <c r="K253" s="2"/>
      <c r="L253" s="2"/>
      <c r="M253" s="2"/>
      <c r="N253" s="2"/>
      <c r="O253" s="2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50"/>
      <c r="B254" s="6"/>
      <c r="C254" s="56"/>
      <c r="D254" s="56"/>
      <c r="E254" s="53"/>
      <c r="F254" s="53"/>
      <c r="G254" s="53"/>
      <c r="H254" s="2"/>
      <c r="I254" s="2"/>
      <c r="J254" s="2"/>
      <c r="K254" s="2"/>
      <c r="L254" s="2"/>
      <c r="M254" s="2"/>
      <c r="N254" s="2"/>
      <c r="O254" s="2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50"/>
      <c r="B255" s="6"/>
      <c r="C255" s="56"/>
      <c r="D255" s="56"/>
      <c r="E255" s="53"/>
      <c r="F255" s="53"/>
      <c r="G255" s="53"/>
      <c r="H255" s="2"/>
      <c r="I255" s="2"/>
      <c r="J255" s="2"/>
      <c r="K255" s="2"/>
      <c r="L255" s="2"/>
      <c r="M255" s="2"/>
      <c r="N255" s="2"/>
      <c r="O255" s="2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50"/>
      <c r="B256" s="6"/>
      <c r="C256" s="56"/>
      <c r="D256" s="56"/>
      <c r="E256" s="53"/>
      <c r="F256" s="53"/>
      <c r="G256" s="53"/>
      <c r="H256" s="2"/>
      <c r="I256" s="2"/>
      <c r="J256" s="2"/>
      <c r="K256" s="2"/>
      <c r="L256" s="2"/>
      <c r="M256" s="2"/>
      <c r="N256" s="2"/>
      <c r="O256" s="2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50"/>
      <c r="B257" s="6"/>
      <c r="C257" s="56"/>
      <c r="D257" s="56"/>
      <c r="E257" s="53"/>
      <c r="F257" s="53"/>
      <c r="G257" s="53"/>
      <c r="H257" s="2"/>
      <c r="I257" s="2"/>
      <c r="J257" s="2"/>
      <c r="K257" s="2"/>
      <c r="L257" s="2"/>
      <c r="M257" s="2"/>
      <c r="N257" s="2"/>
      <c r="O257" s="2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50"/>
      <c r="B258" s="6"/>
      <c r="C258" s="56"/>
      <c r="D258" s="56"/>
      <c r="E258" s="53"/>
      <c r="F258" s="53"/>
      <c r="G258" s="53"/>
      <c r="H258" s="2"/>
      <c r="I258" s="2"/>
      <c r="J258" s="2"/>
      <c r="K258" s="2"/>
      <c r="L258" s="2"/>
      <c r="M258" s="2"/>
      <c r="N258" s="2"/>
      <c r="O258" s="2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50"/>
      <c r="B259" s="6"/>
      <c r="C259" s="56"/>
      <c r="D259" s="56"/>
      <c r="E259" s="53"/>
      <c r="F259" s="53"/>
      <c r="G259" s="53"/>
      <c r="H259" s="2"/>
      <c r="I259" s="2"/>
      <c r="J259" s="2"/>
      <c r="K259" s="2"/>
      <c r="L259" s="2"/>
      <c r="M259" s="2"/>
      <c r="N259" s="2"/>
      <c r="O259" s="2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50"/>
      <c r="B260" s="6"/>
      <c r="C260" s="56"/>
      <c r="D260" s="56"/>
      <c r="E260" s="53"/>
      <c r="F260" s="53"/>
      <c r="G260" s="53"/>
      <c r="H260" s="2"/>
      <c r="I260" s="2"/>
      <c r="J260" s="2"/>
      <c r="K260" s="2"/>
      <c r="L260" s="2"/>
      <c r="M260" s="2"/>
      <c r="N260" s="2"/>
      <c r="O260" s="2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50"/>
      <c r="B261" s="6"/>
      <c r="C261" s="56"/>
      <c r="D261" s="56"/>
      <c r="E261" s="53"/>
      <c r="F261" s="53"/>
      <c r="G261" s="53"/>
      <c r="H261" s="2"/>
      <c r="I261" s="2"/>
      <c r="J261" s="2"/>
      <c r="K261" s="2"/>
      <c r="L261" s="2"/>
      <c r="M261" s="2"/>
      <c r="N261" s="2"/>
      <c r="O261" s="2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50"/>
      <c r="B262" s="6"/>
      <c r="C262" s="56"/>
      <c r="D262" s="56"/>
      <c r="E262" s="53"/>
      <c r="F262" s="53"/>
      <c r="G262" s="53"/>
      <c r="H262" s="2"/>
      <c r="I262" s="2"/>
      <c r="J262" s="2"/>
      <c r="K262" s="2"/>
      <c r="L262" s="2"/>
      <c r="M262" s="2"/>
      <c r="N262" s="2"/>
      <c r="O262" s="2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50"/>
      <c r="B263" s="6"/>
      <c r="C263" s="56"/>
      <c r="D263" s="56"/>
      <c r="E263" s="53"/>
      <c r="F263" s="53"/>
      <c r="G263" s="53"/>
      <c r="H263" s="2"/>
      <c r="I263" s="2"/>
      <c r="J263" s="2"/>
      <c r="K263" s="2"/>
      <c r="L263" s="2"/>
      <c r="M263" s="2"/>
      <c r="N263" s="2"/>
      <c r="O263" s="2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50"/>
      <c r="B264" s="6"/>
      <c r="C264" s="56"/>
      <c r="D264" s="56"/>
      <c r="E264" s="53"/>
      <c r="F264" s="53"/>
      <c r="G264" s="53"/>
      <c r="H264" s="2"/>
      <c r="I264" s="2"/>
      <c r="J264" s="2"/>
      <c r="K264" s="2"/>
      <c r="L264" s="2"/>
      <c r="M264" s="2"/>
      <c r="N264" s="2"/>
      <c r="O264" s="2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50"/>
      <c r="B265" s="6"/>
      <c r="C265" s="56"/>
      <c r="D265" s="56"/>
      <c r="E265" s="53"/>
      <c r="F265" s="53"/>
      <c r="G265" s="53"/>
      <c r="H265" s="2"/>
      <c r="I265" s="2"/>
      <c r="J265" s="2"/>
      <c r="K265" s="2"/>
      <c r="L265" s="2"/>
      <c r="M265" s="2"/>
      <c r="N265" s="2"/>
      <c r="O265" s="2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50"/>
      <c r="B266" s="6"/>
      <c r="C266" s="56"/>
      <c r="D266" s="56"/>
      <c r="E266" s="53"/>
      <c r="F266" s="53"/>
      <c r="G266" s="53"/>
      <c r="H266" s="2"/>
      <c r="I266" s="2"/>
      <c r="J266" s="2"/>
      <c r="K266" s="2"/>
      <c r="L266" s="2"/>
      <c r="M266" s="2"/>
      <c r="N266" s="2"/>
      <c r="O266" s="2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50"/>
      <c r="B267" s="6"/>
      <c r="C267" s="56"/>
      <c r="D267" s="56"/>
      <c r="E267" s="53"/>
      <c r="F267" s="53"/>
      <c r="G267" s="53"/>
      <c r="H267" s="2"/>
      <c r="I267" s="2"/>
      <c r="J267" s="2"/>
      <c r="K267" s="2"/>
      <c r="L267" s="2"/>
      <c r="M267" s="2"/>
      <c r="N267" s="2"/>
      <c r="O267" s="2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50"/>
      <c r="B268" s="6"/>
      <c r="C268" s="56"/>
      <c r="D268" s="56"/>
      <c r="E268" s="53"/>
      <c r="F268" s="53"/>
      <c r="G268" s="53"/>
      <c r="H268" s="2"/>
      <c r="I268" s="2"/>
      <c r="J268" s="2"/>
      <c r="K268" s="2"/>
      <c r="L268" s="2"/>
      <c r="M268" s="2"/>
      <c r="N268" s="2"/>
      <c r="O268" s="2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50"/>
      <c r="B269" s="6"/>
      <c r="C269" s="56"/>
      <c r="D269" s="56"/>
      <c r="E269" s="53"/>
      <c r="F269" s="53"/>
      <c r="G269" s="53"/>
      <c r="H269" s="2"/>
      <c r="I269" s="2"/>
      <c r="J269" s="2"/>
      <c r="K269" s="2"/>
      <c r="L269" s="2"/>
      <c r="M269" s="2"/>
      <c r="N269" s="2"/>
      <c r="O269" s="2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50"/>
      <c r="B270" s="6"/>
      <c r="C270" s="56"/>
      <c r="D270" s="56"/>
      <c r="E270" s="53"/>
      <c r="F270" s="53"/>
      <c r="G270" s="53"/>
      <c r="H270" s="2"/>
      <c r="I270" s="2"/>
      <c r="J270" s="2"/>
      <c r="K270" s="2"/>
      <c r="L270" s="2"/>
      <c r="M270" s="2"/>
      <c r="N270" s="2"/>
      <c r="O270" s="2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50"/>
      <c r="B271" s="6"/>
      <c r="C271" s="56"/>
      <c r="D271" s="56"/>
      <c r="E271" s="53"/>
      <c r="F271" s="53"/>
      <c r="G271" s="53"/>
      <c r="H271" s="2"/>
      <c r="I271" s="2"/>
      <c r="J271" s="2"/>
      <c r="K271" s="2"/>
      <c r="L271" s="2"/>
      <c r="M271" s="2"/>
      <c r="N271" s="2"/>
      <c r="O271" s="2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50"/>
      <c r="B272" s="6"/>
      <c r="C272" s="56"/>
      <c r="D272" s="56"/>
      <c r="E272" s="53"/>
      <c r="F272" s="53"/>
      <c r="G272" s="53"/>
      <c r="H272" s="2"/>
      <c r="I272" s="2"/>
      <c r="J272" s="2"/>
      <c r="K272" s="2"/>
      <c r="L272" s="2"/>
      <c r="M272" s="2"/>
      <c r="N272" s="2"/>
      <c r="O272" s="2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50"/>
      <c r="B273" s="6"/>
      <c r="C273" s="56"/>
      <c r="D273" s="56"/>
      <c r="E273" s="53"/>
      <c r="F273" s="53"/>
      <c r="G273" s="53"/>
      <c r="H273" s="2"/>
      <c r="I273" s="2"/>
      <c r="J273" s="2"/>
      <c r="K273" s="2"/>
      <c r="L273" s="2"/>
      <c r="M273" s="2"/>
      <c r="N273" s="2"/>
      <c r="O273" s="2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50"/>
      <c r="B274" s="6"/>
      <c r="C274" s="56"/>
      <c r="D274" s="56"/>
      <c r="E274" s="53"/>
      <c r="F274" s="53"/>
      <c r="G274" s="53"/>
      <c r="H274" s="2"/>
      <c r="I274" s="2"/>
      <c r="J274" s="2"/>
      <c r="K274" s="2"/>
      <c r="L274" s="2"/>
      <c r="M274" s="2"/>
      <c r="N274" s="2"/>
      <c r="O274" s="2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50"/>
      <c r="B275" s="6"/>
      <c r="C275" s="56"/>
      <c r="D275" s="56"/>
      <c r="E275" s="53"/>
      <c r="F275" s="53"/>
      <c r="G275" s="53"/>
      <c r="H275" s="2"/>
      <c r="I275" s="2"/>
      <c r="J275" s="2"/>
      <c r="K275" s="2"/>
      <c r="L275" s="2"/>
      <c r="M275" s="2"/>
      <c r="N275" s="2"/>
      <c r="O275" s="2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50"/>
      <c r="B276" s="6"/>
      <c r="C276" s="56"/>
      <c r="D276" s="56"/>
      <c r="E276" s="53"/>
      <c r="F276" s="53"/>
      <c r="G276" s="53"/>
      <c r="H276" s="2"/>
      <c r="I276" s="2"/>
      <c r="J276" s="2"/>
      <c r="K276" s="2"/>
      <c r="L276" s="2"/>
      <c r="M276" s="2"/>
      <c r="N276" s="2"/>
      <c r="O276" s="2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50"/>
      <c r="B277" s="6"/>
      <c r="C277" s="56"/>
      <c r="D277" s="56"/>
      <c r="E277" s="53"/>
      <c r="F277" s="53"/>
      <c r="G277" s="53"/>
      <c r="H277" s="2"/>
      <c r="I277" s="2"/>
      <c r="J277" s="2"/>
      <c r="K277" s="2"/>
      <c r="L277" s="2"/>
      <c r="M277" s="2"/>
      <c r="N277" s="2"/>
      <c r="O277" s="2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50"/>
      <c r="B278" s="6"/>
      <c r="C278" s="56"/>
      <c r="D278" s="56"/>
      <c r="E278" s="53"/>
      <c r="F278" s="53"/>
      <c r="G278" s="53"/>
      <c r="H278" s="2"/>
      <c r="I278" s="2"/>
      <c r="J278" s="2"/>
      <c r="K278" s="2"/>
      <c r="L278" s="2"/>
      <c r="M278" s="2"/>
      <c r="N278" s="2"/>
      <c r="O278" s="2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50"/>
      <c r="B279" s="6"/>
      <c r="C279" s="56"/>
      <c r="D279" s="56"/>
      <c r="E279" s="53"/>
      <c r="F279" s="53"/>
      <c r="G279" s="53"/>
      <c r="H279" s="2"/>
      <c r="I279" s="2"/>
      <c r="J279" s="2"/>
      <c r="K279" s="2"/>
      <c r="L279" s="2"/>
      <c r="M279" s="2"/>
      <c r="N279" s="2"/>
      <c r="O279" s="2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50"/>
      <c r="B280" s="6"/>
      <c r="C280" s="56"/>
      <c r="D280" s="56"/>
      <c r="E280" s="53"/>
      <c r="F280" s="53"/>
      <c r="G280" s="53"/>
      <c r="H280" s="2"/>
      <c r="I280" s="2"/>
      <c r="J280" s="2"/>
      <c r="K280" s="2"/>
      <c r="L280" s="2"/>
      <c r="M280" s="2"/>
      <c r="N280" s="2"/>
      <c r="O280" s="2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50"/>
      <c r="B281" s="6"/>
      <c r="C281" s="56"/>
      <c r="D281" s="56"/>
      <c r="E281" s="53"/>
      <c r="F281" s="53"/>
      <c r="G281" s="53"/>
      <c r="H281" s="2"/>
      <c r="I281" s="2"/>
      <c r="J281" s="2"/>
      <c r="K281" s="2"/>
      <c r="L281" s="2"/>
      <c r="M281" s="2"/>
      <c r="N281" s="2"/>
      <c r="O281" s="2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50"/>
      <c r="B282" s="6"/>
      <c r="C282" s="56"/>
      <c r="D282" s="56"/>
      <c r="E282" s="53"/>
      <c r="F282" s="53"/>
      <c r="G282" s="53"/>
      <c r="H282" s="2"/>
      <c r="I282" s="2"/>
      <c r="J282" s="2"/>
      <c r="K282" s="2"/>
      <c r="L282" s="2"/>
      <c r="M282" s="2"/>
      <c r="N282" s="2"/>
      <c r="O282" s="2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>
      <c r="A283" s="50"/>
      <c r="B283" s="6"/>
      <c r="C283" s="56"/>
      <c r="D283" s="56"/>
      <c r="E283" s="53"/>
      <c r="F283" s="53"/>
      <c r="G283" s="53"/>
      <c r="H283" s="2"/>
      <c r="I283" s="2"/>
      <c r="J283" s="2"/>
      <c r="K283" s="2"/>
      <c r="L283" s="2"/>
      <c r="M283" s="2"/>
      <c r="N283" s="2"/>
      <c r="O283" s="2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50"/>
      <c r="B284" s="6"/>
      <c r="C284" s="56"/>
      <c r="D284" s="56"/>
      <c r="E284" s="53"/>
      <c r="F284" s="53"/>
      <c r="G284" s="53"/>
      <c r="H284" s="2"/>
      <c r="I284" s="2"/>
      <c r="J284" s="2"/>
      <c r="K284" s="2"/>
      <c r="L284" s="2"/>
      <c r="M284" s="2"/>
      <c r="N284" s="2"/>
      <c r="O284" s="2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50"/>
      <c r="B285" s="6"/>
      <c r="C285" s="56"/>
      <c r="D285" s="56"/>
      <c r="E285" s="53"/>
      <c r="F285" s="53"/>
      <c r="G285" s="53"/>
      <c r="H285" s="2"/>
      <c r="I285" s="2"/>
      <c r="J285" s="2"/>
      <c r="K285" s="2"/>
      <c r="L285" s="2"/>
      <c r="M285" s="2"/>
      <c r="N285" s="2"/>
      <c r="O285" s="2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50"/>
      <c r="B286" s="6"/>
      <c r="C286" s="56"/>
      <c r="D286" s="56"/>
      <c r="E286" s="53"/>
      <c r="F286" s="53"/>
      <c r="G286" s="53"/>
      <c r="H286" s="2"/>
      <c r="I286" s="2"/>
      <c r="J286" s="2"/>
      <c r="K286" s="2"/>
      <c r="L286" s="2"/>
      <c r="M286" s="2"/>
      <c r="N286" s="2"/>
      <c r="O286" s="2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50"/>
      <c r="B287" s="6"/>
      <c r="C287" s="56"/>
      <c r="D287" s="56"/>
      <c r="E287" s="53"/>
      <c r="F287" s="53"/>
      <c r="G287" s="53"/>
      <c r="H287" s="2"/>
      <c r="I287" s="2"/>
      <c r="J287" s="2"/>
      <c r="K287" s="2"/>
      <c r="L287" s="2"/>
      <c r="M287" s="2"/>
      <c r="N287" s="2"/>
      <c r="O287" s="2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50"/>
      <c r="B288" s="6"/>
      <c r="C288" s="56"/>
      <c r="D288" s="56"/>
      <c r="E288" s="53"/>
      <c r="F288" s="53"/>
      <c r="G288" s="53"/>
      <c r="H288" s="2"/>
      <c r="I288" s="2"/>
      <c r="J288" s="2"/>
      <c r="K288" s="2"/>
      <c r="L288" s="2"/>
      <c r="M288" s="2"/>
      <c r="N288" s="2"/>
      <c r="O288" s="2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50"/>
      <c r="B289" s="6"/>
      <c r="C289" s="56"/>
      <c r="D289" s="56"/>
      <c r="E289" s="53"/>
      <c r="F289" s="53"/>
      <c r="G289" s="53"/>
      <c r="H289" s="2"/>
      <c r="I289" s="2"/>
      <c r="J289" s="2"/>
      <c r="K289" s="2"/>
      <c r="L289" s="2"/>
      <c r="M289" s="2"/>
      <c r="N289" s="2"/>
      <c r="O289" s="2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50"/>
      <c r="B290" s="6"/>
      <c r="C290" s="56"/>
      <c r="D290" s="56"/>
      <c r="E290" s="53"/>
      <c r="F290" s="53"/>
      <c r="G290" s="53"/>
      <c r="H290" s="2"/>
      <c r="I290" s="2"/>
      <c r="J290" s="2"/>
      <c r="K290" s="2"/>
      <c r="L290" s="2"/>
      <c r="M290" s="2"/>
      <c r="N290" s="2"/>
      <c r="O290" s="2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50"/>
      <c r="B291" s="6"/>
      <c r="C291" s="56"/>
      <c r="D291" s="56"/>
      <c r="E291" s="53"/>
      <c r="F291" s="53"/>
      <c r="G291" s="53"/>
      <c r="H291" s="2"/>
      <c r="I291" s="2"/>
      <c r="J291" s="2"/>
      <c r="K291" s="2"/>
      <c r="L291" s="2"/>
      <c r="M291" s="2"/>
      <c r="N291" s="2"/>
      <c r="O291" s="2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50"/>
      <c r="B292" s="6"/>
      <c r="C292" s="56"/>
      <c r="D292" s="56"/>
      <c r="E292" s="53"/>
      <c r="F292" s="53"/>
      <c r="G292" s="53"/>
      <c r="H292" s="2"/>
      <c r="I292" s="2"/>
      <c r="J292" s="2"/>
      <c r="K292" s="2"/>
      <c r="L292" s="2"/>
      <c r="M292" s="2"/>
      <c r="N292" s="2"/>
      <c r="O292" s="2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50"/>
      <c r="B293" s="6"/>
      <c r="C293" s="56"/>
      <c r="D293" s="56"/>
      <c r="E293" s="53"/>
      <c r="F293" s="53"/>
      <c r="G293" s="53"/>
      <c r="H293" s="2"/>
      <c r="I293" s="2"/>
      <c r="J293" s="2"/>
      <c r="K293" s="2"/>
      <c r="L293" s="2"/>
      <c r="M293" s="2"/>
      <c r="N293" s="2"/>
      <c r="O293" s="2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50"/>
      <c r="B294" s="6"/>
      <c r="C294" s="56"/>
      <c r="D294" s="56"/>
      <c r="E294" s="53"/>
      <c r="F294" s="53"/>
      <c r="G294" s="53"/>
      <c r="H294" s="2"/>
      <c r="I294" s="2"/>
      <c r="J294" s="2"/>
      <c r="K294" s="2"/>
      <c r="L294" s="2"/>
      <c r="M294" s="2"/>
      <c r="N294" s="2"/>
      <c r="O294" s="2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50"/>
      <c r="B295" s="6"/>
      <c r="C295" s="56"/>
      <c r="D295" s="56"/>
      <c r="E295" s="53"/>
      <c r="F295" s="53"/>
      <c r="G295" s="53"/>
      <c r="H295" s="2"/>
      <c r="I295" s="2"/>
      <c r="J295" s="2"/>
      <c r="K295" s="2"/>
      <c r="L295" s="2"/>
      <c r="M295" s="2"/>
      <c r="N295" s="2"/>
      <c r="O295" s="2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50"/>
      <c r="B296" s="6"/>
      <c r="C296" s="56"/>
      <c r="D296" s="56"/>
      <c r="E296" s="53"/>
      <c r="F296" s="53"/>
      <c r="G296" s="53"/>
      <c r="H296" s="2"/>
      <c r="I296" s="2"/>
      <c r="J296" s="2"/>
      <c r="K296" s="2"/>
      <c r="L296" s="2"/>
      <c r="M296" s="2"/>
      <c r="N296" s="2"/>
      <c r="O296" s="2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50"/>
      <c r="B297" s="6"/>
      <c r="C297" s="56"/>
      <c r="D297" s="56"/>
      <c r="E297" s="53"/>
      <c r="F297" s="53"/>
      <c r="G297" s="53"/>
      <c r="H297" s="2"/>
      <c r="I297" s="2"/>
      <c r="J297" s="2"/>
      <c r="K297" s="2"/>
      <c r="L297" s="2"/>
      <c r="M297" s="2"/>
      <c r="N297" s="2"/>
      <c r="O297" s="2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50"/>
      <c r="B298" s="6"/>
      <c r="C298" s="56"/>
      <c r="D298" s="56"/>
      <c r="E298" s="53"/>
      <c r="F298" s="53"/>
      <c r="G298" s="53"/>
      <c r="H298" s="2"/>
      <c r="I298" s="2"/>
      <c r="J298" s="2"/>
      <c r="K298" s="2"/>
      <c r="L298" s="2"/>
      <c r="M298" s="2"/>
      <c r="N298" s="2"/>
      <c r="O298" s="2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50"/>
      <c r="B299" s="6"/>
      <c r="C299" s="56"/>
      <c r="D299" s="56"/>
      <c r="E299" s="53"/>
      <c r="F299" s="53"/>
      <c r="G299" s="53"/>
      <c r="H299" s="2"/>
      <c r="I299" s="2"/>
      <c r="J299" s="2"/>
      <c r="K299" s="2"/>
      <c r="L299" s="2"/>
      <c r="M299" s="2"/>
      <c r="N299" s="2"/>
      <c r="O299" s="2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50"/>
      <c r="B300" s="6"/>
      <c r="C300" s="56"/>
      <c r="D300" s="56"/>
      <c r="E300" s="53"/>
      <c r="F300" s="53"/>
      <c r="G300" s="53"/>
      <c r="H300" s="2"/>
      <c r="I300" s="2"/>
      <c r="J300" s="2"/>
      <c r="K300" s="2"/>
      <c r="L300" s="2"/>
      <c r="M300" s="2"/>
      <c r="N300" s="2"/>
      <c r="O300" s="2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50"/>
      <c r="B301" s="6"/>
      <c r="C301" s="56"/>
      <c r="D301" s="56"/>
      <c r="E301" s="53"/>
      <c r="F301" s="53"/>
      <c r="G301" s="53"/>
      <c r="H301" s="2"/>
      <c r="I301" s="2"/>
      <c r="J301" s="2"/>
      <c r="K301" s="2"/>
      <c r="L301" s="2"/>
      <c r="M301" s="2"/>
      <c r="N301" s="2"/>
      <c r="O301" s="2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50"/>
      <c r="B302" s="6"/>
      <c r="C302" s="56"/>
      <c r="D302" s="56"/>
      <c r="E302" s="53"/>
      <c r="F302" s="53"/>
      <c r="G302" s="53"/>
      <c r="H302" s="2"/>
      <c r="I302" s="2"/>
      <c r="J302" s="2"/>
      <c r="K302" s="2"/>
      <c r="L302" s="2"/>
      <c r="M302" s="2"/>
      <c r="N302" s="2"/>
      <c r="O302" s="2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50"/>
      <c r="B303" s="6"/>
      <c r="C303" s="56"/>
      <c r="D303" s="56"/>
      <c r="E303" s="53"/>
      <c r="F303" s="53"/>
      <c r="G303" s="53"/>
      <c r="H303" s="2"/>
      <c r="I303" s="2"/>
      <c r="J303" s="2"/>
      <c r="K303" s="2"/>
      <c r="L303" s="2"/>
      <c r="M303" s="2"/>
      <c r="N303" s="2"/>
      <c r="O303" s="2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50"/>
      <c r="B304" s="6"/>
      <c r="C304" s="56"/>
      <c r="D304" s="56"/>
      <c r="E304" s="53"/>
      <c r="F304" s="53"/>
      <c r="G304" s="53"/>
      <c r="H304" s="2"/>
      <c r="I304" s="2"/>
      <c r="J304" s="2"/>
      <c r="K304" s="2"/>
      <c r="L304" s="2"/>
      <c r="M304" s="2"/>
      <c r="N304" s="2"/>
      <c r="O304" s="2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50"/>
      <c r="B305" s="6"/>
      <c r="C305" s="56"/>
      <c r="D305" s="56"/>
      <c r="E305" s="53"/>
      <c r="F305" s="53"/>
      <c r="G305" s="53"/>
      <c r="H305" s="2"/>
      <c r="I305" s="2"/>
      <c r="J305" s="2"/>
      <c r="K305" s="2"/>
      <c r="L305" s="2"/>
      <c r="M305" s="2"/>
      <c r="N305" s="2"/>
      <c r="O305" s="2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50"/>
      <c r="B306" s="6"/>
      <c r="C306" s="56"/>
      <c r="D306" s="56"/>
      <c r="E306" s="53"/>
      <c r="F306" s="53"/>
      <c r="G306" s="53"/>
      <c r="H306" s="2"/>
      <c r="I306" s="2"/>
      <c r="J306" s="2"/>
      <c r="K306" s="2"/>
      <c r="L306" s="2"/>
      <c r="M306" s="2"/>
      <c r="N306" s="2"/>
      <c r="O306" s="2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50"/>
      <c r="B307" s="6"/>
      <c r="C307" s="56"/>
      <c r="D307" s="56"/>
      <c r="E307" s="53"/>
      <c r="F307" s="53"/>
      <c r="G307" s="53"/>
      <c r="H307" s="2"/>
      <c r="I307" s="2"/>
      <c r="J307" s="2"/>
      <c r="K307" s="2"/>
      <c r="L307" s="2"/>
      <c r="M307" s="2"/>
      <c r="N307" s="2"/>
      <c r="O307" s="2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50"/>
      <c r="B308" s="6"/>
      <c r="C308" s="56"/>
      <c r="D308" s="56"/>
      <c r="E308" s="53"/>
      <c r="F308" s="53"/>
      <c r="G308" s="53"/>
      <c r="H308" s="2"/>
      <c r="I308" s="2"/>
      <c r="J308" s="2"/>
      <c r="K308" s="2"/>
      <c r="L308" s="2"/>
      <c r="M308" s="2"/>
      <c r="N308" s="2"/>
      <c r="O308" s="2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50"/>
      <c r="B309" s="6"/>
      <c r="C309" s="56"/>
      <c r="D309" s="56"/>
      <c r="E309" s="53"/>
      <c r="F309" s="53"/>
      <c r="G309" s="53"/>
      <c r="H309" s="2"/>
      <c r="I309" s="2"/>
      <c r="J309" s="2"/>
      <c r="K309" s="2"/>
      <c r="L309" s="2"/>
      <c r="M309" s="2"/>
      <c r="N309" s="2"/>
      <c r="O309" s="2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50"/>
      <c r="B310" s="6"/>
      <c r="C310" s="56"/>
      <c r="D310" s="56"/>
      <c r="E310" s="53"/>
      <c r="F310" s="53"/>
      <c r="G310" s="53"/>
      <c r="H310" s="2"/>
      <c r="I310" s="2"/>
      <c r="J310" s="2"/>
      <c r="K310" s="2"/>
      <c r="L310" s="2"/>
      <c r="M310" s="2"/>
      <c r="N310" s="2"/>
      <c r="O310" s="2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50"/>
      <c r="B311" s="6"/>
      <c r="C311" s="56"/>
      <c r="D311" s="56"/>
      <c r="E311" s="53"/>
      <c r="F311" s="53"/>
      <c r="G311" s="53"/>
      <c r="H311" s="2"/>
      <c r="I311" s="2"/>
      <c r="J311" s="2"/>
      <c r="K311" s="2"/>
      <c r="L311" s="2"/>
      <c r="M311" s="2"/>
      <c r="N311" s="2"/>
      <c r="O311" s="2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50"/>
      <c r="B312" s="6"/>
      <c r="C312" s="56"/>
      <c r="D312" s="56"/>
      <c r="E312" s="53"/>
      <c r="F312" s="53"/>
      <c r="G312" s="53"/>
      <c r="H312" s="2"/>
      <c r="I312" s="2"/>
      <c r="J312" s="2"/>
      <c r="K312" s="2"/>
      <c r="L312" s="2"/>
      <c r="M312" s="2"/>
      <c r="N312" s="2"/>
      <c r="O312" s="2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50"/>
      <c r="B313" s="6"/>
      <c r="C313" s="56"/>
      <c r="D313" s="56"/>
      <c r="E313" s="53"/>
      <c r="F313" s="53"/>
      <c r="G313" s="53"/>
      <c r="H313" s="2"/>
      <c r="I313" s="2"/>
      <c r="J313" s="2"/>
      <c r="K313" s="2"/>
      <c r="L313" s="2"/>
      <c r="M313" s="2"/>
      <c r="N313" s="2"/>
      <c r="O313" s="2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50"/>
      <c r="B314" s="6"/>
      <c r="C314" s="56"/>
      <c r="D314" s="56"/>
      <c r="E314" s="53"/>
      <c r="F314" s="53"/>
      <c r="G314" s="53"/>
      <c r="H314" s="2"/>
      <c r="I314" s="2"/>
      <c r="J314" s="2"/>
      <c r="K314" s="2"/>
      <c r="L314" s="2"/>
      <c r="M314" s="2"/>
      <c r="N314" s="2"/>
      <c r="O314" s="2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50"/>
      <c r="B315" s="6"/>
      <c r="C315" s="56"/>
      <c r="D315" s="56"/>
      <c r="E315" s="53"/>
      <c r="F315" s="53"/>
      <c r="G315" s="53"/>
      <c r="H315" s="2"/>
      <c r="I315" s="2"/>
      <c r="J315" s="2"/>
      <c r="K315" s="2"/>
      <c r="L315" s="2"/>
      <c r="M315" s="2"/>
      <c r="N315" s="2"/>
      <c r="O315" s="2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50"/>
      <c r="B316" s="6"/>
      <c r="C316" s="56"/>
      <c r="D316" s="56"/>
      <c r="E316" s="53"/>
      <c r="F316" s="53"/>
      <c r="G316" s="53"/>
      <c r="H316" s="2"/>
      <c r="I316" s="2"/>
      <c r="J316" s="2"/>
      <c r="K316" s="2"/>
      <c r="L316" s="2"/>
      <c r="M316" s="2"/>
      <c r="N316" s="2"/>
      <c r="O316" s="2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50"/>
      <c r="B317" s="6"/>
      <c r="C317" s="56"/>
      <c r="D317" s="56"/>
      <c r="E317" s="53"/>
      <c r="F317" s="53"/>
      <c r="G317" s="53"/>
      <c r="H317" s="2"/>
      <c r="I317" s="2"/>
      <c r="J317" s="2"/>
      <c r="K317" s="2"/>
      <c r="L317" s="2"/>
      <c r="M317" s="2"/>
      <c r="N317" s="2"/>
      <c r="O317" s="2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50"/>
      <c r="B318" s="6"/>
      <c r="C318" s="56"/>
      <c r="D318" s="56"/>
      <c r="E318" s="53"/>
      <c r="F318" s="53"/>
      <c r="G318" s="53"/>
      <c r="H318" s="2"/>
      <c r="I318" s="2"/>
      <c r="J318" s="2"/>
      <c r="K318" s="2"/>
      <c r="L318" s="2"/>
      <c r="M318" s="2"/>
      <c r="N318" s="2"/>
      <c r="O318" s="2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50"/>
      <c r="B319" s="6"/>
      <c r="C319" s="56"/>
      <c r="D319" s="56"/>
      <c r="E319" s="53"/>
      <c r="F319" s="53"/>
      <c r="G319" s="53"/>
      <c r="H319" s="2"/>
      <c r="I319" s="2"/>
      <c r="J319" s="2"/>
      <c r="K319" s="2"/>
      <c r="L319" s="2"/>
      <c r="M319" s="2"/>
      <c r="N319" s="2"/>
      <c r="O319" s="2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50"/>
      <c r="B320" s="6"/>
      <c r="C320" s="56"/>
      <c r="D320" s="56"/>
      <c r="E320" s="53"/>
      <c r="F320" s="53"/>
      <c r="G320" s="53"/>
      <c r="H320" s="2"/>
      <c r="I320" s="2"/>
      <c r="J320" s="2"/>
      <c r="K320" s="2"/>
      <c r="L320" s="2"/>
      <c r="M320" s="2"/>
      <c r="N320" s="2"/>
      <c r="O320" s="2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50"/>
      <c r="B321" s="6"/>
      <c r="C321" s="56"/>
      <c r="D321" s="56"/>
      <c r="E321" s="53"/>
      <c r="F321" s="53"/>
      <c r="G321" s="53"/>
      <c r="H321" s="2"/>
      <c r="I321" s="2"/>
      <c r="J321" s="2"/>
      <c r="K321" s="2"/>
      <c r="L321" s="2"/>
      <c r="M321" s="2"/>
      <c r="N321" s="2"/>
      <c r="O321" s="2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50"/>
      <c r="B322" s="6"/>
      <c r="C322" s="56"/>
      <c r="D322" s="56"/>
      <c r="E322" s="53"/>
      <c r="F322" s="53"/>
      <c r="G322" s="53"/>
      <c r="H322" s="2"/>
      <c r="I322" s="2"/>
      <c r="J322" s="2"/>
      <c r="K322" s="2"/>
      <c r="L322" s="2"/>
      <c r="M322" s="2"/>
      <c r="N322" s="2"/>
      <c r="O322" s="2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50"/>
      <c r="B323" s="6"/>
      <c r="C323" s="56"/>
      <c r="D323" s="56"/>
      <c r="E323" s="53"/>
      <c r="F323" s="53"/>
      <c r="G323" s="53"/>
      <c r="H323" s="2"/>
      <c r="I323" s="2"/>
      <c r="J323" s="2"/>
      <c r="K323" s="2"/>
      <c r="L323" s="2"/>
      <c r="M323" s="2"/>
      <c r="N323" s="2"/>
      <c r="O323" s="2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50"/>
      <c r="B324" s="6"/>
      <c r="C324" s="56"/>
      <c r="D324" s="56"/>
      <c r="E324" s="53"/>
      <c r="F324" s="53"/>
      <c r="G324" s="53"/>
      <c r="H324" s="2"/>
      <c r="I324" s="2"/>
      <c r="J324" s="2"/>
      <c r="K324" s="2"/>
      <c r="L324" s="2"/>
      <c r="M324" s="2"/>
      <c r="N324" s="2"/>
      <c r="O324" s="2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50"/>
      <c r="B325" s="6"/>
      <c r="C325" s="56"/>
      <c r="D325" s="56"/>
      <c r="E325" s="53"/>
      <c r="F325" s="53"/>
      <c r="G325" s="53"/>
      <c r="H325" s="2"/>
      <c r="I325" s="2"/>
      <c r="J325" s="2"/>
      <c r="K325" s="2"/>
      <c r="L325" s="2"/>
      <c r="M325" s="2"/>
      <c r="N325" s="2"/>
      <c r="O325" s="2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50"/>
      <c r="B326" s="6"/>
      <c r="C326" s="56"/>
      <c r="D326" s="56"/>
      <c r="E326" s="53"/>
      <c r="F326" s="53"/>
      <c r="G326" s="53"/>
      <c r="H326" s="2"/>
      <c r="I326" s="2"/>
      <c r="J326" s="2"/>
      <c r="K326" s="2"/>
      <c r="L326" s="2"/>
      <c r="M326" s="2"/>
      <c r="N326" s="2"/>
      <c r="O326" s="2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50"/>
      <c r="B327" s="6"/>
      <c r="C327" s="56"/>
      <c r="D327" s="56"/>
      <c r="E327" s="53"/>
      <c r="F327" s="53"/>
      <c r="G327" s="53"/>
      <c r="H327" s="2"/>
      <c r="I327" s="2"/>
      <c r="J327" s="2"/>
      <c r="K327" s="2"/>
      <c r="L327" s="2"/>
      <c r="M327" s="2"/>
      <c r="N327" s="2"/>
      <c r="O327" s="2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50"/>
      <c r="B328" s="6"/>
      <c r="C328" s="56"/>
      <c r="D328" s="56"/>
      <c r="E328" s="53"/>
      <c r="F328" s="53"/>
      <c r="G328" s="53"/>
      <c r="H328" s="2"/>
      <c r="I328" s="2"/>
      <c r="J328" s="2"/>
      <c r="K328" s="2"/>
      <c r="L328" s="2"/>
      <c r="M328" s="2"/>
      <c r="N328" s="2"/>
      <c r="O328" s="2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50"/>
      <c r="B329" s="6"/>
      <c r="C329" s="56"/>
      <c r="D329" s="56"/>
      <c r="E329" s="53"/>
      <c r="F329" s="53"/>
      <c r="G329" s="53"/>
      <c r="H329" s="2"/>
      <c r="I329" s="2"/>
      <c r="J329" s="2"/>
      <c r="K329" s="2"/>
      <c r="L329" s="2"/>
      <c r="M329" s="2"/>
      <c r="N329" s="2"/>
      <c r="O329" s="2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50"/>
      <c r="B330" s="6"/>
      <c r="C330" s="56"/>
      <c r="D330" s="56"/>
      <c r="E330" s="53"/>
      <c r="F330" s="53"/>
      <c r="G330" s="53"/>
      <c r="H330" s="2"/>
      <c r="I330" s="2"/>
      <c r="J330" s="2"/>
      <c r="K330" s="2"/>
      <c r="L330" s="2"/>
      <c r="M330" s="2"/>
      <c r="N330" s="2"/>
      <c r="O330" s="2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50"/>
      <c r="B331" s="6"/>
      <c r="C331" s="56"/>
      <c r="D331" s="56"/>
      <c r="E331" s="53"/>
      <c r="F331" s="53"/>
      <c r="G331" s="53"/>
      <c r="H331" s="2"/>
      <c r="I331" s="2"/>
      <c r="J331" s="2"/>
      <c r="K331" s="2"/>
      <c r="L331" s="2"/>
      <c r="M331" s="2"/>
      <c r="N331" s="2"/>
      <c r="O331" s="2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50"/>
      <c r="B332" s="6"/>
      <c r="C332" s="56"/>
      <c r="D332" s="56"/>
      <c r="E332" s="53"/>
      <c r="F332" s="53"/>
      <c r="G332" s="53"/>
      <c r="H332" s="2"/>
      <c r="I332" s="2"/>
      <c r="J332" s="2"/>
      <c r="K332" s="2"/>
      <c r="L332" s="2"/>
      <c r="M332" s="2"/>
      <c r="N332" s="2"/>
      <c r="O332" s="2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50"/>
      <c r="B333" s="6"/>
      <c r="C333" s="56"/>
      <c r="D333" s="56"/>
      <c r="E333" s="53"/>
      <c r="F333" s="53"/>
      <c r="G333" s="53"/>
      <c r="H333" s="2"/>
      <c r="I333" s="2"/>
      <c r="J333" s="2"/>
      <c r="K333" s="2"/>
      <c r="L333" s="2"/>
      <c r="M333" s="2"/>
      <c r="N333" s="2"/>
      <c r="O333" s="2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50"/>
      <c r="B334" s="6"/>
      <c r="C334" s="56"/>
      <c r="D334" s="56"/>
      <c r="E334" s="53"/>
      <c r="F334" s="53"/>
      <c r="G334" s="53"/>
      <c r="H334" s="2"/>
      <c r="I334" s="2"/>
      <c r="J334" s="2"/>
      <c r="K334" s="2"/>
      <c r="L334" s="2"/>
      <c r="M334" s="2"/>
      <c r="N334" s="2"/>
      <c r="O334" s="2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50"/>
      <c r="B335" s="6"/>
      <c r="C335" s="56"/>
      <c r="D335" s="56"/>
      <c r="E335" s="53"/>
      <c r="F335" s="53"/>
      <c r="G335" s="53"/>
      <c r="H335" s="2"/>
      <c r="I335" s="2"/>
      <c r="J335" s="2"/>
      <c r="K335" s="2"/>
      <c r="L335" s="2"/>
      <c r="M335" s="2"/>
      <c r="N335" s="2"/>
      <c r="O335" s="2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50"/>
      <c r="B336" s="6"/>
      <c r="C336" s="56"/>
      <c r="D336" s="56"/>
      <c r="E336" s="53"/>
      <c r="F336" s="53"/>
      <c r="G336" s="53"/>
      <c r="H336" s="2"/>
      <c r="I336" s="2"/>
      <c r="J336" s="2"/>
      <c r="K336" s="2"/>
      <c r="L336" s="2"/>
      <c r="M336" s="2"/>
      <c r="N336" s="2"/>
      <c r="O336" s="2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50"/>
      <c r="B337" s="6"/>
      <c r="C337" s="56"/>
      <c r="D337" s="56"/>
      <c r="E337" s="53"/>
      <c r="F337" s="53"/>
      <c r="G337" s="53"/>
      <c r="H337" s="2"/>
      <c r="I337" s="2"/>
      <c r="J337" s="2"/>
      <c r="K337" s="2"/>
      <c r="L337" s="2"/>
      <c r="M337" s="2"/>
      <c r="N337" s="2"/>
      <c r="O337" s="2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50"/>
      <c r="B338" s="6"/>
      <c r="C338" s="56"/>
      <c r="D338" s="56"/>
      <c r="E338" s="53"/>
      <c r="F338" s="53"/>
      <c r="G338" s="53"/>
      <c r="H338" s="2"/>
      <c r="I338" s="2"/>
      <c r="J338" s="2"/>
      <c r="K338" s="2"/>
      <c r="L338" s="2"/>
      <c r="M338" s="2"/>
      <c r="N338" s="2"/>
      <c r="O338" s="2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50"/>
      <c r="B339" s="6"/>
      <c r="C339" s="56"/>
      <c r="D339" s="56"/>
      <c r="E339" s="53"/>
      <c r="F339" s="53"/>
      <c r="G339" s="53"/>
      <c r="H339" s="2"/>
      <c r="I339" s="2"/>
      <c r="J339" s="2"/>
      <c r="K339" s="2"/>
      <c r="L339" s="2"/>
      <c r="M339" s="2"/>
      <c r="N339" s="2"/>
      <c r="O339" s="2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50"/>
      <c r="B340" s="6"/>
      <c r="C340" s="56"/>
      <c r="D340" s="56"/>
      <c r="E340" s="53"/>
      <c r="F340" s="53"/>
      <c r="G340" s="53"/>
      <c r="H340" s="2"/>
      <c r="I340" s="2"/>
      <c r="J340" s="2"/>
      <c r="K340" s="2"/>
      <c r="L340" s="2"/>
      <c r="M340" s="2"/>
      <c r="N340" s="2"/>
      <c r="O340" s="2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50"/>
      <c r="B341" s="6"/>
      <c r="C341" s="56"/>
      <c r="D341" s="56"/>
      <c r="E341" s="53"/>
      <c r="F341" s="53"/>
      <c r="G341" s="53"/>
      <c r="H341" s="2"/>
      <c r="I341" s="2"/>
      <c r="J341" s="2"/>
      <c r="K341" s="2"/>
      <c r="L341" s="2"/>
      <c r="M341" s="2"/>
      <c r="N341" s="2"/>
      <c r="O341" s="2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50"/>
      <c r="B342" s="6"/>
      <c r="C342" s="56"/>
      <c r="D342" s="56"/>
      <c r="E342" s="53"/>
      <c r="F342" s="53"/>
      <c r="G342" s="53"/>
      <c r="H342" s="2"/>
      <c r="I342" s="2"/>
      <c r="J342" s="2"/>
      <c r="K342" s="2"/>
      <c r="L342" s="2"/>
      <c r="M342" s="2"/>
      <c r="N342" s="2"/>
      <c r="O342" s="2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50"/>
      <c r="B343" s="6"/>
      <c r="C343" s="56"/>
      <c r="D343" s="56"/>
      <c r="E343" s="53"/>
      <c r="F343" s="53"/>
      <c r="G343" s="53"/>
      <c r="H343" s="2"/>
      <c r="I343" s="2"/>
      <c r="J343" s="2"/>
      <c r="K343" s="2"/>
      <c r="L343" s="2"/>
      <c r="M343" s="2"/>
      <c r="N343" s="2"/>
      <c r="O343" s="2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50"/>
      <c r="B344" s="6"/>
      <c r="C344" s="56"/>
      <c r="D344" s="56"/>
      <c r="E344" s="53"/>
      <c r="F344" s="53"/>
      <c r="G344" s="53"/>
      <c r="H344" s="2"/>
      <c r="I344" s="2"/>
      <c r="J344" s="2"/>
      <c r="K344" s="2"/>
      <c r="L344" s="2"/>
      <c r="M344" s="2"/>
      <c r="N344" s="2"/>
      <c r="O344" s="2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50"/>
      <c r="B345" s="6"/>
      <c r="C345" s="56"/>
      <c r="D345" s="56"/>
      <c r="E345" s="53"/>
      <c r="F345" s="53"/>
      <c r="G345" s="53"/>
      <c r="H345" s="2"/>
      <c r="I345" s="2"/>
      <c r="J345" s="2"/>
      <c r="K345" s="2"/>
      <c r="L345" s="2"/>
      <c r="M345" s="2"/>
      <c r="N345" s="2"/>
      <c r="O345" s="2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50"/>
      <c r="B346" s="6"/>
      <c r="C346" s="56"/>
      <c r="D346" s="56"/>
      <c r="E346" s="53"/>
      <c r="F346" s="53"/>
      <c r="G346" s="53"/>
      <c r="H346" s="2"/>
      <c r="I346" s="2"/>
      <c r="J346" s="2"/>
      <c r="K346" s="2"/>
      <c r="L346" s="2"/>
      <c r="M346" s="2"/>
      <c r="N346" s="2"/>
      <c r="O346" s="2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50"/>
      <c r="B347" s="6"/>
      <c r="C347" s="56"/>
      <c r="D347" s="56"/>
      <c r="E347" s="53"/>
      <c r="F347" s="53"/>
      <c r="G347" s="53"/>
      <c r="H347" s="2"/>
      <c r="I347" s="2"/>
      <c r="J347" s="2"/>
      <c r="K347" s="2"/>
      <c r="L347" s="2"/>
      <c r="M347" s="2"/>
      <c r="N347" s="2"/>
      <c r="O347" s="2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50"/>
      <c r="B348" s="6"/>
      <c r="C348" s="56"/>
      <c r="D348" s="56"/>
      <c r="E348" s="53"/>
      <c r="F348" s="53"/>
      <c r="G348" s="53"/>
      <c r="H348" s="2"/>
      <c r="I348" s="2"/>
      <c r="J348" s="2"/>
      <c r="K348" s="2"/>
      <c r="L348" s="2"/>
      <c r="M348" s="2"/>
      <c r="N348" s="2"/>
      <c r="O348" s="2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50"/>
      <c r="B349" s="6"/>
      <c r="C349" s="56"/>
      <c r="D349" s="56"/>
      <c r="E349" s="53"/>
      <c r="F349" s="53"/>
      <c r="G349" s="53"/>
      <c r="H349" s="2"/>
      <c r="I349" s="2"/>
      <c r="J349" s="2"/>
      <c r="K349" s="2"/>
      <c r="L349" s="2"/>
      <c r="M349" s="2"/>
      <c r="N349" s="2"/>
      <c r="O349" s="2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50"/>
      <c r="B350" s="6"/>
      <c r="C350" s="56"/>
      <c r="D350" s="56"/>
      <c r="E350" s="53"/>
      <c r="F350" s="53"/>
      <c r="G350" s="53"/>
      <c r="H350" s="2"/>
      <c r="I350" s="2"/>
      <c r="J350" s="2"/>
      <c r="K350" s="2"/>
      <c r="L350" s="2"/>
      <c r="M350" s="2"/>
      <c r="N350" s="2"/>
      <c r="O350" s="2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50"/>
      <c r="B351" s="6"/>
      <c r="C351" s="56"/>
      <c r="D351" s="56"/>
      <c r="E351" s="53"/>
      <c r="F351" s="53"/>
      <c r="G351" s="53"/>
      <c r="H351" s="2"/>
      <c r="I351" s="2"/>
      <c r="J351" s="2"/>
      <c r="K351" s="2"/>
      <c r="L351" s="2"/>
      <c r="M351" s="2"/>
      <c r="N351" s="2"/>
      <c r="O351" s="2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50"/>
      <c r="B352" s="6"/>
      <c r="C352" s="56"/>
      <c r="D352" s="56"/>
      <c r="E352" s="53"/>
      <c r="F352" s="53"/>
      <c r="G352" s="53"/>
      <c r="H352" s="2"/>
      <c r="I352" s="2"/>
      <c r="J352" s="2"/>
      <c r="K352" s="2"/>
      <c r="L352" s="2"/>
      <c r="M352" s="2"/>
      <c r="N352" s="2"/>
      <c r="O352" s="2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50"/>
      <c r="B353" s="6"/>
      <c r="C353" s="56"/>
      <c r="D353" s="56"/>
      <c r="E353" s="53"/>
      <c r="F353" s="53"/>
      <c r="G353" s="53"/>
      <c r="H353" s="2"/>
      <c r="I353" s="2"/>
      <c r="J353" s="2"/>
      <c r="K353" s="2"/>
      <c r="L353" s="2"/>
      <c r="M353" s="2"/>
      <c r="N353" s="2"/>
      <c r="O353" s="2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50"/>
      <c r="B354" s="6"/>
      <c r="C354" s="56"/>
      <c r="D354" s="56"/>
      <c r="E354" s="53"/>
      <c r="F354" s="53"/>
      <c r="G354" s="53"/>
      <c r="H354" s="2"/>
      <c r="I354" s="2"/>
      <c r="J354" s="2"/>
      <c r="K354" s="2"/>
      <c r="L354" s="2"/>
      <c r="M354" s="2"/>
      <c r="N354" s="2"/>
      <c r="O354" s="2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50"/>
      <c r="B355" s="6"/>
      <c r="C355" s="56"/>
      <c r="D355" s="56"/>
      <c r="E355" s="53"/>
      <c r="F355" s="53"/>
      <c r="G355" s="53"/>
      <c r="H355" s="2"/>
      <c r="I355" s="2"/>
      <c r="J355" s="2"/>
      <c r="K355" s="2"/>
      <c r="L355" s="2"/>
      <c r="M355" s="2"/>
      <c r="N355" s="2"/>
      <c r="O355" s="2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50"/>
      <c r="B356" s="6"/>
      <c r="C356" s="56"/>
      <c r="D356" s="56"/>
      <c r="E356" s="53"/>
      <c r="F356" s="53"/>
      <c r="G356" s="53"/>
      <c r="H356" s="2"/>
      <c r="I356" s="2"/>
      <c r="J356" s="2"/>
      <c r="K356" s="2"/>
      <c r="L356" s="2"/>
      <c r="M356" s="2"/>
      <c r="N356" s="2"/>
      <c r="O356" s="2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50"/>
      <c r="B357" s="6"/>
      <c r="C357" s="56"/>
      <c r="D357" s="56"/>
      <c r="E357" s="53"/>
      <c r="F357" s="53"/>
      <c r="G357" s="53"/>
      <c r="H357" s="2"/>
      <c r="I357" s="2"/>
      <c r="J357" s="2"/>
      <c r="K357" s="2"/>
      <c r="L357" s="2"/>
      <c r="M357" s="2"/>
      <c r="N357" s="2"/>
      <c r="O357" s="2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50"/>
      <c r="B358" s="6"/>
      <c r="C358" s="56"/>
      <c r="D358" s="56"/>
      <c r="E358" s="53"/>
      <c r="F358" s="53"/>
      <c r="G358" s="53"/>
      <c r="H358" s="2"/>
      <c r="I358" s="2"/>
      <c r="J358" s="2"/>
      <c r="K358" s="2"/>
      <c r="L358" s="2"/>
      <c r="M358" s="2"/>
      <c r="N358" s="2"/>
      <c r="O358" s="2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50"/>
      <c r="B359" s="6"/>
      <c r="C359" s="56"/>
      <c r="D359" s="56"/>
      <c r="E359" s="53"/>
      <c r="F359" s="53"/>
      <c r="G359" s="53"/>
      <c r="H359" s="2"/>
      <c r="I359" s="2"/>
      <c r="J359" s="2"/>
      <c r="K359" s="2"/>
      <c r="L359" s="2"/>
      <c r="M359" s="2"/>
      <c r="N359" s="2"/>
      <c r="O359" s="2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50"/>
      <c r="B360" s="6"/>
      <c r="C360" s="56"/>
      <c r="D360" s="56"/>
      <c r="E360" s="53"/>
      <c r="F360" s="53"/>
      <c r="G360" s="53"/>
      <c r="H360" s="2"/>
      <c r="I360" s="2"/>
      <c r="J360" s="2"/>
      <c r="K360" s="2"/>
      <c r="L360" s="2"/>
      <c r="M360" s="2"/>
      <c r="N360" s="2"/>
      <c r="O360" s="2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50"/>
      <c r="B361" s="6"/>
      <c r="C361" s="56"/>
      <c r="D361" s="56"/>
      <c r="E361" s="53"/>
      <c r="F361" s="53"/>
      <c r="G361" s="53"/>
      <c r="H361" s="2"/>
      <c r="I361" s="2"/>
      <c r="J361" s="2"/>
      <c r="K361" s="2"/>
      <c r="L361" s="2"/>
      <c r="M361" s="2"/>
      <c r="N361" s="2"/>
      <c r="O361" s="2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50"/>
      <c r="B362" s="6"/>
      <c r="C362" s="56"/>
      <c r="D362" s="56"/>
      <c r="E362" s="53"/>
      <c r="F362" s="53"/>
      <c r="G362" s="53"/>
      <c r="H362" s="2"/>
      <c r="I362" s="2"/>
      <c r="J362" s="2"/>
      <c r="K362" s="2"/>
      <c r="L362" s="2"/>
      <c r="M362" s="2"/>
      <c r="N362" s="2"/>
      <c r="O362" s="2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50"/>
      <c r="B363" s="6"/>
      <c r="C363" s="56"/>
      <c r="D363" s="56"/>
      <c r="E363" s="53"/>
      <c r="F363" s="53"/>
      <c r="G363" s="53"/>
      <c r="H363" s="2"/>
      <c r="I363" s="2"/>
      <c r="J363" s="2"/>
      <c r="K363" s="2"/>
      <c r="L363" s="2"/>
      <c r="M363" s="2"/>
      <c r="N363" s="2"/>
      <c r="O363" s="2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50"/>
      <c r="B364" s="6"/>
      <c r="C364" s="56"/>
      <c r="D364" s="56"/>
      <c r="E364" s="53"/>
      <c r="F364" s="53"/>
      <c r="G364" s="53"/>
      <c r="H364" s="2"/>
      <c r="I364" s="2"/>
      <c r="J364" s="2"/>
      <c r="K364" s="2"/>
      <c r="L364" s="2"/>
      <c r="M364" s="2"/>
      <c r="N364" s="2"/>
      <c r="O364" s="2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50"/>
      <c r="B365" s="6"/>
      <c r="C365" s="56"/>
      <c r="D365" s="56"/>
      <c r="E365" s="53"/>
      <c r="F365" s="53"/>
      <c r="G365" s="53"/>
      <c r="H365" s="2"/>
      <c r="I365" s="2"/>
      <c r="J365" s="2"/>
      <c r="K365" s="2"/>
      <c r="L365" s="2"/>
      <c r="M365" s="2"/>
      <c r="N365" s="2"/>
      <c r="O365" s="2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50"/>
      <c r="B366" s="6"/>
      <c r="C366" s="56"/>
      <c r="D366" s="56"/>
      <c r="E366" s="53"/>
      <c r="F366" s="53"/>
      <c r="G366" s="53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50"/>
      <c r="B367" s="6"/>
      <c r="C367" s="56"/>
      <c r="D367" s="56"/>
      <c r="E367" s="53"/>
      <c r="F367" s="53"/>
      <c r="G367" s="53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50"/>
      <c r="B368" s="6"/>
      <c r="C368" s="56"/>
      <c r="D368" s="56"/>
      <c r="E368" s="53"/>
      <c r="F368" s="53"/>
      <c r="G368" s="53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50"/>
      <c r="B369" s="6"/>
      <c r="C369" s="56"/>
      <c r="D369" s="56"/>
      <c r="E369" s="53"/>
      <c r="F369" s="53"/>
      <c r="G369" s="53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50"/>
      <c r="B370" s="6"/>
      <c r="C370" s="56"/>
      <c r="D370" s="56"/>
      <c r="E370" s="53"/>
      <c r="F370" s="53"/>
      <c r="G370" s="53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50"/>
      <c r="B371" s="6"/>
      <c r="C371" s="56"/>
      <c r="D371" s="56"/>
      <c r="E371" s="53"/>
      <c r="F371" s="53"/>
      <c r="G371" s="53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50"/>
      <c r="B372" s="6"/>
      <c r="C372" s="56"/>
      <c r="D372" s="56"/>
      <c r="E372" s="53"/>
      <c r="F372" s="53"/>
      <c r="G372" s="53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50"/>
      <c r="B373" s="6"/>
      <c r="C373" s="56"/>
      <c r="D373" s="56"/>
      <c r="E373" s="53"/>
      <c r="F373" s="53"/>
      <c r="G373" s="53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50"/>
      <c r="B374" s="6"/>
      <c r="C374" s="56"/>
      <c r="D374" s="56"/>
      <c r="E374" s="53"/>
      <c r="F374" s="53"/>
      <c r="G374" s="53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50"/>
      <c r="B375" s="6"/>
      <c r="C375" s="56"/>
      <c r="D375" s="56"/>
      <c r="E375" s="53"/>
      <c r="F375" s="53"/>
      <c r="G375" s="53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50"/>
      <c r="B376" s="6"/>
      <c r="C376" s="56"/>
      <c r="D376" s="56"/>
      <c r="E376" s="53"/>
      <c r="F376" s="53"/>
      <c r="G376" s="53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50"/>
      <c r="B377" s="6"/>
      <c r="C377" s="56"/>
      <c r="D377" s="56"/>
      <c r="E377" s="53"/>
      <c r="F377" s="53"/>
      <c r="G377" s="53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50"/>
      <c r="B378" s="6"/>
      <c r="C378" s="56"/>
      <c r="D378" s="56"/>
      <c r="E378" s="53"/>
      <c r="F378" s="53"/>
      <c r="G378" s="53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50"/>
      <c r="B379" s="6"/>
      <c r="C379" s="56"/>
      <c r="D379" s="56"/>
      <c r="E379" s="53"/>
      <c r="F379" s="53"/>
      <c r="G379" s="53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50"/>
      <c r="B380" s="6"/>
      <c r="C380" s="56"/>
      <c r="D380" s="56"/>
      <c r="E380" s="53"/>
      <c r="F380" s="53"/>
      <c r="G380" s="53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50"/>
      <c r="B381" s="6"/>
      <c r="C381" s="56"/>
      <c r="D381" s="56"/>
      <c r="E381" s="53"/>
      <c r="F381" s="53"/>
      <c r="G381" s="53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50"/>
      <c r="B382" s="6"/>
      <c r="C382" s="56"/>
      <c r="D382" s="56"/>
      <c r="E382" s="53"/>
      <c r="F382" s="53"/>
      <c r="G382" s="53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50"/>
      <c r="B383" s="6"/>
      <c r="C383" s="56"/>
      <c r="D383" s="56"/>
      <c r="E383" s="53"/>
      <c r="F383" s="53"/>
      <c r="G383" s="53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50"/>
      <c r="B384" s="6"/>
      <c r="C384" s="56"/>
      <c r="D384" s="56"/>
      <c r="E384" s="53"/>
      <c r="F384" s="53"/>
      <c r="G384" s="53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50"/>
      <c r="B385" s="6"/>
      <c r="C385" s="56"/>
      <c r="D385" s="56"/>
      <c r="E385" s="53"/>
      <c r="F385" s="53"/>
      <c r="G385" s="53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50"/>
      <c r="B386" s="6"/>
      <c r="C386" s="56"/>
      <c r="D386" s="56"/>
      <c r="E386" s="53"/>
      <c r="F386" s="53"/>
      <c r="G386" s="53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50"/>
      <c r="B387" s="6"/>
      <c r="C387" s="56"/>
      <c r="D387" s="56"/>
      <c r="E387" s="53"/>
      <c r="F387" s="53"/>
      <c r="G387" s="53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50"/>
      <c r="B388" s="6"/>
      <c r="C388" s="56"/>
      <c r="D388" s="56"/>
      <c r="E388" s="53"/>
      <c r="F388" s="53"/>
      <c r="G388" s="53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50"/>
      <c r="B389" s="6"/>
      <c r="C389" s="56"/>
      <c r="D389" s="56"/>
      <c r="E389" s="53"/>
      <c r="F389" s="53"/>
      <c r="G389" s="53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50"/>
      <c r="B390" s="6"/>
      <c r="C390" s="56"/>
      <c r="D390" s="56"/>
      <c r="E390" s="53"/>
      <c r="F390" s="53"/>
      <c r="G390" s="53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50"/>
      <c r="B391" s="6"/>
      <c r="C391" s="56"/>
      <c r="D391" s="56"/>
      <c r="E391" s="53"/>
      <c r="F391" s="53"/>
      <c r="G391" s="53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50"/>
      <c r="B392" s="6"/>
      <c r="C392" s="56"/>
      <c r="D392" s="56"/>
      <c r="E392" s="53"/>
      <c r="F392" s="53"/>
      <c r="G392" s="53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50"/>
      <c r="B393" s="6"/>
      <c r="C393" s="56"/>
      <c r="D393" s="56"/>
      <c r="E393" s="53"/>
      <c r="F393" s="53"/>
      <c r="G393" s="53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50"/>
      <c r="B394" s="6"/>
      <c r="C394" s="56"/>
      <c r="D394" s="56"/>
      <c r="E394" s="53"/>
      <c r="F394" s="53"/>
      <c r="G394" s="53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50"/>
      <c r="B395" s="6"/>
      <c r="C395" s="56"/>
      <c r="D395" s="56"/>
      <c r="E395" s="53"/>
      <c r="F395" s="53"/>
      <c r="G395" s="53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50"/>
      <c r="B396" s="6"/>
      <c r="C396" s="56"/>
      <c r="D396" s="56"/>
      <c r="E396" s="53"/>
      <c r="F396" s="53"/>
      <c r="G396" s="53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50"/>
      <c r="B397" s="6"/>
      <c r="C397" s="56"/>
      <c r="D397" s="56"/>
      <c r="E397" s="53"/>
      <c r="F397" s="53"/>
      <c r="G397" s="53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50"/>
      <c r="B398" s="6"/>
      <c r="C398" s="56"/>
      <c r="D398" s="56"/>
      <c r="E398" s="53"/>
      <c r="F398" s="53"/>
      <c r="G398" s="53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50"/>
      <c r="B399" s="6"/>
      <c r="C399" s="56"/>
      <c r="D399" s="56"/>
      <c r="E399" s="53"/>
      <c r="F399" s="53"/>
      <c r="G399" s="53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50"/>
      <c r="B400" s="6"/>
      <c r="C400" s="56"/>
      <c r="D400" s="56"/>
      <c r="E400" s="53"/>
      <c r="F400" s="53"/>
      <c r="G400" s="53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50"/>
      <c r="B401" s="6"/>
      <c r="C401" s="56"/>
      <c r="D401" s="56"/>
      <c r="E401" s="53"/>
      <c r="F401" s="53"/>
      <c r="G401" s="53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50"/>
      <c r="B402" s="6"/>
      <c r="C402" s="56"/>
      <c r="D402" s="56"/>
      <c r="E402" s="53"/>
      <c r="F402" s="53"/>
      <c r="G402" s="53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50"/>
      <c r="B403" s="6"/>
      <c r="C403" s="56"/>
      <c r="D403" s="56"/>
      <c r="E403" s="53"/>
      <c r="F403" s="53"/>
      <c r="G403" s="53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50"/>
      <c r="B404" s="6"/>
      <c r="C404" s="56"/>
      <c r="D404" s="56"/>
      <c r="E404" s="53"/>
      <c r="F404" s="53"/>
      <c r="G404" s="53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50"/>
      <c r="B405" s="6"/>
      <c r="C405" s="56"/>
      <c r="D405" s="56"/>
      <c r="E405" s="53"/>
      <c r="F405" s="53"/>
      <c r="G405" s="53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50"/>
      <c r="B406" s="6"/>
      <c r="C406" s="56"/>
      <c r="D406" s="56"/>
      <c r="E406" s="53"/>
      <c r="F406" s="53"/>
      <c r="G406" s="53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50"/>
      <c r="B407" s="6"/>
      <c r="C407" s="56"/>
      <c r="D407" s="56"/>
      <c r="E407" s="53"/>
      <c r="F407" s="53"/>
      <c r="G407" s="53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50"/>
      <c r="B408" s="6"/>
      <c r="C408" s="56"/>
      <c r="D408" s="56"/>
      <c r="E408" s="53"/>
      <c r="F408" s="53"/>
      <c r="G408" s="53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50"/>
      <c r="B409" s="6"/>
      <c r="C409" s="56"/>
      <c r="D409" s="56"/>
      <c r="E409" s="53"/>
      <c r="F409" s="53"/>
      <c r="G409" s="53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50"/>
      <c r="B410" s="6"/>
      <c r="C410" s="56"/>
      <c r="D410" s="56"/>
      <c r="E410" s="53"/>
      <c r="F410" s="53"/>
      <c r="G410" s="53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50"/>
      <c r="B411" s="6"/>
      <c r="C411" s="56"/>
      <c r="D411" s="56"/>
      <c r="E411" s="53"/>
      <c r="F411" s="53"/>
      <c r="G411" s="53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50"/>
      <c r="B412" s="6"/>
      <c r="C412" s="56"/>
      <c r="D412" s="56"/>
      <c r="E412" s="53"/>
      <c r="F412" s="53"/>
      <c r="G412" s="53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50"/>
      <c r="B413" s="6"/>
      <c r="C413" s="56"/>
      <c r="D413" s="56"/>
      <c r="E413" s="53"/>
      <c r="F413" s="53"/>
      <c r="G413" s="53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50"/>
      <c r="B414" s="6"/>
      <c r="C414" s="56"/>
      <c r="D414" s="56"/>
      <c r="E414" s="53"/>
      <c r="F414" s="53"/>
      <c r="G414" s="53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50"/>
      <c r="B415" s="6"/>
      <c r="C415" s="56"/>
      <c r="D415" s="56"/>
      <c r="E415" s="53"/>
      <c r="F415" s="53"/>
      <c r="G415" s="53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50"/>
      <c r="B416" s="6"/>
      <c r="C416" s="56"/>
      <c r="D416" s="56"/>
      <c r="E416" s="53"/>
      <c r="F416" s="53"/>
      <c r="G416" s="53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50"/>
      <c r="B417" s="6"/>
      <c r="C417" s="56"/>
      <c r="D417" s="56"/>
      <c r="E417" s="53"/>
      <c r="F417" s="53"/>
      <c r="G417" s="53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50"/>
      <c r="B418" s="6"/>
      <c r="C418" s="56"/>
      <c r="D418" s="56"/>
      <c r="E418" s="53"/>
      <c r="F418" s="53"/>
      <c r="G418" s="53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50"/>
      <c r="B419" s="6"/>
      <c r="C419" s="56"/>
      <c r="D419" s="56"/>
      <c r="E419" s="53"/>
      <c r="F419" s="53"/>
      <c r="G419" s="53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50"/>
      <c r="B420" s="6"/>
      <c r="C420" s="56"/>
      <c r="D420" s="56"/>
      <c r="E420" s="53"/>
      <c r="F420" s="53"/>
      <c r="G420" s="53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50"/>
      <c r="B421" s="6"/>
      <c r="C421" s="56"/>
      <c r="D421" s="56"/>
      <c r="E421" s="53"/>
      <c r="F421" s="53"/>
      <c r="G421" s="53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50"/>
      <c r="B422" s="6"/>
      <c r="C422" s="56"/>
      <c r="D422" s="56"/>
      <c r="E422" s="53"/>
      <c r="F422" s="53"/>
      <c r="G422" s="53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50"/>
      <c r="B423" s="6"/>
      <c r="C423" s="56"/>
      <c r="D423" s="56"/>
      <c r="E423" s="53"/>
      <c r="F423" s="53"/>
      <c r="G423" s="53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50"/>
      <c r="B424" s="6"/>
      <c r="C424" s="56"/>
      <c r="D424" s="56"/>
      <c r="E424" s="53"/>
      <c r="F424" s="53"/>
      <c r="G424" s="53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50"/>
      <c r="B425" s="6"/>
      <c r="C425" s="56"/>
      <c r="D425" s="56"/>
      <c r="E425" s="53"/>
      <c r="F425" s="53"/>
      <c r="G425" s="53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50"/>
      <c r="B426" s="6"/>
      <c r="C426" s="56"/>
      <c r="D426" s="56"/>
      <c r="E426" s="53"/>
      <c r="F426" s="53"/>
      <c r="G426" s="53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50"/>
      <c r="B427" s="6"/>
      <c r="C427" s="56"/>
      <c r="D427" s="56"/>
      <c r="E427" s="53"/>
      <c r="F427" s="53"/>
      <c r="G427" s="53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50"/>
      <c r="B428" s="6"/>
      <c r="C428" s="56"/>
      <c r="D428" s="56"/>
      <c r="E428" s="53"/>
      <c r="F428" s="53"/>
      <c r="G428" s="53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50"/>
      <c r="B429" s="6"/>
      <c r="C429" s="56"/>
      <c r="D429" s="56"/>
      <c r="E429" s="53"/>
      <c r="F429" s="53"/>
      <c r="G429" s="53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50"/>
      <c r="B430" s="6"/>
      <c r="C430" s="56"/>
      <c r="D430" s="56"/>
      <c r="E430" s="53"/>
      <c r="F430" s="53"/>
      <c r="G430" s="53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50"/>
      <c r="B431" s="6"/>
      <c r="C431" s="56"/>
      <c r="D431" s="56"/>
      <c r="E431" s="53"/>
      <c r="F431" s="53"/>
      <c r="G431" s="53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50"/>
      <c r="B432" s="6"/>
      <c r="C432" s="56"/>
      <c r="D432" s="56"/>
      <c r="E432" s="53"/>
      <c r="F432" s="53"/>
      <c r="G432" s="53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50"/>
      <c r="B433" s="6"/>
      <c r="C433" s="56"/>
      <c r="D433" s="56"/>
      <c r="E433" s="53"/>
      <c r="F433" s="53"/>
      <c r="G433" s="53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50"/>
      <c r="B434" s="6"/>
      <c r="C434" s="56"/>
      <c r="D434" s="56"/>
      <c r="E434" s="53"/>
      <c r="F434" s="53"/>
      <c r="G434" s="53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50"/>
      <c r="B435" s="6"/>
      <c r="C435" s="56"/>
      <c r="D435" s="56"/>
      <c r="E435" s="53"/>
      <c r="F435" s="53"/>
      <c r="G435" s="53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50"/>
      <c r="B436" s="6"/>
      <c r="C436" s="56"/>
      <c r="D436" s="56"/>
      <c r="E436" s="53"/>
      <c r="F436" s="53"/>
      <c r="G436" s="53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50"/>
      <c r="B437" s="6"/>
      <c r="C437" s="56"/>
      <c r="D437" s="56"/>
      <c r="E437" s="53"/>
      <c r="F437" s="53"/>
      <c r="G437" s="53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50"/>
      <c r="B438" s="6"/>
      <c r="C438" s="56"/>
      <c r="D438" s="56"/>
      <c r="E438" s="53"/>
      <c r="F438" s="53"/>
      <c r="G438" s="53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50"/>
      <c r="B439" s="6"/>
      <c r="C439" s="56"/>
      <c r="D439" s="56"/>
      <c r="E439" s="53"/>
      <c r="F439" s="53"/>
      <c r="G439" s="53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50"/>
      <c r="B440" s="6"/>
      <c r="C440" s="56"/>
      <c r="D440" s="56"/>
      <c r="E440" s="53"/>
      <c r="F440" s="53"/>
      <c r="G440" s="53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50"/>
      <c r="B441" s="6"/>
      <c r="C441" s="56"/>
      <c r="D441" s="56"/>
      <c r="E441" s="53"/>
      <c r="F441" s="53"/>
      <c r="G441" s="53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50"/>
      <c r="B442" s="6"/>
      <c r="C442" s="56"/>
      <c r="D442" s="56"/>
      <c r="E442" s="53"/>
      <c r="F442" s="53"/>
      <c r="G442" s="53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50"/>
      <c r="B443" s="6"/>
      <c r="C443" s="56"/>
      <c r="D443" s="56"/>
      <c r="E443" s="53"/>
      <c r="F443" s="53"/>
      <c r="G443" s="53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50"/>
      <c r="B444" s="6"/>
      <c r="C444" s="56"/>
      <c r="D444" s="56"/>
      <c r="E444" s="53"/>
      <c r="F444" s="53"/>
      <c r="G444" s="53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50"/>
      <c r="B445" s="6"/>
      <c r="C445" s="56"/>
      <c r="D445" s="56"/>
      <c r="E445" s="53"/>
      <c r="F445" s="53"/>
      <c r="G445" s="53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50"/>
      <c r="B446" s="6"/>
      <c r="C446" s="56"/>
      <c r="D446" s="56"/>
      <c r="E446" s="53"/>
      <c r="F446" s="53"/>
      <c r="G446" s="53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50"/>
      <c r="B447" s="6"/>
      <c r="C447" s="56"/>
      <c r="D447" s="56"/>
      <c r="E447" s="53"/>
      <c r="F447" s="53"/>
      <c r="G447" s="53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50"/>
      <c r="B448" s="6"/>
      <c r="C448" s="56"/>
      <c r="D448" s="56"/>
      <c r="E448" s="53"/>
      <c r="F448" s="53"/>
      <c r="G448" s="53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50"/>
      <c r="B449" s="6"/>
      <c r="C449" s="56"/>
      <c r="D449" s="56"/>
      <c r="E449" s="53"/>
      <c r="F449" s="53"/>
      <c r="G449" s="53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50"/>
      <c r="B450" s="6"/>
      <c r="C450" s="56"/>
      <c r="D450" s="56"/>
      <c r="E450" s="53"/>
      <c r="F450" s="53"/>
      <c r="G450" s="53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50"/>
      <c r="B451" s="6"/>
      <c r="C451" s="56"/>
      <c r="D451" s="56"/>
      <c r="E451" s="53"/>
      <c r="F451" s="53"/>
      <c r="G451" s="53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50"/>
      <c r="B452" s="6"/>
      <c r="C452" s="56"/>
      <c r="D452" s="56"/>
      <c r="E452" s="53"/>
      <c r="F452" s="53"/>
      <c r="G452" s="53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50"/>
      <c r="B453" s="6"/>
      <c r="C453" s="56"/>
      <c r="D453" s="56"/>
      <c r="E453" s="53"/>
      <c r="F453" s="53"/>
      <c r="G453" s="53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50"/>
      <c r="B454" s="6"/>
      <c r="C454" s="56"/>
      <c r="D454" s="56"/>
      <c r="E454" s="53"/>
      <c r="F454" s="53"/>
      <c r="G454" s="53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50"/>
      <c r="B455" s="6"/>
      <c r="C455" s="56"/>
      <c r="D455" s="56"/>
      <c r="E455" s="53"/>
      <c r="F455" s="53"/>
      <c r="G455" s="53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50"/>
      <c r="B456" s="6"/>
      <c r="C456" s="56"/>
      <c r="D456" s="56"/>
      <c r="E456" s="53"/>
      <c r="F456" s="53"/>
      <c r="G456" s="53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50"/>
      <c r="B457" s="6"/>
      <c r="C457" s="56"/>
      <c r="D457" s="56"/>
      <c r="E457" s="53"/>
      <c r="F457" s="53"/>
      <c r="G457" s="53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50"/>
      <c r="B458" s="6"/>
      <c r="C458" s="56"/>
      <c r="D458" s="56"/>
      <c r="E458" s="53"/>
      <c r="F458" s="53"/>
      <c r="G458" s="53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50"/>
      <c r="B459" s="6"/>
      <c r="C459" s="56"/>
      <c r="D459" s="56"/>
      <c r="E459" s="53"/>
      <c r="F459" s="53"/>
      <c r="G459" s="53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50"/>
      <c r="B460" s="6"/>
      <c r="C460" s="56"/>
      <c r="D460" s="56"/>
      <c r="E460" s="53"/>
      <c r="F460" s="53"/>
      <c r="G460" s="53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50"/>
      <c r="B461" s="6"/>
      <c r="C461" s="56"/>
      <c r="D461" s="56"/>
      <c r="E461" s="53"/>
      <c r="F461" s="53"/>
      <c r="G461" s="53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50"/>
      <c r="B462" s="6"/>
      <c r="C462" s="56"/>
      <c r="D462" s="56"/>
      <c r="E462" s="53"/>
      <c r="F462" s="53"/>
      <c r="G462" s="53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50"/>
      <c r="B463" s="6"/>
      <c r="C463" s="56"/>
      <c r="D463" s="56"/>
      <c r="E463" s="53"/>
      <c r="F463" s="53"/>
      <c r="G463" s="53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50"/>
      <c r="B464" s="6"/>
      <c r="C464" s="56"/>
      <c r="D464" s="56"/>
      <c r="E464" s="53"/>
      <c r="F464" s="53"/>
      <c r="G464" s="53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50"/>
      <c r="B465" s="6"/>
      <c r="C465" s="56"/>
      <c r="D465" s="56"/>
      <c r="E465" s="53"/>
      <c r="F465" s="53"/>
      <c r="G465" s="53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50"/>
      <c r="B466" s="6"/>
      <c r="C466" s="56"/>
      <c r="D466" s="56"/>
      <c r="E466" s="53"/>
      <c r="F466" s="53"/>
      <c r="G466" s="53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50"/>
      <c r="B467" s="6"/>
      <c r="C467" s="56"/>
      <c r="D467" s="56"/>
      <c r="E467" s="53"/>
      <c r="F467" s="53"/>
      <c r="G467" s="53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50"/>
      <c r="B468" s="6"/>
      <c r="C468" s="56"/>
      <c r="D468" s="56"/>
      <c r="E468" s="53"/>
      <c r="F468" s="53"/>
      <c r="G468" s="53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50"/>
      <c r="B469" s="6"/>
      <c r="C469" s="56"/>
      <c r="D469" s="56"/>
      <c r="E469" s="53"/>
      <c r="F469" s="53"/>
      <c r="G469" s="53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50"/>
      <c r="B470" s="6"/>
      <c r="C470" s="56"/>
      <c r="D470" s="56"/>
      <c r="E470" s="53"/>
      <c r="F470" s="53"/>
      <c r="G470" s="53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50"/>
      <c r="B471" s="6"/>
      <c r="C471" s="56"/>
      <c r="D471" s="56"/>
      <c r="E471" s="53"/>
      <c r="F471" s="53"/>
      <c r="G471" s="53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50"/>
      <c r="B472" s="6"/>
      <c r="C472" s="56"/>
      <c r="D472" s="56"/>
      <c r="E472" s="53"/>
      <c r="F472" s="53"/>
      <c r="G472" s="53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50"/>
      <c r="B473" s="6"/>
      <c r="C473" s="56"/>
      <c r="D473" s="56"/>
      <c r="E473" s="53"/>
      <c r="F473" s="53"/>
      <c r="G473" s="53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50"/>
      <c r="B474" s="6"/>
      <c r="C474" s="56"/>
      <c r="D474" s="56"/>
      <c r="E474" s="53"/>
      <c r="F474" s="53"/>
      <c r="G474" s="53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50"/>
      <c r="B475" s="6"/>
      <c r="C475" s="56"/>
      <c r="D475" s="56"/>
      <c r="E475" s="53"/>
      <c r="F475" s="53"/>
      <c r="G475" s="53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50"/>
      <c r="B476" s="6"/>
      <c r="C476" s="56"/>
      <c r="D476" s="56"/>
      <c r="E476" s="53"/>
      <c r="F476" s="53"/>
      <c r="G476" s="53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50"/>
      <c r="B477" s="6"/>
      <c r="C477" s="56"/>
      <c r="D477" s="56"/>
      <c r="E477" s="53"/>
      <c r="F477" s="53"/>
      <c r="G477" s="53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50"/>
      <c r="B478" s="6"/>
      <c r="C478" s="56"/>
      <c r="D478" s="56"/>
      <c r="E478" s="53"/>
      <c r="F478" s="53"/>
      <c r="G478" s="53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50"/>
      <c r="B479" s="6"/>
      <c r="C479" s="56"/>
      <c r="D479" s="56"/>
      <c r="E479" s="53"/>
      <c r="F479" s="53"/>
      <c r="G479" s="53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50"/>
      <c r="B480" s="6"/>
      <c r="C480" s="56"/>
      <c r="D480" s="56"/>
      <c r="E480" s="53"/>
      <c r="F480" s="53"/>
      <c r="G480" s="53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50"/>
      <c r="B481" s="6"/>
      <c r="C481" s="56"/>
      <c r="D481" s="56"/>
      <c r="E481" s="53"/>
      <c r="F481" s="53"/>
      <c r="G481" s="53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50"/>
      <c r="B482" s="6"/>
      <c r="C482" s="56"/>
      <c r="D482" s="56"/>
      <c r="E482" s="53"/>
      <c r="F482" s="53"/>
      <c r="G482" s="53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50"/>
      <c r="B483" s="6"/>
      <c r="C483" s="56"/>
      <c r="D483" s="56"/>
      <c r="E483" s="53"/>
      <c r="F483" s="53"/>
      <c r="G483" s="53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50"/>
      <c r="B484" s="6"/>
      <c r="C484" s="56"/>
      <c r="D484" s="56"/>
      <c r="E484" s="53"/>
      <c r="F484" s="53"/>
      <c r="G484" s="53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50"/>
      <c r="B485" s="6"/>
      <c r="C485" s="56"/>
      <c r="D485" s="56"/>
      <c r="E485" s="53"/>
      <c r="F485" s="53"/>
      <c r="G485" s="53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50"/>
      <c r="B486" s="6"/>
      <c r="C486" s="56"/>
      <c r="D486" s="56"/>
      <c r="E486" s="53"/>
      <c r="F486" s="53"/>
      <c r="G486" s="53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50"/>
      <c r="B487" s="6"/>
      <c r="C487" s="56"/>
      <c r="D487" s="56"/>
      <c r="E487" s="53"/>
      <c r="F487" s="53"/>
      <c r="G487" s="53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50"/>
      <c r="B488" s="6"/>
      <c r="C488" s="56"/>
      <c r="D488" s="56"/>
      <c r="E488" s="53"/>
      <c r="F488" s="53"/>
      <c r="G488" s="53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50"/>
      <c r="B489" s="6"/>
      <c r="C489" s="56"/>
      <c r="D489" s="56"/>
      <c r="E489" s="53"/>
      <c r="F489" s="53"/>
      <c r="G489" s="53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50"/>
      <c r="B490" s="6"/>
      <c r="C490" s="56"/>
      <c r="D490" s="56"/>
      <c r="E490" s="53"/>
      <c r="F490" s="53"/>
      <c r="G490" s="53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50"/>
      <c r="B491" s="6"/>
      <c r="C491" s="56"/>
      <c r="D491" s="56"/>
      <c r="E491" s="53"/>
      <c r="F491" s="53"/>
      <c r="G491" s="53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50"/>
      <c r="B492" s="6"/>
      <c r="C492" s="56"/>
      <c r="D492" s="56"/>
      <c r="E492" s="53"/>
      <c r="F492" s="53"/>
      <c r="G492" s="53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50"/>
      <c r="B493" s="6"/>
      <c r="C493" s="56"/>
      <c r="D493" s="56"/>
      <c r="E493" s="53"/>
      <c r="F493" s="53"/>
      <c r="G493" s="53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50"/>
      <c r="B494" s="6"/>
      <c r="C494" s="56"/>
      <c r="D494" s="56"/>
      <c r="E494" s="53"/>
      <c r="F494" s="53"/>
      <c r="G494" s="53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50"/>
      <c r="B495" s="6"/>
      <c r="C495" s="56"/>
      <c r="D495" s="56"/>
      <c r="E495" s="53"/>
      <c r="F495" s="53"/>
      <c r="G495" s="53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50"/>
      <c r="B496" s="6"/>
      <c r="C496" s="56"/>
      <c r="D496" s="56"/>
      <c r="E496" s="53"/>
      <c r="F496" s="53"/>
      <c r="G496" s="53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50"/>
      <c r="B497" s="6"/>
      <c r="C497" s="56"/>
      <c r="D497" s="56"/>
      <c r="E497" s="53"/>
      <c r="F497" s="53"/>
      <c r="G497" s="53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50"/>
      <c r="B498" s="6"/>
      <c r="C498" s="56"/>
      <c r="D498" s="56"/>
      <c r="E498" s="53"/>
      <c r="F498" s="53"/>
      <c r="G498" s="53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50"/>
      <c r="B499" s="6"/>
      <c r="C499" s="56"/>
      <c r="D499" s="56"/>
      <c r="E499" s="53"/>
      <c r="F499" s="53"/>
      <c r="G499" s="53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50"/>
      <c r="B500" s="6"/>
      <c r="C500" s="56"/>
      <c r="D500" s="56"/>
      <c r="E500" s="53"/>
      <c r="F500" s="53"/>
      <c r="G500" s="53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50"/>
      <c r="B501" s="6"/>
      <c r="C501" s="56"/>
      <c r="D501" s="56"/>
      <c r="E501" s="53"/>
      <c r="F501" s="53"/>
      <c r="G501" s="53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50"/>
      <c r="B502" s="6"/>
      <c r="C502" s="56"/>
      <c r="D502" s="56"/>
      <c r="E502" s="53"/>
      <c r="F502" s="53"/>
      <c r="G502" s="53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50"/>
      <c r="B503" s="6"/>
      <c r="C503" s="56"/>
      <c r="D503" s="56"/>
      <c r="E503" s="53"/>
      <c r="F503" s="53"/>
      <c r="G503" s="53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50"/>
      <c r="B504" s="6"/>
      <c r="C504" s="56"/>
      <c r="D504" s="56"/>
      <c r="E504" s="53"/>
      <c r="F504" s="53"/>
      <c r="G504" s="53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50"/>
      <c r="B505" s="6"/>
      <c r="C505" s="56"/>
      <c r="D505" s="56"/>
      <c r="E505" s="53"/>
      <c r="F505" s="53"/>
      <c r="G505" s="53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50"/>
      <c r="B506" s="6"/>
      <c r="C506" s="56"/>
      <c r="D506" s="56"/>
      <c r="E506" s="53"/>
      <c r="F506" s="53"/>
      <c r="G506" s="53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50"/>
      <c r="B507" s="6"/>
      <c r="C507" s="56"/>
      <c r="D507" s="56"/>
      <c r="E507" s="53"/>
      <c r="F507" s="53"/>
      <c r="G507" s="53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50"/>
      <c r="B508" s="6"/>
      <c r="C508" s="56"/>
      <c r="D508" s="56"/>
      <c r="E508" s="53"/>
      <c r="F508" s="53"/>
      <c r="G508" s="53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50"/>
      <c r="B509" s="6"/>
      <c r="C509" s="56"/>
      <c r="D509" s="56"/>
      <c r="E509" s="53"/>
      <c r="F509" s="53"/>
      <c r="G509" s="53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50"/>
      <c r="B510" s="6"/>
      <c r="C510" s="56"/>
      <c r="D510" s="56"/>
      <c r="E510" s="53"/>
      <c r="F510" s="53"/>
      <c r="G510" s="53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50"/>
      <c r="B511" s="6"/>
      <c r="C511" s="56"/>
      <c r="D511" s="56"/>
      <c r="E511" s="53"/>
      <c r="F511" s="53"/>
      <c r="G511" s="53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50"/>
      <c r="B512" s="6"/>
      <c r="C512" s="56"/>
      <c r="D512" s="56"/>
      <c r="E512" s="53"/>
      <c r="F512" s="53"/>
      <c r="G512" s="53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50"/>
      <c r="B513" s="6"/>
      <c r="C513" s="56"/>
      <c r="D513" s="56"/>
      <c r="E513" s="53"/>
      <c r="F513" s="53"/>
      <c r="G513" s="53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50"/>
      <c r="B514" s="6"/>
      <c r="C514" s="56"/>
      <c r="D514" s="56"/>
      <c r="E514" s="53"/>
      <c r="F514" s="53"/>
      <c r="G514" s="53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50"/>
      <c r="B515" s="6"/>
      <c r="C515" s="56"/>
      <c r="D515" s="56"/>
      <c r="E515" s="53"/>
      <c r="F515" s="53"/>
      <c r="G515" s="53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50"/>
      <c r="B516" s="6"/>
      <c r="C516" s="56"/>
      <c r="D516" s="56"/>
      <c r="E516" s="53"/>
      <c r="F516" s="53"/>
      <c r="G516" s="53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50"/>
      <c r="B517" s="6"/>
      <c r="C517" s="56"/>
      <c r="D517" s="56"/>
      <c r="E517" s="53"/>
      <c r="F517" s="53"/>
      <c r="G517" s="53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50"/>
      <c r="B518" s="6"/>
      <c r="C518" s="56"/>
      <c r="D518" s="56"/>
      <c r="E518" s="53"/>
      <c r="F518" s="53"/>
      <c r="G518" s="53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50"/>
      <c r="B519" s="6"/>
      <c r="C519" s="56"/>
      <c r="D519" s="56"/>
      <c r="E519" s="53"/>
      <c r="F519" s="53"/>
      <c r="G519" s="53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50"/>
      <c r="B520" s="6"/>
      <c r="C520" s="56"/>
      <c r="D520" s="56"/>
      <c r="E520" s="53"/>
      <c r="F520" s="53"/>
      <c r="G520" s="53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50"/>
      <c r="B521" s="6"/>
      <c r="C521" s="56"/>
      <c r="D521" s="56"/>
      <c r="E521" s="53"/>
      <c r="F521" s="53"/>
      <c r="G521" s="53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50"/>
      <c r="B522" s="6"/>
      <c r="C522" s="56"/>
      <c r="D522" s="56"/>
      <c r="E522" s="53"/>
      <c r="F522" s="53"/>
      <c r="G522" s="53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50"/>
      <c r="B523" s="6"/>
      <c r="C523" s="56"/>
      <c r="D523" s="56"/>
      <c r="E523" s="53"/>
      <c r="F523" s="53"/>
      <c r="G523" s="53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50"/>
      <c r="B524" s="6"/>
      <c r="C524" s="56"/>
      <c r="D524" s="56"/>
      <c r="E524" s="53"/>
      <c r="F524" s="53"/>
      <c r="G524" s="53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50"/>
      <c r="B525" s="6"/>
      <c r="C525" s="56"/>
      <c r="D525" s="56"/>
      <c r="E525" s="53"/>
      <c r="F525" s="53"/>
      <c r="G525" s="53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50"/>
      <c r="B526" s="6"/>
      <c r="C526" s="56"/>
      <c r="D526" s="56"/>
      <c r="E526" s="53"/>
      <c r="F526" s="53"/>
      <c r="G526" s="53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50"/>
      <c r="B527" s="6"/>
      <c r="C527" s="56"/>
      <c r="D527" s="56"/>
      <c r="E527" s="53"/>
      <c r="F527" s="53"/>
      <c r="G527" s="53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50"/>
      <c r="B528" s="6"/>
      <c r="C528" s="56"/>
      <c r="D528" s="56"/>
      <c r="E528" s="53"/>
      <c r="F528" s="53"/>
      <c r="G528" s="53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50"/>
      <c r="B529" s="6"/>
      <c r="C529" s="56"/>
      <c r="D529" s="56"/>
      <c r="E529" s="53"/>
      <c r="F529" s="53"/>
      <c r="G529" s="53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50"/>
      <c r="B530" s="6"/>
      <c r="C530" s="56"/>
      <c r="D530" s="56"/>
      <c r="E530" s="53"/>
      <c r="F530" s="53"/>
      <c r="G530" s="53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50"/>
      <c r="B531" s="6"/>
      <c r="C531" s="56"/>
      <c r="D531" s="56"/>
      <c r="E531" s="53"/>
      <c r="F531" s="53"/>
      <c r="G531" s="53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50"/>
      <c r="B532" s="6"/>
      <c r="C532" s="56"/>
      <c r="D532" s="56"/>
      <c r="E532" s="53"/>
      <c r="F532" s="53"/>
      <c r="G532" s="53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50"/>
      <c r="B533" s="6"/>
      <c r="C533" s="56"/>
      <c r="D533" s="56"/>
      <c r="E533" s="53"/>
      <c r="F533" s="53"/>
      <c r="G533" s="53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50"/>
      <c r="B534" s="6"/>
      <c r="C534" s="56"/>
      <c r="D534" s="56"/>
      <c r="E534" s="53"/>
      <c r="F534" s="53"/>
      <c r="G534" s="53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50"/>
      <c r="B535" s="6"/>
      <c r="C535" s="56"/>
      <c r="D535" s="56"/>
      <c r="E535" s="53"/>
      <c r="F535" s="53"/>
      <c r="G535" s="53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50"/>
      <c r="B536" s="6"/>
      <c r="C536" s="56"/>
      <c r="D536" s="56"/>
      <c r="E536" s="53"/>
      <c r="F536" s="53"/>
      <c r="G536" s="53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50"/>
      <c r="B537" s="6"/>
      <c r="C537" s="56"/>
      <c r="D537" s="56"/>
      <c r="E537" s="53"/>
      <c r="F537" s="53"/>
      <c r="G537" s="53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50"/>
      <c r="B538" s="6"/>
      <c r="C538" s="56"/>
      <c r="D538" s="56"/>
      <c r="E538" s="53"/>
      <c r="F538" s="53"/>
      <c r="G538" s="53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50"/>
      <c r="B539" s="6"/>
      <c r="C539" s="56"/>
      <c r="D539" s="56"/>
      <c r="E539" s="53"/>
      <c r="F539" s="53"/>
      <c r="G539" s="53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50"/>
      <c r="B540" s="6"/>
      <c r="C540" s="56"/>
      <c r="D540" s="56"/>
      <c r="E540" s="53"/>
      <c r="F540" s="53"/>
      <c r="G540" s="53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50"/>
      <c r="B541" s="6"/>
      <c r="C541" s="56"/>
      <c r="D541" s="56"/>
      <c r="E541" s="53"/>
      <c r="F541" s="53"/>
      <c r="G541" s="53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50"/>
      <c r="B542" s="6"/>
      <c r="C542" s="56"/>
      <c r="D542" s="56"/>
      <c r="E542" s="53"/>
      <c r="F542" s="53"/>
      <c r="G542" s="53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50"/>
      <c r="B543" s="6"/>
      <c r="C543" s="56"/>
      <c r="D543" s="56"/>
      <c r="E543" s="53"/>
      <c r="F543" s="53"/>
      <c r="G543" s="53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50"/>
      <c r="B544" s="6"/>
      <c r="C544" s="56"/>
      <c r="D544" s="56"/>
      <c r="E544" s="53"/>
      <c r="F544" s="53"/>
      <c r="G544" s="53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50"/>
      <c r="B545" s="6"/>
      <c r="C545" s="56"/>
      <c r="D545" s="56"/>
      <c r="E545" s="53"/>
      <c r="F545" s="53"/>
      <c r="G545" s="53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50"/>
      <c r="B546" s="6"/>
      <c r="C546" s="56"/>
      <c r="D546" s="56"/>
      <c r="E546" s="53"/>
      <c r="F546" s="53"/>
      <c r="G546" s="53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50"/>
      <c r="B547" s="6"/>
      <c r="C547" s="56"/>
      <c r="D547" s="56"/>
      <c r="E547" s="53"/>
      <c r="F547" s="53"/>
      <c r="G547" s="53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50"/>
      <c r="B548" s="6"/>
      <c r="C548" s="56"/>
      <c r="D548" s="56"/>
      <c r="E548" s="53"/>
      <c r="F548" s="53"/>
      <c r="G548" s="53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50"/>
      <c r="B549" s="6"/>
      <c r="C549" s="56"/>
      <c r="D549" s="56"/>
      <c r="E549" s="53"/>
      <c r="F549" s="53"/>
      <c r="G549" s="53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50"/>
      <c r="B550" s="6"/>
      <c r="C550" s="56"/>
      <c r="D550" s="56"/>
      <c r="E550" s="53"/>
      <c r="F550" s="53"/>
      <c r="G550" s="53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50"/>
      <c r="B551" s="6"/>
      <c r="C551" s="56"/>
      <c r="D551" s="56"/>
      <c r="E551" s="53"/>
      <c r="F551" s="53"/>
      <c r="G551" s="53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50"/>
      <c r="B552" s="6"/>
      <c r="C552" s="56"/>
      <c r="D552" s="56"/>
      <c r="E552" s="53"/>
      <c r="F552" s="53"/>
      <c r="G552" s="53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50"/>
      <c r="B553" s="6"/>
      <c r="C553" s="56"/>
      <c r="D553" s="56"/>
      <c r="E553" s="53"/>
      <c r="F553" s="53"/>
      <c r="G553" s="53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50"/>
      <c r="B554" s="6"/>
      <c r="C554" s="56"/>
      <c r="D554" s="56"/>
      <c r="E554" s="53"/>
      <c r="F554" s="53"/>
      <c r="G554" s="53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50"/>
      <c r="B555" s="6"/>
      <c r="C555" s="56"/>
      <c r="D555" s="56"/>
      <c r="E555" s="53"/>
      <c r="F555" s="53"/>
      <c r="G555" s="53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50"/>
      <c r="B556" s="6"/>
      <c r="C556" s="56"/>
      <c r="D556" s="56"/>
      <c r="E556" s="53"/>
      <c r="F556" s="53"/>
      <c r="G556" s="53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50"/>
      <c r="B557" s="6"/>
      <c r="C557" s="56"/>
      <c r="D557" s="56"/>
      <c r="E557" s="53"/>
      <c r="F557" s="53"/>
      <c r="G557" s="53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50"/>
      <c r="B558" s="6"/>
      <c r="C558" s="56"/>
      <c r="D558" s="56"/>
      <c r="E558" s="53"/>
      <c r="F558" s="53"/>
      <c r="G558" s="53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50"/>
      <c r="B559" s="6"/>
      <c r="C559" s="56"/>
      <c r="D559" s="56"/>
      <c r="E559" s="53"/>
      <c r="F559" s="53"/>
      <c r="G559" s="53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50"/>
      <c r="B560" s="6"/>
      <c r="C560" s="56"/>
      <c r="D560" s="56"/>
      <c r="E560" s="53"/>
      <c r="F560" s="53"/>
      <c r="G560" s="53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50"/>
      <c r="B561" s="6"/>
      <c r="C561" s="56"/>
      <c r="D561" s="56"/>
      <c r="E561" s="53"/>
      <c r="F561" s="53"/>
      <c r="G561" s="53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50"/>
      <c r="B562" s="6"/>
      <c r="C562" s="56"/>
      <c r="D562" s="56"/>
      <c r="E562" s="53"/>
      <c r="F562" s="53"/>
      <c r="G562" s="53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50"/>
      <c r="B563" s="6"/>
      <c r="C563" s="56"/>
      <c r="D563" s="56"/>
      <c r="E563" s="53"/>
      <c r="F563" s="53"/>
      <c r="G563" s="53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50"/>
      <c r="B564" s="6"/>
      <c r="C564" s="56"/>
      <c r="D564" s="56"/>
      <c r="E564" s="53"/>
      <c r="F564" s="53"/>
      <c r="G564" s="53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50"/>
      <c r="B565" s="6"/>
      <c r="C565" s="56"/>
      <c r="D565" s="56"/>
      <c r="E565" s="53"/>
      <c r="F565" s="53"/>
      <c r="G565" s="53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50"/>
      <c r="B566" s="6"/>
      <c r="C566" s="56"/>
      <c r="D566" s="56"/>
      <c r="E566" s="53"/>
      <c r="F566" s="53"/>
      <c r="G566" s="53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50"/>
      <c r="B567" s="6"/>
      <c r="C567" s="56"/>
      <c r="D567" s="56"/>
      <c r="E567" s="53"/>
      <c r="F567" s="53"/>
      <c r="G567" s="53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50"/>
      <c r="B568" s="6"/>
      <c r="C568" s="56"/>
      <c r="D568" s="56"/>
      <c r="E568" s="53"/>
      <c r="F568" s="53"/>
      <c r="G568" s="53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50"/>
      <c r="B569" s="6"/>
      <c r="C569" s="56"/>
      <c r="D569" s="56"/>
      <c r="E569" s="53"/>
      <c r="F569" s="53"/>
      <c r="G569" s="53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50"/>
      <c r="B570" s="6"/>
      <c r="C570" s="56"/>
      <c r="D570" s="56"/>
      <c r="E570" s="53"/>
      <c r="F570" s="53"/>
      <c r="G570" s="53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50"/>
      <c r="B571" s="6"/>
      <c r="C571" s="56"/>
      <c r="D571" s="56"/>
      <c r="E571" s="53"/>
      <c r="F571" s="53"/>
      <c r="G571" s="53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50"/>
      <c r="B572" s="6"/>
      <c r="C572" s="56"/>
      <c r="D572" s="56"/>
      <c r="E572" s="53"/>
      <c r="F572" s="53"/>
      <c r="G572" s="53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50"/>
      <c r="B573" s="6"/>
      <c r="C573" s="56"/>
      <c r="D573" s="56"/>
      <c r="E573" s="53"/>
      <c r="F573" s="53"/>
      <c r="G573" s="53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50"/>
      <c r="B574" s="6"/>
      <c r="C574" s="56"/>
      <c r="D574" s="56"/>
      <c r="E574" s="53"/>
      <c r="F574" s="53"/>
      <c r="G574" s="53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50"/>
      <c r="B575" s="6"/>
      <c r="C575" s="56"/>
      <c r="D575" s="56"/>
      <c r="E575" s="53"/>
      <c r="F575" s="53"/>
      <c r="G575" s="53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50"/>
      <c r="B576" s="6"/>
      <c r="C576" s="56"/>
      <c r="D576" s="56"/>
      <c r="E576" s="53"/>
      <c r="F576" s="53"/>
      <c r="G576" s="53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50"/>
      <c r="B577" s="6"/>
      <c r="C577" s="56"/>
      <c r="D577" s="56"/>
      <c r="E577" s="53"/>
      <c r="F577" s="53"/>
      <c r="G577" s="53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50"/>
      <c r="B578" s="6"/>
      <c r="C578" s="56"/>
      <c r="D578" s="56"/>
      <c r="E578" s="53"/>
      <c r="F578" s="53"/>
      <c r="G578" s="53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50"/>
      <c r="B579" s="6"/>
      <c r="C579" s="56"/>
      <c r="D579" s="56"/>
      <c r="E579" s="53"/>
      <c r="F579" s="53"/>
      <c r="G579" s="53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50"/>
      <c r="B580" s="6"/>
      <c r="C580" s="56"/>
      <c r="D580" s="56"/>
      <c r="E580" s="53"/>
      <c r="F580" s="53"/>
      <c r="G580" s="53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50"/>
      <c r="B581" s="6"/>
      <c r="C581" s="56"/>
      <c r="D581" s="56"/>
      <c r="E581" s="53"/>
      <c r="F581" s="53"/>
      <c r="G581" s="53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50"/>
      <c r="B582" s="6"/>
      <c r="C582" s="56"/>
      <c r="D582" s="56"/>
      <c r="E582" s="53"/>
      <c r="F582" s="53"/>
      <c r="G582" s="53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50"/>
      <c r="B583" s="6"/>
      <c r="C583" s="56"/>
      <c r="D583" s="56"/>
      <c r="E583" s="53"/>
      <c r="F583" s="53"/>
      <c r="G583" s="53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50"/>
      <c r="B584" s="6"/>
      <c r="C584" s="56"/>
      <c r="D584" s="56"/>
      <c r="E584" s="53"/>
      <c r="F584" s="53"/>
      <c r="G584" s="53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50"/>
      <c r="B585" s="6"/>
      <c r="C585" s="56"/>
      <c r="D585" s="56"/>
      <c r="E585" s="53"/>
      <c r="F585" s="53"/>
      <c r="G585" s="53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50"/>
      <c r="B586" s="6"/>
      <c r="C586" s="56"/>
      <c r="D586" s="56"/>
      <c r="E586" s="53"/>
      <c r="F586" s="53"/>
      <c r="G586" s="53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50"/>
      <c r="B587" s="6"/>
      <c r="C587" s="56"/>
      <c r="D587" s="56"/>
      <c r="E587" s="53"/>
      <c r="F587" s="53"/>
      <c r="G587" s="53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50"/>
      <c r="B588" s="6"/>
      <c r="C588" s="56"/>
      <c r="D588" s="56"/>
      <c r="E588" s="53"/>
      <c r="F588" s="53"/>
      <c r="G588" s="53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50"/>
      <c r="B589" s="6"/>
      <c r="C589" s="56"/>
      <c r="D589" s="56"/>
      <c r="E589" s="53"/>
      <c r="F589" s="53"/>
      <c r="G589" s="53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50"/>
      <c r="B590" s="6"/>
      <c r="C590" s="56"/>
      <c r="D590" s="56"/>
      <c r="E590" s="53"/>
      <c r="F590" s="53"/>
      <c r="G590" s="53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50"/>
      <c r="B591" s="6"/>
      <c r="C591" s="56"/>
      <c r="D591" s="56"/>
      <c r="E591" s="53"/>
      <c r="F591" s="53"/>
      <c r="G591" s="53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50"/>
      <c r="B592" s="6"/>
      <c r="C592" s="56"/>
      <c r="D592" s="56"/>
      <c r="E592" s="53"/>
      <c r="F592" s="53"/>
      <c r="G592" s="53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50"/>
      <c r="B593" s="6"/>
      <c r="C593" s="56"/>
      <c r="D593" s="56"/>
      <c r="E593" s="53"/>
      <c r="F593" s="53"/>
      <c r="G593" s="53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50"/>
      <c r="B594" s="6"/>
      <c r="C594" s="56"/>
      <c r="D594" s="56"/>
      <c r="E594" s="53"/>
      <c r="F594" s="53"/>
      <c r="G594" s="53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50"/>
      <c r="B595" s="6"/>
      <c r="C595" s="56"/>
      <c r="D595" s="56"/>
      <c r="E595" s="53"/>
      <c r="F595" s="53"/>
      <c r="G595" s="53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50"/>
      <c r="B596" s="6"/>
      <c r="C596" s="56"/>
      <c r="D596" s="56"/>
      <c r="E596" s="53"/>
      <c r="F596" s="53"/>
      <c r="G596" s="53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50"/>
      <c r="B597" s="6"/>
      <c r="C597" s="56"/>
      <c r="D597" s="56"/>
      <c r="E597" s="53"/>
      <c r="F597" s="53"/>
      <c r="G597" s="53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50"/>
      <c r="B598" s="6"/>
      <c r="C598" s="56"/>
      <c r="D598" s="56"/>
      <c r="E598" s="53"/>
      <c r="F598" s="53"/>
      <c r="G598" s="53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50"/>
      <c r="B599" s="6"/>
      <c r="C599" s="56"/>
      <c r="D599" s="56"/>
      <c r="E599" s="53"/>
      <c r="F599" s="53"/>
      <c r="G599" s="53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50"/>
      <c r="B600" s="6"/>
      <c r="C600" s="56"/>
      <c r="D600" s="56"/>
      <c r="E600" s="53"/>
      <c r="F600" s="53"/>
      <c r="G600" s="53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50"/>
      <c r="B601" s="6"/>
      <c r="C601" s="56"/>
      <c r="D601" s="56"/>
      <c r="E601" s="53"/>
      <c r="F601" s="53"/>
      <c r="G601" s="53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50"/>
      <c r="B602" s="6"/>
      <c r="C602" s="56"/>
      <c r="D602" s="56"/>
      <c r="E602" s="53"/>
      <c r="F602" s="53"/>
      <c r="G602" s="53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50"/>
      <c r="B603" s="6"/>
      <c r="C603" s="56"/>
      <c r="D603" s="56"/>
      <c r="E603" s="53"/>
      <c r="F603" s="53"/>
      <c r="G603" s="53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50"/>
      <c r="B604" s="6"/>
      <c r="C604" s="56"/>
      <c r="D604" s="56"/>
      <c r="E604" s="53"/>
      <c r="F604" s="53"/>
      <c r="G604" s="53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50"/>
      <c r="B605" s="6"/>
      <c r="C605" s="56"/>
      <c r="D605" s="56"/>
      <c r="E605" s="53"/>
      <c r="F605" s="53"/>
      <c r="G605" s="53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50"/>
      <c r="B606" s="6"/>
      <c r="C606" s="56"/>
      <c r="D606" s="56"/>
      <c r="E606" s="53"/>
      <c r="F606" s="53"/>
      <c r="G606" s="53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50"/>
      <c r="B607" s="6"/>
      <c r="C607" s="56"/>
      <c r="D607" s="56"/>
      <c r="E607" s="53"/>
      <c r="F607" s="53"/>
      <c r="G607" s="53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50"/>
      <c r="B608" s="6"/>
      <c r="C608" s="56"/>
      <c r="D608" s="56"/>
      <c r="E608" s="53"/>
      <c r="F608" s="53"/>
      <c r="G608" s="53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50"/>
      <c r="B609" s="6"/>
      <c r="C609" s="56"/>
      <c r="D609" s="56"/>
      <c r="E609" s="53"/>
      <c r="F609" s="53"/>
      <c r="G609" s="53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50"/>
      <c r="B610" s="6"/>
      <c r="C610" s="56"/>
      <c r="D610" s="56"/>
      <c r="E610" s="53"/>
      <c r="F610" s="53"/>
      <c r="G610" s="53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50"/>
      <c r="B611" s="6"/>
      <c r="C611" s="56"/>
      <c r="D611" s="56"/>
      <c r="E611" s="53"/>
      <c r="F611" s="53"/>
      <c r="G611" s="53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50"/>
      <c r="B612" s="6"/>
      <c r="C612" s="56"/>
      <c r="D612" s="56"/>
      <c r="E612" s="53"/>
      <c r="F612" s="53"/>
      <c r="G612" s="53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50"/>
      <c r="B613" s="6"/>
      <c r="C613" s="56"/>
      <c r="D613" s="56"/>
      <c r="E613" s="53"/>
      <c r="F613" s="53"/>
      <c r="G613" s="53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50"/>
      <c r="B614" s="6"/>
      <c r="C614" s="56"/>
      <c r="D614" s="56"/>
      <c r="E614" s="53"/>
      <c r="F614" s="53"/>
      <c r="G614" s="53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50"/>
      <c r="B615" s="6"/>
      <c r="C615" s="56"/>
      <c r="D615" s="56"/>
      <c r="E615" s="53"/>
      <c r="F615" s="53"/>
      <c r="G615" s="53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50"/>
      <c r="B616" s="6"/>
      <c r="C616" s="56"/>
      <c r="D616" s="56"/>
      <c r="E616" s="53"/>
      <c r="F616" s="53"/>
      <c r="G616" s="53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50"/>
      <c r="B617" s="6"/>
      <c r="C617" s="56"/>
      <c r="D617" s="56"/>
      <c r="E617" s="53"/>
      <c r="F617" s="53"/>
      <c r="G617" s="53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50"/>
      <c r="B618" s="6"/>
      <c r="C618" s="56"/>
      <c r="D618" s="56"/>
      <c r="E618" s="53"/>
      <c r="F618" s="53"/>
      <c r="G618" s="53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50"/>
      <c r="B619" s="6"/>
      <c r="C619" s="56"/>
      <c r="D619" s="56"/>
      <c r="E619" s="53"/>
      <c r="F619" s="53"/>
      <c r="G619" s="53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50"/>
      <c r="B620" s="6"/>
      <c r="C620" s="56"/>
      <c r="D620" s="56"/>
      <c r="E620" s="53"/>
      <c r="F620" s="53"/>
      <c r="G620" s="53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50"/>
      <c r="B621" s="6"/>
      <c r="C621" s="56"/>
      <c r="D621" s="56"/>
      <c r="E621" s="53"/>
      <c r="F621" s="53"/>
      <c r="G621" s="53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50"/>
      <c r="B622" s="6"/>
      <c r="C622" s="56"/>
      <c r="D622" s="56"/>
      <c r="E622" s="53"/>
      <c r="F622" s="53"/>
      <c r="G622" s="53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50"/>
      <c r="B623" s="6"/>
      <c r="C623" s="56"/>
      <c r="D623" s="56"/>
      <c r="E623" s="53"/>
      <c r="F623" s="53"/>
      <c r="G623" s="53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50"/>
      <c r="B624" s="6"/>
      <c r="C624" s="56"/>
      <c r="D624" s="56"/>
      <c r="E624" s="53"/>
      <c r="F624" s="53"/>
      <c r="G624" s="53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50"/>
      <c r="B625" s="6"/>
      <c r="C625" s="56"/>
      <c r="D625" s="56"/>
      <c r="E625" s="53"/>
      <c r="F625" s="53"/>
      <c r="G625" s="53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50"/>
      <c r="B626" s="6"/>
      <c r="C626" s="56"/>
      <c r="D626" s="56"/>
      <c r="E626" s="53"/>
      <c r="F626" s="53"/>
      <c r="G626" s="53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50"/>
      <c r="B627" s="6"/>
      <c r="C627" s="56"/>
      <c r="D627" s="56"/>
      <c r="E627" s="53"/>
      <c r="F627" s="53"/>
      <c r="G627" s="53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50"/>
      <c r="B628" s="6"/>
      <c r="C628" s="56"/>
      <c r="D628" s="56"/>
      <c r="E628" s="53"/>
      <c r="F628" s="53"/>
      <c r="G628" s="53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50"/>
      <c r="B629" s="6"/>
      <c r="C629" s="56"/>
      <c r="D629" s="56"/>
      <c r="E629" s="53"/>
      <c r="F629" s="53"/>
      <c r="G629" s="53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50"/>
      <c r="B630" s="6"/>
      <c r="C630" s="56"/>
      <c r="D630" s="56"/>
      <c r="E630" s="53"/>
      <c r="F630" s="53"/>
      <c r="G630" s="53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50"/>
      <c r="B631" s="6"/>
      <c r="C631" s="56"/>
      <c r="D631" s="56"/>
      <c r="E631" s="53"/>
      <c r="F631" s="53"/>
      <c r="G631" s="53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50"/>
      <c r="B632" s="6"/>
      <c r="C632" s="56"/>
      <c r="D632" s="56"/>
      <c r="E632" s="53"/>
      <c r="F632" s="53"/>
      <c r="G632" s="53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50"/>
      <c r="B633" s="6"/>
      <c r="C633" s="56"/>
      <c r="D633" s="56"/>
      <c r="E633" s="53"/>
      <c r="F633" s="53"/>
      <c r="G633" s="53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50"/>
      <c r="B634" s="6"/>
      <c r="C634" s="56"/>
      <c r="D634" s="56"/>
      <c r="E634" s="53"/>
      <c r="F634" s="53"/>
      <c r="G634" s="53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50"/>
      <c r="B635" s="6"/>
      <c r="C635" s="56"/>
      <c r="D635" s="56"/>
      <c r="E635" s="53"/>
      <c r="F635" s="53"/>
      <c r="G635" s="53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50"/>
      <c r="B636" s="6"/>
      <c r="C636" s="56"/>
      <c r="D636" s="56"/>
      <c r="E636" s="53"/>
      <c r="F636" s="53"/>
      <c r="G636" s="53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50"/>
      <c r="B637" s="6"/>
      <c r="C637" s="56"/>
      <c r="D637" s="56"/>
      <c r="E637" s="53"/>
      <c r="F637" s="53"/>
      <c r="G637" s="53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50"/>
      <c r="B638" s="6"/>
      <c r="C638" s="56"/>
      <c r="D638" s="56"/>
      <c r="E638" s="53"/>
      <c r="F638" s="53"/>
      <c r="G638" s="53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50"/>
      <c r="B639" s="6"/>
      <c r="C639" s="56"/>
      <c r="D639" s="56"/>
      <c r="E639" s="53"/>
      <c r="F639" s="53"/>
      <c r="G639" s="53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50"/>
      <c r="B640" s="6"/>
      <c r="C640" s="56"/>
      <c r="D640" s="56"/>
      <c r="E640" s="53"/>
      <c r="F640" s="53"/>
      <c r="G640" s="53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50"/>
      <c r="B641" s="6"/>
      <c r="C641" s="56"/>
      <c r="D641" s="56"/>
      <c r="E641" s="53"/>
      <c r="F641" s="53"/>
      <c r="G641" s="53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50"/>
      <c r="B642" s="6"/>
      <c r="C642" s="56"/>
      <c r="D642" s="56"/>
      <c r="E642" s="53"/>
      <c r="F642" s="53"/>
      <c r="G642" s="53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50"/>
      <c r="B643" s="6"/>
      <c r="C643" s="56"/>
      <c r="D643" s="56"/>
      <c r="E643" s="53"/>
      <c r="F643" s="53"/>
      <c r="G643" s="53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50"/>
      <c r="B644" s="6"/>
      <c r="C644" s="56"/>
      <c r="D644" s="56"/>
      <c r="E644" s="53"/>
      <c r="F644" s="53"/>
      <c r="G644" s="53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50"/>
      <c r="B645" s="6"/>
      <c r="C645" s="56"/>
      <c r="D645" s="56"/>
      <c r="E645" s="53"/>
      <c r="F645" s="53"/>
      <c r="G645" s="53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50"/>
      <c r="B646" s="6"/>
      <c r="C646" s="56"/>
      <c r="D646" s="56"/>
      <c r="E646" s="53"/>
      <c r="F646" s="53"/>
      <c r="G646" s="53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50"/>
      <c r="B647" s="6"/>
      <c r="C647" s="56"/>
      <c r="D647" s="56"/>
      <c r="E647" s="53"/>
      <c r="F647" s="53"/>
      <c r="G647" s="53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50"/>
      <c r="B648" s="6"/>
      <c r="C648" s="56"/>
      <c r="D648" s="56"/>
      <c r="E648" s="53"/>
      <c r="F648" s="53"/>
      <c r="G648" s="53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50"/>
      <c r="B649" s="6"/>
      <c r="C649" s="56"/>
      <c r="D649" s="56"/>
      <c r="E649" s="53"/>
      <c r="F649" s="53"/>
      <c r="G649" s="53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50"/>
      <c r="B650" s="6"/>
      <c r="C650" s="56"/>
      <c r="D650" s="56"/>
      <c r="E650" s="53"/>
      <c r="F650" s="53"/>
      <c r="G650" s="53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50"/>
      <c r="B651" s="6"/>
      <c r="C651" s="56"/>
      <c r="D651" s="56"/>
      <c r="E651" s="53"/>
      <c r="F651" s="53"/>
      <c r="G651" s="53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50"/>
      <c r="B652" s="6"/>
      <c r="C652" s="56"/>
      <c r="D652" s="56"/>
      <c r="E652" s="53"/>
      <c r="F652" s="53"/>
      <c r="G652" s="53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50"/>
      <c r="B653" s="6"/>
      <c r="C653" s="56"/>
      <c r="D653" s="56"/>
      <c r="E653" s="53"/>
      <c r="F653" s="53"/>
      <c r="G653" s="53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50"/>
      <c r="B654" s="6"/>
      <c r="C654" s="56"/>
      <c r="D654" s="56"/>
      <c r="E654" s="53"/>
      <c r="F654" s="53"/>
      <c r="G654" s="53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50"/>
      <c r="B655" s="6"/>
      <c r="C655" s="56"/>
      <c r="D655" s="56"/>
      <c r="E655" s="53"/>
      <c r="F655" s="53"/>
      <c r="G655" s="53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50"/>
      <c r="B656" s="6"/>
      <c r="C656" s="56"/>
      <c r="D656" s="56"/>
      <c r="E656" s="53"/>
      <c r="F656" s="53"/>
      <c r="G656" s="53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50"/>
      <c r="B657" s="6"/>
      <c r="C657" s="56"/>
      <c r="D657" s="56"/>
      <c r="E657" s="53"/>
      <c r="F657" s="53"/>
      <c r="G657" s="53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50"/>
      <c r="B658" s="6"/>
      <c r="C658" s="56"/>
      <c r="D658" s="56"/>
      <c r="E658" s="53"/>
      <c r="F658" s="53"/>
      <c r="G658" s="53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50"/>
      <c r="B659" s="6"/>
      <c r="C659" s="56"/>
      <c r="D659" s="56"/>
      <c r="E659" s="53"/>
      <c r="F659" s="53"/>
      <c r="G659" s="53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50"/>
      <c r="B660" s="6"/>
      <c r="C660" s="56"/>
      <c r="D660" s="56"/>
      <c r="E660" s="53"/>
      <c r="F660" s="53"/>
      <c r="G660" s="53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50"/>
      <c r="B661" s="6"/>
      <c r="C661" s="56"/>
      <c r="D661" s="56"/>
      <c r="E661" s="53"/>
      <c r="F661" s="53"/>
      <c r="G661" s="53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50"/>
      <c r="B662" s="6"/>
      <c r="C662" s="56"/>
      <c r="D662" s="56"/>
      <c r="E662" s="53"/>
      <c r="F662" s="53"/>
      <c r="G662" s="53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50"/>
      <c r="B663" s="6"/>
      <c r="C663" s="56"/>
      <c r="D663" s="56"/>
      <c r="E663" s="53"/>
      <c r="F663" s="53"/>
      <c r="G663" s="53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50"/>
      <c r="B664" s="6"/>
      <c r="C664" s="56"/>
      <c r="D664" s="56"/>
      <c r="E664" s="53"/>
      <c r="F664" s="53"/>
      <c r="G664" s="53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50"/>
      <c r="B665" s="6"/>
      <c r="C665" s="56"/>
      <c r="D665" s="56"/>
      <c r="E665" s="53"/>
      <c r="F665" s="53"/>
      <c r="G665" s="53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50"/>
      <c r="B666" s="6"/>
      <c r="C666" s="56"/>
      <c r="D666" s="56"/>
      <c r="E666" s="53"/>
      <c r="F666" s="53"/>
      <c r="G666" s="53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50"/>
      <c r="B667" s="6"/>
      <c r="C667" s="56"/>
      <c r="D667" s="56"/>
      <c r="E667" s="53"/>
      <c r="F667" s="53"/>
      <c r="G667" s="53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50"/>
      <c r="B668" s="6"/>
      <c r="C668" s="56"/>
      <c r="D668" s="56"/>
      <c r="E668" s="53"/>
      <c r="F668" s="53"/>
      <c r="G668" s="53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50"/>
      <c r="B669" s="6"/>
      <c r="C669" s="56"/>
      <c r="D669" s="56"/>
      <c r="E669" s="53"/>
      <c r="F669" s="53"/>
      <c r="G669" s="53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50"/>
      <c r="B670" s="6"/>
      <c r="C670" s="56"/>
      <c r="D670" s="56"/>
      <c r="E670" s="53"/>
      <c r="F670" s="53"/>
      <c r="G670" s="53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50"/>
      <c r="B671" s="6"/>
      <c r="C671" s="56"/>
      <c r="D671" s="56"/>
      <c r="E671" s="53"/>
      <c r="F671" s="53"/>
      <c r="G671" s="53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50"/>
      <c r="B672" s="6"/>
      <c r="C672" s="56"/>
      <c r="D672" s="56"/>
      <c r="E672" s="53"/>
      <c r="F672" s="53"/>
      <c r="G672" s="53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50"/>
      <c r="B673" s="6"/>
      <c r="C673" s="56"/>
      <c r="D673" s="56"/>
      <c r="E673" s="53"/>
      <c r="F673" s="53"/>
      <c r="G673" s="53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50"/>
      <c r="B674" s="6"/>
      <c r="C674" s="56"/>
      <c r="D674" s="56"/>
      <c r="E674" s="53"/>
      <c r="F674" s="53"/>
      <c r="G674" s="53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50"/>
      <c r="B675" s="6"/>
      <c r="C675" s="56"/>
      <c r="D675" s="56"/>
      <c r="E675" s="53"/>
      <c r="F675" s="53"/>
      <c r="G675" s="53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50"/>
      <c r="B676" s="6"/>
      <c r="C676" s="56"/>
      <c r="D676" s="56"/>
      <c r="E676" s="53"/>
      <c r="F676" s="53"/>
      <c r="G676" s="53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50"/>
      <c r="B677" s="6"/>
      <c r="C677" s="56"/>
      <c r="D677" s="56"/>
      <c r="E677" s="53"/>
      <c r="F677" s="53"/>
      <c r="G677" s="53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50"/>
      <c r="B678" s="6"/>
      <c r="C678" s="56"/>
      <c r="D678" s="56"/>
      <c r="E678" s="53"/>
      <c r="F678" s="53"/>
      <c r="G678" s="53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50"/>
      <c r="B679" s="6"/>
      <c r="C679" s="56"/>
      <c r="D679" s="56"/>
      <c r="E679" s="53"/>
      <c r="F679" s="53"/>
      <c r="G679" s="53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50"/>
      <c r="B680" s="6"/>
      <c r="C680" s="56"/>
      <c r="D680" s="56"/>
      <c r="E680" s="53"/>
      <c r="F680" s="53"/>
      <c r="G680" s="53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50"/>
      <c r="B681" s="6"/>
      <c r="C681" s="56"/>
      <c r="D681" s="56"/>
      <c r="E681" s="53"/>
      <c r="F681" s="53"/>
      <c r="G681" s="53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50"/>
      <c r="B682" s="6"/>
      <c r="C682" s="56"/>
      <c r="D682" s="56"/>
      <c r="E682" s="53"/>
      <c r="F682" s="53"/>
      <c r="G682" s="53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50"/>
      <c r="B683" s="6"/>
      <c r="C683" s="56"/>
      <c r="D683" s="56"/>
      <c r="E683" s="53"/>
      <c r="F683" s="53"/>
      <c r="G683" s="53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50"/>
      <c r="B684" s="6"/>
      <c r="C684" s="56"/>
      <c r="D684" s="56"/>
      <c r="E684" s="53"/>
      <c r="F684" s="53"/>
      <c r="G684" s="53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50"/>
      <c r="B685" s="6"/>
      <c r="C685" s="56"/>
      <c r="D685" s="56"/>
      <c r="E685" s="53"/>
      <c r="F685" s="53"/>
      <c r="G685" s="53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50"/>
      <c r="B686" s="6"/>
      <c r="C686" s="56"/>
      <c r="D686" s="56"/>
      <c r="E686" s="53"/>
      <c r="F686" s="53"/>
      <c r="G686" s="53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50"/>
      <c r="B687" s="6"/>
      <c r="C687" s="56"/>
      <c r="D687" s="56"/>
      <c r="E687" s="53"/>
      <c r="F687" s="53"/>
      <c r="G687" s="53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50"/>
      <c r="B688" s="6"/>
      <c r="C688" s="56"/>
      <c r="D688" s="56"/>
      <c r="E688" s="53"/>
      <c r="F688" s="53"/>
      <c r="G688" s="53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50"/>
      <c r="B689" s="6"/>
      <c r="C689" s="56"/>
      <c r="D689" s="56"/>
      <c r="E689" s="53"/>
      <c r="F689" s="53"/>
      <c r="G689" s="53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50"/>
      <c r="B690" s="6"/>
      <c r="C690" s="56"/>
      <c r="D690" s="56"/>
      <c r="E690" s="53"/>
      <c r="F690" s="53"/>
      <c r="G690" s="53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50"/>
      <c r="B691" s="6"/>
      <c r="C691" s="56"/>
      <c r="D691" s="56"/>
      <c r="E691" s="53"/>
      <c r="F691" s="53"/>
      <c r="G691" s="53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50"/>
      <c r="B692" s="6"/>
      <c r="C692" s="56"/>
      <c r="D692" s="56"/>
      <c r="E692" s="53"/>
      <c r="F692" s="53"/>
      <c r="G692" s="53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50"/>
      <c r="B693" s="6"/>
      <c r="C693" s="56"/>
      <c r="D693" s="56"/>
      <c r="E693" s="53"/>
      <c r="F693" s="53"/>
      <c r="G693" s="53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50"/>
      <c r="B694" s="6"/>
      <c r="C694" s="56"/>
      <c r="D694" s="56"/>
      <c r="E694" s="53"/>
      <c r="F694" s="53"/>
      <c r="G694" s="53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50"/>
      <c r="B695" s="6"/>
      <c r="C695" s="56"/>
      <c r="D695" s="56"/>
      <c r="E695" s="53"/>
      <c r="F695" s="53"/>
      <c r="G695" s="53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50"/>
      <c r="B696" s="6"/>
      <c r="C696" s="56"/>
      <c r="D696" s="56"/>
      <c r="E696" s="53"/>
      <c r="F696" s="53"/>
      <c r="G696" s="53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50"/>
      <c r="B697" s="6"/>
      <c r="C697" s="56"/>
      <c r="D697" s="56"/>
      <c r="E697" s="53"/>
      <c r="F697" s="53"/>
      <c r="G697" s="53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50"/>
      <c r="B698" s="6"/>
      <c r="C698" s="56"/>
      <c r="D698" s="56"/>
      <c r="E698" s="53"/>
      <c r="F698" s="53"/>
      <c r="G698" s="53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50"/>
      <c r="B699" s="6"/>
      <c r="C699" s="56"/>
      <c r="D699" s="56"/>
      <c r="E699" s="53"/>
      <c r="F699" s="53"/>
      <c r="G699" s="53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50"/>
      <c r="B700" s="6"/>
      <c r="C700" s="56"/>
      <c r="D700" s="56"/>
      <c r="E700" s="53"/>
      <c r="F700" s="53"/>
      <c r="G700" s="53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50"/>
      <c r="B701" s="6"/>
      <c r="C701" s="56"/>
      <c r="D701" s="56"/>
      <c r="E701" s="53"/>
      <c r="F701" s="53"/>
      <c r="G701" s="53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50"/>
      <c r="B702" s="6"/>
      <c r="C702" s="56"/>
      <c r="D702" s="56"/>
      <c r="E702" s="53"/>
      <c r="F702" s="53"/>
      <c r="G702" s="53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50"/>
      <c r="B703" s="6"/>
      <c r="C703" s="56"/>
      <c r="D703" s="56"/>
      <c r="E703" s="53"/>
      <c r="F703" s="53"/>
      <c r="G703" s="53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50"/>
      <c r="B704" s="6"/>
      <c r="C704" s="56"/>
      <c r="D704" s="56"/>
      <c r="E704" s="53"/>
      <c r="F704" s="53"/>
      <c r="G704" s="53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50"/>
      <c r="B705" s="6"/>
      <c r="C705" s="56"/>
      <c r="D705" s="56"/>
      <c r="E705" s="53"/>
      <c r="F705" s="53"/>
      <c r="G705" s="53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50"/>
      <c r="B706" s="6"/>
      <c r="C706" s="56"/>
      <c r="D706" s="56"/>
      <c r="E706" s="53"/>
      <c r="F706" s="53"/>
      <c r="G706" s="53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50"/>
      <c r="B707" s="6"/>
      <c r="C707" s="56"/>
      <c r="D707" s="56"/>
      <c r="E707" s="53"/>
      <c r="F707" s="53"/>
      <c r="G707" s="53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50"/>
      <c r="B708" s="6"/>
      <c r="C708" s="56"/>
      <c r="D708" s="56"/>
      <c r="E708" s="53"/>
      <c r="F708" s="53"/>
      <c r="G708" s="53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50"/>
      <c r="B709" s="6"/>
      <c r="C709" s="56"/>
      <c r="D709" s="56"/>
      <c r="E709" s="53"/>
      <c r="F709" s="53"/>
      <c r="G709" s="53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50"/>
      <c r="B710" s="6"/>
      <c r="C710" s="56"/>
      <c r="D710" s="56"/>
      <c r="E710" s="53"/>
      <c r="F710" s="53"/>
      <c r="G710" s="53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50"/>
      <c r="B711" s="6"/>
      <c r="C711" s="56"/>
      <c r="D711" s="56"/>
      <c r="E711" s="53"/>
      <c r="F711" s="53"/>
      <c r="G711" s="53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50"/>
      <c r="B712" s="6"/>
      <c r="C712" s="56"/>
      <c r="D712" s="56"/>
      <c r="E712" s="53"/>
      <c r="F712" s="53"/>
      <c r="G712" s="53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50"/>
      <c r="B713" s="6"/>
      <c r="C713" s="56"/>
      <c r="D713" s="56"/>
      <c r="E713" s="53"/>
      <c r="F713" s="53"/>
      <c r="G713" s="53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50"/>
      <c r="B714" s="6"/>
      <c r="C714" s="56"/>
      <c r="D714" s="56"/>
      <c r="E714" s="53"/>
      <c r="F714" s="53"/>
      <c r="G714" s="53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50"/>
      <c r="B715" s="6"/>
      <c r="C715" s="56"/>
      <c r="D715" s="56"/>
      <c r="E715" s="53"/>
      <c r="F715" s="53"/>
      <c r="G715" s="53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50"/>
      <c r="B716" s="6"/>
      <c r="C716" s="56"/>
      <c r="D716" s="56"/>
      <c r="E716" s="53"/>
      <c r="F716" s="53"/>
      <c r="G716" s="53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50"/>
      <c r="B717" s="6"/>
      <c r="C717" s="56"/>
      <c r="D717" s="56"/>
      <c r="E717" s="53"/>
      <c r="F717" s="53"/>
      <c r="G717" s="53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50"/>
      <c r="B718" s="6"/>
      <c r="C718" s="56"/>
      <c r="D718" s="56"/>
      <c r="E718" s="53"/>
      <c r="F718" s="53"/>
      <c r="G718" s="53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50"/>
      <c r="B719" s="6"/>
      <c r="C719" s="56"/>
      <c r="D719" s="56"/>
      <c r="E719" s="53"/>
      <c r="F719" s="53"/>
      <c r="G719" s="53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50"/>
      <c r="B720" s="6"/>
      <c r="C720" s="56"/>
      <c r="D720" s="56"/>
      <c r="E720" s="53"/>
      <c r="F720" s="53"/>
      <c r="G720" s="53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50"/>
      <c r="B721" s="6"/>
      <c r="C721" s="56"/>
      <c r="D721" s="56"/>
      <c r="E721" s="53"/>
      <c r="F721" s="53"/>
      <c r="G721" s="53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50"/>
      <c r="B722" s="6"/>
      <c r="C722" s="56"/>
      <c r="D722" s="56"/>
      <c r="E722" s="53"/>
      <c r="F722" s="53"/>
      <c r="G722" s="53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50"/>
      <c r="B723" s="6"/>
      <c r="C723" s="56"/>
      <c r="D723" s="56"/>
      <c r="E723" s="53"/>
      <c r="F723" s="53"/>
      <c r="G723" s="53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50"/>
      <c r="B724" s="6"/>
      <c r="C724" s="56"/>
      <c r="D724" s="56"/>
      <c r="E724" s="53"/>
      <c r="F724" s="53"/>
      <c r="G724" s="53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50"/>
      <c r="B725" s="6"/>
      <c r="C725" s="56"/>
      <c r="D725" s="56"/>
      <c r="E725" s="53"/>
      <c r="F725" s="53"/>
      <c r="G725" s="53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50"/>
      <c r="B726" s="6"/>
      <c r="C726" s="56"/>
      <c r="D726" s="56"/>
      <c r="E726" s="53"/>
      <c r="F726" s="53"/>
      <c r="G726" s="53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50"/>
      <c r="B727" s="6"/>
      <c r="C727" s="56"/>
      <c r="D727" s="56"/>
      <c r="E727" s="53"/>
      <c r="F727" s="53"/>
      <c r="G727" s="53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50"/>
      <c r="B728" s="6"/>
      <c r="C728" s="56"/>
      <c r="D728" s="56"/>
      <c r="E728" s="53"/>
      <c r="F728" s="53"/>
      <c r="G728" s="53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50"/>
      <c r="B729" s="6"/>
      <c r="C729" s="56"/>
      <c r="D729" s="56"/>
      <c r="E729" s="53"/>
      <c r="F729" s="53"/>
      <c r="G729" s="53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50"/>
      <c r="B730" s="6"/>
      <c r="C730" s="56"/>
      <c r="D730" s="56"/>
      <c r="E730" s="53"/>
      <c r="F730" s="53"/>
      <c r="G730" s="53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50"/>
      <c r="B731" s="6"/>
      <c r="C731" s="56"/>
      <c r="D731" s="56"/>
      <c r="E731" s="53"/>
      <c r="F731" s="53"/>
      <c r="G731" s="53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50"/>
      <c r="B732" s="6"/>
      <c r="C732" s="56"/>
      <c r="D732" s="56"/>
      <c r="E732" s="53"/>
      <c r="F732" s="53"/>
      <c r="G732" s="53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50"/>
      <c r="B733" s="6"/>
      <c r="C733" s="56"/>
      <c r="D733" s="56"/>
      <c r="E733" s="53"/>
      <c r="F733" s="53"/>
      <c r="G733" s="53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50"/>
      <c r="B734" s="6"/>
      <c r="C734" s="56"/>
      <c r="D734" s="56"/>
      <c r="E734" s="53"/>
      <c r="F734" s="53"/>
      <c r="G734" s="53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50"/>
      <c r="B735" s="6"/>
      <c r="C735" s="56"/>
      <c r="D735" s="56"/>
      <c r="E735" s="53"/>
      <c r="F735" s="53"/>
      <c r="G735" s="53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50"/>
      <c r="B736" s="6"/>
      <c r="C736" s="56"/>
      <c r="D736" s="56"/>
      <c r="E736" s="53"/>
      <c r="F736" s="53"/>
      <c r="G736" s="53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50"/>
      <c r="B737" s="6"/>
      <c r="C737" s="56"/>
      <c r="D737" s="56"/>
      <c r="E737" s="53"/>
      <c r="F737" s="53"/>
      <c r="G737" s="53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50"/>
      <c r="B738" s="6"/>
      <c r="C738" s="56"/>
      <c r="D738" s="56"/>
      <c r="E738" s="53"/>
      <c r="F738" s="53"/>
      <c r="G738" s="53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50"/>
      <c r="B739" s="6"/>
      <c r="C739" s="56"/>
      <c r="D739" s="56"/>
      <c r="E739" s="53"/>
      <c r="F739" s="53"/>
      <c r="G739" s="53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50"/>
      <c r="B740" s="6"/>
      <c r="C740" s="56"/>
      <c r="D740" s="56"/>
      <c r="E740" s="53"/>
      <c r="F740" s="53"/>
      <c r="G740" s="53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50"/>
      <c r="B741" s="6"/>
      <c r="C741" s="56"/>
      <c r="D741" s="56"/>
      <c r="E741" s="53"/>
      <c r="F741" s="53"/>
      <c r="G741" s="53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50"/>
      <c r="B742" s="6"/>
      <c r="C742" s="56"/>
      <c r="D742" s="56"/>
      <c r="E742" s="53"/>
      <c r="F742" s="53"/>
      <c r="G742" s="53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50"/>
      <c r="B743" s="6"/>
      <c r="C743" s="56"/>
      <c r="D743" s="56"/>
      <c r="E743" s="53"/>
      <c r="F743" s="53"/>
      <c r="G743" s="53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50"/>
      <c r="B744" s="6"/>
      <c r="C744" s="56"/>
      <c r="D744" s="56"/>
      <c r="E744" s="53"/>
      <c r="F744" s="53"/>
      <c r="G744" s="53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50"/>
      <c r="B745" s="6"/>
      <c r="C745" s="56"/>
      <c r="D745" s="56"/>
      <c r="E745" s="53"/>
      <c r="F745" s="53"/>
      <c r="G745" s="53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50"/>
      <c r="B746" s="6"/>
      <c r="C746" s="56"/>
      <c r="D746" s="56"/>
      <c r="E746" s="53"/>
      <c r="F746" s="53"/>
      <c r="G746" s="53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50"/>
      <c r="B747" s="6"/>
      <c r="C747" s="56"/>
      <c r="D747" s="56"/>
      <c r="E747" s="53"/>
      <c r="F747" s="53"/>
      <c r="G747" s="53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50"/>
      <c r="B748" s="6"/>
      <c r="C748" s="56"/>
      <c r="D748" s="56"/>
      <c r="E748" s="53"/>
      <c r="F748" s="53"/>
      <c r="G748" s="53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50"/>
      <c r="B749" s="6"/>
      <c r="C749" s="56"/>
      <c r="D749" s="56"/>
      <c r="E749" s="53"/>
      <c r="F749" s="53"/>
      <c r="G749" s="53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50"/>
      <c r="B750" s="6"/>
      <c r="C750" s="56"/>
      <c r="D750" s="56"/>
      <c r="E750" s="53"/>
      <c r="F750" s="53"/>
      <c r="G750" s="53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50"/>
      <c r="B751" s="6"/>
      <c r="C751" s="56"/>
      <c r="D751" s="56"/>
      <c r="E751" s="53"/>
      <c r="F751" s="53"/>
      <c r="G751" s="53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50"/>
      <c r="B752" s="6"/>
      <c r="C752" s="56"/>
      <c r="D752" s="56"/>
      <c r="E752" s="53"/>
      <c r="F752" s="53"/>
      <c r="G752" s="53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50"/>
      <c r="B753" s="6"/>
      <c r="C753" s="56"/>
      <c r="D753" s="56"/>
      <c r="E753" s="53"/>
      <c r="F753" s="53"/>
      <c r="G753" s="53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50"/>
      <c r="B754" s="6"/>
      <c r="C754" s="56"/>
      <c r="D754" s="56"/>
      <c r="E754" s="53"/>
      <c r="F754" s="53"/>
      <c r="G754" s="53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50"/>
      <c r="B755" s="6"/>
      <c r="C755" s="56"/>
      <c r="D755" s="56"/>
      <c r="E755" s="53"/>
      <c r="F755" s="53"/>
      <c r="G755" s="53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50"/>
      <c r="B756" s="6"/>
      <c r="C756" s="56"/>
      <c r="D756" s="56"/>
      <c r="E756" s="53"/>
      <c r="F756" s="53"/>
      <c r="G756" s="53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50"/>
      <c r="B757" s="6"/>
      <c r="C757" s="56"/>
      <c r="D757" s="56"/>
      <c r="E757" s="53"/>
      <c r="F757" s="53"/>
      <c r="G757" s="53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50"/>
      <c r="B758" s="6"/>
      <c r="C758" s="56"/>
      <c r="D758" s="56"/>
      <c r="E758" s="53"/>
      <c r="F758" s="53"/>
      <c r="G758" s="53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50"/>
      <c r="B759" s="6"/>
      <c r="C759" s="56"/>
      <c r="D759" s="56"/>
      <c r="E759" s="53"/>
      <c r="F759" s="53"/>
      <c r="G759" s="53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50"/>
      <c r="B760" s="6"/>
      <c r="C760" s="56"/>
      <c r="D760" s="56"/>
      <c r="E760" s="53"/>
      <c r="F760" s="53"/>
      <c r="G760" s="53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50"/>
      <c r="B761" s="6"/>
      <c r="C761" s="56"/>
      <c r="D761" s="56"/>
      <c r="E761" s="53"/>
      <c r="F761" s="53"/>
      <c r="G761" s="53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50"/>
      <c r="B762" s="6"/>
      <c r="C762" s="56"/>
      <c r="D762" s="56"/>
      <c r="E762" s="53"/>
      <c r="F762" s="53"/>
      <c r="G762" s="53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50"/>
      <c r="B763" s="6"/>
      <c r="C763" s="56"/>
      <c r="D763" s="56"/>
      <c r="E763" s="53"/>
      <c r="F763" s="53"/>
      <c r="G763" s="53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50"/>
      <c r="B764" s="6"/>
      <c r="C764" s="56"/>
      <c r="D764" s="56"/>
      <c r="E764" s="53"/>
      <c r="F764" s="53"/>
      <c r="G764" s="53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50"/>
      <c r="B765" s="6"/>
      <c r="C765" s="56"/>
      <c r="D765" s="56"/>
      <c r="E765" s="53"/>
      <c r="F765" s="53"/>
      <c r="G765" s="53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50"/>
      <c r="B766" s="6"/>
      <c r="C766" s="56"/>
      <c r="D766" s="56"/>
      <c r="E766" s="53"/>
      <c r="F766" s="53"/>
      <c r="G766" s="53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50"/>
      <c r="B767" s="6"/>
      <c r="C767" s="56"/>
      <c r="D767" s="56"/>
      <c r="E767" s="53"/>
      <c r="F767" s="53"/>
      <c r="G767" s="53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50"/>
      <c r="B768" s="6"/>
      <c r="C768" s="56"/>
      <c r="D768" s="56"/>
      <c r="E768" s="53"/>
      <c r="F768" s="53"/>
      <c r="G768" s="53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50"/>
      <c r="B769" s="6"/>
      <c r="C769" s="56"/>
      <c r="D769" s="56"/>
      <c r="E769" s="53"/>
      <c r="F769" s="53"/>
      <c r="G769" s="53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50"/>
      <c r="B770" s="6"/>
      <c r="C770" s="56"/>
      <c r="D770" s="56"/>
      <c r="E770" s="53"/>
      <c r="F770" s="53"/>
      <c r="G770" s="53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50"/>
      <c r="B771" s="6"/>
      <c r="C771" s="56"/>
      <c r="D771" s="56"/>
      <c r="E771" s="53"/>
      <c r="F771" s="53"/>
      <c r="G771" s="53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50"/>
      <c r="B772" s="6"/>
      <c r="C772" s="56"/>
      <c r="D772" s="56"/>
      <c r="E772" s="53"/>
      <c r="F772" s="53"/>
      <c r="G772" s="53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50"/>
      <c r="B773" s="6"/>
      <c r="C773" s="56"/>
      <c r="D773" s="56"/>
      <c r="E773" s="53"/>
      <c r="F773" s="53"/>
      <c r="G773" s="53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50"/>
      <c r="B774" s="6"/>
      <c r="C774" s="56"/>
      <c r="D774" s="56"/>
      <c r="E774" s="53"/>
      <c r="F774" s="53"/>
      <c r="G774" s="53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50"/>
      <c r="B775" s="6"/>
      <c r="C775" s="56"/>
      <c r="D775" s="56"/>
      <c r="E775" s="53"/>
      <c r="F775" s="53"/>
      <c r="G775" s="53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50"/>
      <c r="B776" s="6"/>
      <c r="C776" s="56"/>
      <c r="D776" s="56"/>
      <c r="E776" s="53"/>
      <c r="F776" s="53"/>
      <c r="G776" s="53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50"/>
      <c r="B777" s="6"/>
      <c r="C777" s="56"/>
      <c r="D777" s="56"/>
      <c r="E777" s="53"/>
      <c r="F777" s="53"/>
      <c r="G777" s="53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50"/>
      <c r="B778" s="6"/>
      <c r="C778" s="56"/>
      <c r="D778" s="56"/>
      <c r="E778" s="53"/>
      <c r="F778" s="53"/>
      <c r="G778" s="53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50"/>
      <c r="B779" s="6"/>
      <c r="C779" s="56"/>
      <c r="D779" s="56"/>
      <c r="E779" s="53"/>
      <c r="F779" s="53"/>
      <c r="G779" s="53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50"/>
      <c r="B780" s="6"/>
      <c r="C780" s="56"/>
      <c r="D780" s="56"/>
      <c r="E780" s="53"/>
      <c r="F780" s="53"/>
      <c r="G780" s="53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50"/>
      <c r="B781" s="6"/>
      <c r="C781" s="56"/>
      <c r="D781" s="56"/>
      <c r="E781" s="53"/>
      <c r="F781" s="53"/>
      <c r="G781" s="53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50"/>
      <c r="B782" s="6"/>
      <c r="C782" s="56"/>
      <c r="D782" s="56"/>
      <c r="E782" s="53"/>
      <c r="F782" s="53"/>
      <c r="G782" s="53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50"/>
      <c r="B783" s="6"/>
      <c r="C783" s="56"/>
      <c r="D783" s="56"/>
      <c r="E783" s="53"/>
      <c r="F783" s="53"/>
      <c r="G783" s="53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50"/>
      <c r="B784" s="6"/>
      <c r="C784" s="56"/>
      <c r="D784" s="56"/>
      <c r="E784" s="53"/>
      <c r="F784" s="53"/>
      <c r="G784" s="53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50"/>
      <c r="B785" s="6"/>
      <c r="C785" s="56"/>
      <c r="D785" s="56"/>
      <c r="E785" s="53"/>
      <c r="F785" s="53"/>
      <c r="G785" s="53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50"/>
      <c r="B786" s="6"/>
      <c r="C786" s="56"/>
      <c r="D786" s="56"/>
      <c r="E786" s="53"/>
      <c r="F786" s="53"/>
      <c r="G786" s="53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50"/>
      <c r="B787" s="6"/>
      <c r="C787" s="56"/>
      <c r="D787" s="56"/>
      <c r="E787" s="53"/>
      <c r="F787" s="53"/>
      <c r="G787" s="53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50"/>
      <c r="B788" s="6"/>
      <c r="C788" s="56"/>
      <c r="D788" s="56"/>
      <c r="E788" s="53"/>
      <c r="F788" s="53"/>
      <c r="G788" s="53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50"/>
      <c r="B789" s="6"/>
      <c r="C789" s="56"/>
      <c r="D789" s="56"/>
      <c r="E789" s="53"/>
      <c r="F789" s="53"/>
      <c r="G789" s="53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50"/>
      <c r="B790" s="6"/>
      <c r="C790" s="56"/>
      <c r="D790" s="56"/>
      <c r="E790" s="53"/>
      <c r="F790" s="53"/>
      <c r="G790" s="53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50"/>
      <c r="B791" s="6"/>
      <c r="C791" s="56"/>
      <c r="D791" s="56"/>
      <c r="E791" s="53"/>
      <c r="F791" s="53"/>
      <c r="G791" s="53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50"/>
      <c r="B792" s="6"/>
      <c r="C792" s="56"/>
      <c r="D792" s="56"/>
      <c r="E792" s="53"/>
      <c r="F792" s="53"/>
      <c r="G792" s="53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50"/>
      <c r="B793" s="6"/>
      <c r="C793" s="56"/>
      <c r="D793" s="56"/>
      <c r="E793" s="53"/>
      <c r="F793" s="53"/>
      <c r="G793" s="53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50"/>
      <c r="B794" s="6"/>
      <c r="C794" s="56"/>
      <c r="D794" s="56"/>
      <c r="E794" s="53"/>
      <c r="F794" s="53"/>
      <c r="G794" s="53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50"/>
      <c r="B795" s="6"/>
      <c r="C795" s="56"/>
      <c r="D795" s="56"/>
      <c r="E795" s="53"/>
      <c r="F795" s="53"/>
      <c r="G795" s="53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50"/>
      <c r="B796" s="6"/>
      <c r="C796" s="56"/>
      <c r="D796" s="56"/>
      <c r="E796" s="53"/>
      <c r="F796" s="53"/>
      <c r="G796" s="53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50"/>
      <c r="B797" s="6"/>
      <c r="C797" s="56"/>
      <c r="D797" s="56"/>
      <c r="E797" s="53"/>
      <c r="F797" s="53"/>
      <c r="G797" s="53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50"/>
      <c r="B798" s="6"/>
      <c r="C798" s="56"/>
      <c r="D798" s="56"/>
      <c r="E798" s="53"/>
      <c r="F798" s="53"/>
      <c r="G798" s="53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50"/>
      <c r="B799" s="6"/>
      <c r="C799" s="56"/>
      <c r="D799" s="56"/>
      <c r="E799" s="53"/>
      <c r="F799" s="53"/>
      <c r="G799" s="53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50"/>
      <c r="B800" s="6"/>
      <c r="C800" s="56"/>
      <c r="D800" s="56"/>
      <c r="E800" s="53"/>
      <c r="F800" s="53"/>
      <c r="G800" s="53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50"/>
      <c r="B801" s="6"/>
      <c r="C801" s="56"/>
      <c r="D801" s="56"/>
      <c r="E801" s="53"/>
      <c r="F801" s="53"/>
      <c r="G801" s="53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50"/>
      <c r="B802" s="6"/>
      <c r="C802" s="56"/>
      <c r="D802" s="56"/>
      <c r="E802" s="53"/>
      <c r="F802" s="53"/>
      <c r="G802" s="53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50"/>
      <c r="B803" s="6"/>
      <c r="C803" s="56"/>
      <c r="D803" s="56"/>
      <c r="E803" s="53"/>
      <c r="F803" s="53"/>
      <c r="G803" s="53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50"/>
      <c r="B804" s="6"/>
      <c r="C804" s="56"/>
      <c r="D804" s="56"/>
      <c r="E804" s="53"/>
      <c r="F804" s="53"/>
      <c r="G804" s="53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50"/>
      <c r="B805" s="6"/>
      <c r="C805" s="56"/>
      <c r="D805" s="56"/>
      <c r="E805" s="53"/>
      <c r="F805" s="53"/>
      <c r="G805" s="53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50"/>
      <c r="B806" s="6"/>
      <c r="C806" s="56"/>
      <c r="D806" s="56"/>
      <c r="E806" s="53"/>
      <c r="F806" s="53"/>
      <c r="G806" s="53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50"/>
      <c r="B807" s="6"/>
      <c r="C807" s="56"/>
      <c r="D807" s="56"/>
      <c r="E807" s="53"/>
      <c r="F807" s="53"/>
      <c r="G807" s="53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50"/>
      <c r="B808" s="6"/>
      <c r="C808" s="56"/>
      <c r="D808" s="56"/>
      <c r="E808" s="53"/>
      <c r="F808" s="53"/>
      <c r="G808" s="53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50"/>
      <c r="B809" s="6"/>
      <c r="C809" s="56"/>
      <c r="D809" s="56"/>
      <c r="E809" s="53"/>
      <c r="F809" s="53"/>
      <c r="G809" s="53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50"/>
      <c r="B810" s="6"/>
      <c r="C810" s="56"/>
      <c r="D810" s="56"/>
      <c r="E810" s="53"/>
      <c r="F810" s="53"/>
      <c r="G810" s="53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50"/>
      <c r="B811" s="6"/>
      <c r="C811" s="56"/>
      <c r="D811" s="56"/>
      <c r="E811" s="53"/>
      <c r="F811" s="53"/>
      <c r="G811" s="53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50"/>
      <c r="B812" s="6"/>
      <c r="C812" s="56"/>
      <c r="D812" s="56"/>
      <c r="E812" s="53"/>
      <c r="F812" s="53"/>
      <c r="G812" s="53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50"/>
      <c r="B813" s="6"/>
      <c r="C813" s="56"/>
      <c r="D813" s="56"/>
      <c r="E813" s="53"/>
      <c r="F813" s="53"/>
      <c r="G813" s="53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50"/>
      <c r="B814" s="6"/>
      <c r="C814" s="56"/>
      <c r="D814" s="56"/>
      <c r="E814" s="53"/>
      <c r="F814" s="53"/>
      <c r="G814" s="53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50"/>
      <c r="B815" s="6"/>
      <c r="C815" s="56"/>
      <c r="D815" s="56"/>
      <c r="E815" s="53"/>
      <c r="F815" s="53"/>
      <c r="G815" s="53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50"/>
      <c r="B816" s="6"/>
      <c r="C816" s="56"/>
      <c r="D816" s="56"/>
      <c r="E816" s="53"/>
      <c r="F816" s="53"/>
      <c r="G816" s="53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50"/>
      <c r="B817" s="6"/>
      <c r="C817" s="56"/>
      <c r="D817" s="56"/>
      <c r="E817" s="53"/>
      <c r="F817" s="53"/>
      <c r="G817" s="53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50"/>
      <c r="B818" s="6"/>
      <c r="C818" s="56"/>
      <c r="D818" s="56"/>
      <c r="E818" s="53"/>
      <c r="F818" s="53"/>
      <c r="G818" s="53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50"/>
      <c r="B819" s="6"/>
      <c r="C819" s="56"/>
      <c r="D819" s="56"/>
      <c r="E819" s="53"/>
      <c r="F819" s="53"/>
      <c r="G819" s="53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50"/>
      <c r="B820" s="6"/>
      <c r="C820" s="56"/>
      <c r="D820" s="56"/>
      <c r="E820" s="53"/>
      <c r="F820" s="53"/>
      <c r="G820" s="53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50"/>
      <c r="B821" s="6"/>
      <c r="C821" s="56"/>
      <c r="D821" s="56"/>
      <c r="E821" s="53"/>
      <c r="F821" s="53"/>
      <c r="G821" s="53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50"/>
      <c r="B822" s="6"/>
      <c r="C822" s="56"/>
      <c r="D822" s="56"/>
      <c r="E822" s="53"/>
      <c r="F822" s="53"/>
      <c r="G822" s="53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50"/>
      <c r="B823" s="6"/>
      <c r="C823" s="56"/>
      <c r="D823" s="56"/>
      <c r="E823" s="53"/>
      <c r="F823" s="53"/>
      <c r="G823" s="53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50"/>
      <c r="B824" s="6"/>
      <c r="C824" s="56"/>
      <c r="D824" s="56"/>
      <c r="E824" s="53"/>
      <c r="F824" s="53"/>
      <c r="G824" s="53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50"/>
      <c r="B825" s="6"/>
      <c r="C825" s="56"/>
      <c r="D825" s="56"/>
      <c r="E825" s="53"/>
      <c r="F825" s="53"/>
      <c r="G825" s="53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50"/>
      <c r="B826" s="6"/>
      <c r="C826" s="56"/>
      <c r="D826" s="56"/>
      <c r="E826" s="53"/>
      <c r="F826" s="53"/>
      <c r="G826" s="53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50"/>
      <c r="B827" s="6"/>
      <c r="C827" s="56"/>
      <c r="D827" s="56"/>
      <c r="E827" s="53"/>
      <c r="F827" s="53"/>
      <c r="G827" s="53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50"/>
      <c r="B828" s="6"/>
      <c r="C828" s="56"/>
      <c r="D828" s="56"/>
      <c r="E828" s="53"/>
      <c r="F828" s="53"/>
      <c r="G828" s="53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50"/>
      <c r="B829" s="6"/>
      <c r="C829" s="56"/>
      <c r="D829" s="56"/>
      <c r="E829" s="53"/>
      <c r="F829" s="53"/>
      <c r="G829" s="53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50"/>
      <c r="B830" s="6"/>
      <c r="C830" s="56"/>
      <c r="D830" s="56"/>
      <c r="E830" s="53"/>
      <c r="F830" s="53"/>
      <c r="G830" s="53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50"/>
      <c r="B831" s="6"/>
      <c r="C831" s="56"/>
      <c r="D831" s="56"/>
      <c r="E831" s="53"/>
      <c r="F831" s="53"/>
      <c r="G831" s="53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50"/>
      <c r="B832" s="6"/>
      <c r="C832" s="56"/>
      <c r="D832" s="56"/>
      <c r="E832" s="53"/>
      <c r="F832" s="53"/>
      <c r="G832" s="53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50"/>
      <c r="B833" s="6"/>
      <c r="C833" s="56"/>
      <c r="D833" s="56"/>
      <c r="E833" s="53"/>
      <c r="F833" s="53"/>
      <c r="G833" s="53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50"/>
      <c r="B834" s="6"/>
      <c r="C834" s="56"/>
      <c r="D834" s="56"/>
      <c r="E834" s="53"/>
      <c r="F834" s="53"/>
      <c r="G834" s="53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50"/>
      <c r="B835" s="6"/>
      <c r="C835" s="56"/>
      <c r="D835" s="56"/>
      <c r="E835" s="53"/>
      <c r="F835" s="53"/>
      <c r="G835" s="53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50"/>
      <c r="B836" s="6"/>
      <c r="C836" s="56"/>
      <c r="D836" s="56"/>
      <c r="E836" s="53"/>
      <c r="F836" s="53"/>
      <c r="G836" s="53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50"/>
      <c r="B837" s="6"/>
      <c r="C837" s="56"/>
      <c r="D837" s="56"/>
      <c r="E837" s="53"/>
      <c r="F837" s="53"/>
      <c r="G837" s="53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50"/>
      <c r="B838" s="6"/>
      <c r="C838" s="56"/>
      <c r="D838" s="56"/>
      <c r="E838" s="53"/>
      <c r="F838" s="53"/>
      <c r="G838" s="53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50"/>
      <c r="B839" s="6"/>
      <c r="C839" s="56"/>
      <c r="D839" s="56"/>
      <c r="E839" s="53"/>
      <c r="F839" s="53"/>
      <c r="G839" s="53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50"/>
      <c r="B840" s="6"/>
      <c r="C840" s="56"/>
      <c r="D840" s="56"/>
      <c r="E840" s="53"/>
      <c r="F840" s="53"/>
      <c r="G840" s="53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50"/>
      <c r="B841" s="6"/>
      <c r="C841" s="56"/>
      <c r="D841" s="56"/>
      <c r="E841" s="53"/>
      <c r="F841" s="53"/>
      <c r="G841" s="53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50"/>
      <c r="B842" s="6"/>
      <c r="C842" s="56"/>
      <c r="D842" s="56"/>
      <c r="E842" s="53"/>
      <c r="F842" s="53"/>
      <c r="G842" s="53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50"/>
      <c r="B843" s="6"/>
      <c r="C843" s="56"/>
      <c r="D843" s="56"/>
      <c r="E843" s="53"/>
      <c r="F843" s="53"/>
      <c r="G843" s="53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50"/>
      <c r="B844" s="6"/>
      <c r="C844" s="56"/>
      <c r="D844" s="56"/>
      <c r="E844" s="53"/>
      <c r="F844" s="53"/>
      <c r="G844" s="53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50"/>
      <c r="B845" s="6"/>
      <c r="C845" s="56"/>
      <c r="D845" s="56"/>
      <c r="E845" s="53"/>
      <c r="F845" s="53"/>
      <c r="G845" s="53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50"/>
      <c r="B846" s="6"/>
      <c r="C846" s="56"/>
      <c r="D846" s="56"/>
      <c r="E846" s="53"/>
      <c r="F846" s="53"/>
      <c r="G846" s="53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50"/>
      <c r="B847" s="6"/>
      <c r="C847" s="56"/>
      <c r="D847" s="56"/>
      <c r="E847" s="53"/>
      <c r="F847" s="53"/>
      <c r="G847" s="53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50"/>
      <c r="B848" s="6"/>
      <c r="C848" s="56"/>
      <c r="D848" s="56"/>
      <c r="E848" s="53"/>
      <c r="F848" s="53"/>
      <c r="G848" s="53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50"/>
      <c r="B849" s="6"/>
      <c r="C849" s="56"/>
      <c r="D849" s="56"/>
      <c r="E849" s="53"/>
      <c r="F849" s="53"/>
      <c r="G849" s="53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50"/>
      <c r="B850" s="6"/>
      <c r="C850" s="56"/>
      <c r="D850" s="56"/>
      <c r="E850" s="53"/>
      <c r="F850" s="53"/>
      <c r="G850" s="53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50"/>
      <c r="B851" s="6"/>
      <c r="C851" s="56"/>
      <c r="D851" s="56"/>
      <c r="E851" s="53"/>
      <c r="F851" s="53"/>
      <c r="G851" s="53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50"/>
      <c r="B852" s="6"/>
      <c r="C852" s="56"/>
      <c r="D852" s="56"/>
      <c r="E852" s="53"/>
      <c r="F852" s="53"/>
      <c r="G852" s="53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50"/>
      <c r="B853" s="6"/>
      <c r="C853" s="56"/>
      <c r="D853" s="56"/>
      <c r="E853" s="53"/>
      <c r="F853" s="53"/>
      <c r="G853" s="53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50"/>
      <c r="B854" s="6"/>
      <c r="C854" s="56"/>
      <c r="D854" s="56"/>
      <c r="E854" s="53"/>
      <c r="F854" s="53"/>
      <c r="G854" s="53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50"/>
      <c r="B855" s="6"/>
      <c r="C855" s="56"/>
      <c r="D855" s="56"/>
      <c r="E855" s="53"/>
      <c r="F855" s="53"/>
      <c r="G855" s="53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50"/>
      <c r="B856" s="6"/>
      <c r="C856" s="56"/>
      <c r="D856" s="56"/>
      <c r="E856" s="53"/>
      <c r="F856" s="53"/>
      <c r="G856" s="53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50"/>
      <c r="B857" s="6"/>
      <c r="C857" s="56"/>
      <c r="D857" s="56"/>
      <c r="E857" s="53"/>
      <c r="F857" s="53"/>
      <c r="G857" s="53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50"/>
      <c r="B858" s="6"/>
      <c r="C858" s="56"/>
      <c r="D858" s="56"/>
      <c r="E858" s="53"/>
      <c r="F858" s="53"/>
      <c r="G858" s="53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50"/>
      <c r="B859" s="6"/>
      <c r="C859" s="56"/>
      <c r="D859" s="56"/>
      <c r="E859" s="53"/>
      <c r="F859" s="53"/>
      <c r="G859" s="53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50"/>
      <c r="B860" s="6"/>
      <c r="C860" s="56"/>
      <c r="D860" s="56"/>
      <c r="E860" s="53"/>
      <c r="F860" s="53"/>
      <c r="G860" s="53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50"/>
      <c r="B861" s="6"/>
      <c r="C861" s="56"/>
      <c r="D861" s="56"/>
      <c r="E861" s="53"/>
      <c r="F861" s="53"/>
      <c r="G861" s="53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50"/>
      <c r="B862" s="6"/>
      <c r="C862" s="56"/>
      <c r="D862" s="56"/>
      <c r="E862" s="53"/>
      <c r="F862" s="53"/>
      <c r="G862" s="53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50"/>
      <c r="B863" s="6"/>
      <c r="C863" s="56"/>
      <c r="D863" s="56"/>
      <c r="E863" s="53"/>
      <c r="F863" s="53"/>
      <c r="G863" s="53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50"/>
      <c r="B864" s="6"/>
      <c r="C864" s="56"/>
      <c r="D864" s="56"/>
      <c r="E864" s="53"/>
      <c r="F864" s="53"/>
      <c r="G864" s="53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50"/>
      <c r="B865" s="6"/>
      <c r="C865" s="56"/>
      <c r="D865" s="56"/>
      <c r="E865" s="53"/>
      <c r="F865" s="53"/>
      <c r="G865" s="53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50"/>
      <c r="B866" s="6"/>
      <c r="C866" s="56"/>
      <c r="D866" s="56"/>
      <c r="E866" s="53"/>
      <c r="F866" s="53"/>
      <c r="G866" s="53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50"/>
      <c r="B867" s="6"/>
      <c r="C867" s="56"/>
      <c r="D867" s="56"/>
      <c r="E867" s="53"/>
      <c r="F867" s="53"/>
      <c r="G867" s="53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50"/>
      <c r="B868" s="6"/>
      <c r="C868" s="56"/>
      <c r="D868" s="56"/>
      <c r="E868" s="53"/>
      <c r="F868" s="53"/>
      <c r="G868" s="53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50"/>
      <c r="B869" s="6"/>
      <c r="C869" s="56"/>
      <c r="D869" s="56"/>
      <c r="E869" s="53"/>
      <c r="F869" s="53"/>
      <c r="G869" s="53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50"/>
      <c r="B870" s="6"/>
      <c r="C870" s="56"/>
      <c r="D870" s="56"/>
      <c r="E870" s="53"/>
      <c r="F870" s="53"/>
      <c r="G870" s="53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50"/>
      <c r="B871" s="6"/>
      <c r="C871" s="56"/>
      <c r="D871" s="56"/>
      <c r="E871" s="53"/>
      <c r="F871" s="53"/>
      <c r="G871" s="53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50"/>
      <c r="B872" s="6"/>
      <c r="C872" s="56"/>
      <c r="D872" s="56"/>
      <c r="E872" s="53"/>
      <c r="F872" s="53"/>
      <c r="G872" s="53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50"/>
      <c r="B873" s="6"/>
      <c r="C873" s="56"/>
      <c r="D873" s="56"/>
      <c r="E873" s="53"/>
      <c r="F873" s="53"/>
      <c r="G873" s="53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50"/>
      <c r="B874" s="6"/>
      <c r="C874" s="56"/>
      <c r="D874" s="56"/>
      <c r="E874" s="53"/>
      <c r="F874" s="53"/>
      <c r="G874" s="53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50"/>
      <c r="B875" s="6"/>
      <c r="C875" s="56"/>
      <c r="D875" s="56"/>
      <c r="E875" s="53"/>
      <c r="F875" s="53"/>
      <c r="G875" s="53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50"/>
      <c r="B876" s="6"/>
      <c r="C876" s="56"/>
      <c r="D876" s="56"/>
      <c r="E876" s="53"/>
      <c r="F876" s="53"/>
      <c r="G876" s="53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50"/>
      <c r="B877" s="6"/>
      <c r="C877" s="56"/>
      <c r="D877" s="56"/>
      <c r="E877" s="53"/>
      <c r="F877" s="53"/>
      <c r="G877" s="53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50"/>
      <c r="B878" s="6"/>
      <c r="C878" s="56"/>
      <c r="D878" s="56"/>
      <c r="E878" s="53"/>
      <c r="F878" s="53"/>
      <c r="G878" s="53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50"/>
      <c r="B879" s="6"/>
      <c r="C879" s="56"/>
      <c r="D879" s="56"/>
      <c r="E879" s="53"/>
      <c r="F879" s="53"/>
      <c r="G879" s="53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50"/>
      <c r="B880" s="6"/>
      <c r="C880" s="56"/>
      <c r="D880" s="56"/>
      <c r="E880" s="53"/>
      <c r="F880" s="53"/>
      <c r="G880" s="53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50"/>
      <c r="B881" s="6"/>
      <c r="C881" s="56"/>
      <c r="D881" s="56"/>
      <c r="E881" s="53"/>
      <c r="F881" s="53"/>
      <c r="G881" s="53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50"/>
      <c r="B882" s="6"/>
      <c r="C882" s="56"/>
      <c r="D882" s="56"/>
      <c r="E882" s="53"/>
      <c r="F882" s="53"/>
      <c r="G882" s="53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50"/>
      <c r="B883" s="6"/>
      <c r="C883" s="56"/>
      <c r="D883" s="56"/>
      <c r="E883" s="53"/>
      <c r="F883" s="53"/>
      <c r="G883" s="53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50"/>
      <c r="B884" s="6"/>
      <c r="C884" s="56"/>
      <c r="D884" s="56"/>
      <c r="E884" s="53"/>
      <c r="F884" s="53"/>
      <c r="G884" s="53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50"/>
      <c r="B885" s="6"/>
      <c r="C885" s="56"/>
      <c r="D885" s="56"/>
      <c r="E885" s="53"/>
      <c r="F885" s="53"/>
      <c r="G885" s="53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50"/>
      <c r="B886" s="6"/>
      <c r="C886" s="56"/>
      <c r="D886" s="56"/>
      <c r="E886" s="53"/>
      <c r="F886" s="53"/>
      <c r="G886" s="53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50"/>
      <c r="B887" s="6"/>
      <c r="C887" s="56"/>
      <c r="D887" s="56"/>
      <c r="E887" s="53"/>
      <c r="F887" s="53"/>
      <c r="G887" s="53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50"/>
      <c r="B888" s="6"/>
      <c r="C888" s="56"/>
      <c r="D888" s="56"/>
      <c r="E888" s="53"/>
      <c r="F888" s="53"/>
      <c r="G888" s="53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50"/>
      <c r="B889" s="6"/>
      <c r="C889" s="56"/>
      <c r="D889" s="56"/>
      <c r="E889" s="53"/>
      <c r="F889" s="53"/>
      <c r="G889" s="53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50"/>
      <c r="B890" s="6"/>
      <c r="C890" s="56"/>
      <c r="D890" s="56"/>
      <c r="E890" s="53"/>
      <c r="F890" s="53"/>
      <c r="G890" s="53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50"/>
      <c r="B891" s="6"/>
      <c r="C891" s="56"/>
      <c r="D891" s="56"/>
      <c r="E891" s="53"/>
      <c r="F891" s="53"/>
      <c r="G891" s="53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50"/>
      <c r="B892" s="6"/>
      <c r="C892" s="56"/>
      <c r="D892" s="56"/>
      <c r="E892" s="53"/>
      <c r="F892" s="53"/>
      <c r="G892" s="53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50"/>
      <c r="B893" s="6"/>
      <c r="C893" s="56"/>
      <c r="D893" s="56"/>
      <c r="E893" s="53"/>
      <c r="F893" s="53"/>
      <c r="G893" s="53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50"/>
      <c r="B894" s="6"/>
      <c r="C894" s="56"/>
      <c r="D894" s="56"/>
      <c r="E894" s="53"/>
      <c r="F894" s="53"/>
      <c r="G894" s="53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50"/>
      <c r="B895" s="6"/>
      <c r="C895" s="56"/>
      <c r="D895" s="56"/>
      <c r="E895" s="53"/>
      <c r="F895" s="53"/>
      <c r="G895" s="53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50"/>
      <c r="B896" s="6"/>
      <c r="C896" s="56"/>
      <c r="D896" s="56"/>
      <c r="E896" s="53"/>
      <c r="F896" s="53"/>
      <c r="G896" s="53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50"/>
      <c r="B897" s="6"/>
      <c r="C897" s="56"/>
      <c r="D897" s="56"/>
      <c r="E897" s="53"/>
      <c r="F897" s="53"/>
      <c r="G897" s="53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50"/>
      <c r="B898" s="6"/>
      <c r="C898" s="56"/>
      <c r="D898" s="56"/>
      <c r="E898" s="53"/>
      <c r="F898" s="53"/>
      <c r="G898" s="53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50"/>
      <c r="B899" s="6"/>
      <c r="C899" s="56"/>
      <c r="D899" s="56"/>
      <c r="E899" s="53"/>
      <c r="F899" s="53"/>
      <c r="G899" s="53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50"/>
      <c r="B900" s="6"/>
      <c r="C900" s="56"/>
      <c r="D900" s="56"/>
      <c r="E900" s="53"/>
      <c r="F900" s="53"/>
      <c r="G900" s="53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50"/>
      <c r="B901" s="6"/>
      <c r="C901" s="56"/>
      <c r="D901" s="56"/>
      <c r="E901" s="53"/>
      <c r="F901" s="53"/>
      <c r="G901" s="53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50"/>
      <c r="B902" s="6"/>
      <c r="C902" s="56"/>
      <c r="D902" s="56"/>
      <c r="E902" s="53"/>
      <c r="F902" s="53"/>
      <c r="G902" s="53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50"/>
      <c r="B903" s="6"/>
      <c r="C903" s="56"/>
      <c r="D903" s="56"/>
      <c r="E903" s="53"/>
      <c r="F903" s="53"/>
      <c r="G903" s="53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50"/>
      <c r="B904" s="6"/>
      <c r="C904" s="56"/>
      <c r="D904" s="56"/>
      <c r="E904" s="53"/>
      <c r="F904" s="53"/>
      <c r="G904" s="53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50"/>
      <c r="B905" s="6"/>
      <c r="C905" s="56"/>
      <c r="D905" s="56"/>
      <c r="E905" s="53"/>
      <c r="F905" s="53"/>
      <c r="G905" s="53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50"/>
      <c r="B906" s="6"/>
      <c r="C906" s="56"/>
      <c r="D906" s="56"/>
      <c r="E906" s="53"/>
      <c r="F906" s="53"/>
      <c r="G906" s="53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50"/>
      <c r="B907" s="6"/>
      <c r="C907" s="56"/>
      <c r="D907" s="56"/>
      <c r="E907" s="53"/>
      <c r="F907" s="53"/>
      <c r="G907" s="53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50"/>
      <c r="B908" s="6"/>
      <c r="C908" s="56"/>
      <c r="D908" s="56"/>
      <c r="E908" s="53"/>
      <c r="F908" s="53"/>
      <c r="G908" s="53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50"/>
      <c r="B909" s="6"/>
      <c r="C909" s="56"/>
      <c r="D909" s="56"/>
      <c r="E909" s="53"/>
      <c r="F909" s="53"/>
      <c r="G909" s="53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50"/>
      <c r="B910" s="6"/>
      <c r="C910" s="56"/>
      <c r="D910" s="56"/>
      <c r="E910" s="53"/>
      <c r="F910" s="53"/>
      <c r="G910" s="53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50"/>
      <c r="B911" s="6"/>
      <c r="C911" s="56"/>
      <c r="D911" s="56"/>
      <c r="E911" s="53"/>
      <c r="F911" s="53"/>
      <c r="G911" s="53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50"/>
      <c r="B912" s="6"/>
      <c r="C912" s="56"/>
      <c r="D912" s="56"/>
      <c r="E912" s="53"/>
      <c r="F912" s="53"/>
      <c r="G912" s="53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50"/>
      <c r="B913" s="6"/>
      <c r="C913" s="56"/>
      <c r="D913" s="56"/>
      <c r="E913" s="53"/>
      <c r="F913" s="53"/>
      <c r="G913" s="53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50"/>
      <c r="B914" s="6"/>
      <c r="C914" s="56"/>
      <c r="D914" s="56"/>
      <c r="E914" s="53"/>
      <c r="F914" s="53"/>
      <c r="G914" s="53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50"/>
      <c r="B915" s="6"/>
      <c r="C915" s="56"/>
      <c r="D915" s="56"/>
      <c r="E915" s="53"/>
      <c r="F915" s="53"/>
      <c r="G915" s="53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50"/>
      <c r="B916" s="6"/>
      <c r="C916" s="56"/>
      <c r="D916" s="56"/>
      <c r="E916" s="53"/>
      <c r="F916" s="53"/>
      <c r="G916" s="53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50"/>
      <c r="B917" s="6"/>
      <c r="C917" s="56"/>
      <c r="D917" s="56"/>
      <c r="E917" s="53"/>
      <c r="F917" s="53"/>
      <c r="G917" s="53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50"/>
      <c r="B918" s="6"/>
      <c r="C918" s="56"/>
      <c r="D918" s="56"/>
      <c r="E918" s="53"/>
      <c r="F918" s="53"/>
      <c r="G918" s="53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50"/>
      <c r="B919" s="6"/>
      <c r="C919" s="56"/>
      <c r="D919" s="56"/>
      <c r="E919" s="53"/>
      <c r="F919" s="53"/>
      <c r="G919" s="53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50"/>
      <c r="B920" s="6"/>
      <c r="C920" s="56"/>
      <c r="D920" s="56"/>
      <c r="E920" s="53"/>
      <c r="F920" s="53"/>
      <c r="G920" s="53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50"/>
      <c r="B921" s="6"/>
      <c r="C921" s="56"/>
      <c r="D921" s="56"/>
      <c r="E921" s="53"/>
      <c r="F921" s="53"/>
      <c r="G921" s="53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50"/>
      <c r="B922" s="6"/>
      <c r="C922" s="56"/>
      <c r="D922" s="56"/>
      <c r="E922" s="53"/>
      <c r="F922" s="53"/>
      <c r="G922" s="53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50"/>
      <c r="B923" s="6"/>
      <c r="C923" s="56"/>
      <c r="D923" s="56"/>
      <c r="E923" s="53"/>
      <c r="F923" s="53"/>
      <c r="G923" s="53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50"/>
      <c r="B924" s="6"/>
      <c r="C924" s="56"/>
      <c r="D924" s="56"/>
      <c r="E924" s="53"/>
      <c r="F924" s="53"/>
      <c r="G924" s="53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50"/>
      <c r="B925" s="6"/>
      <c r="C925" s="56"/>
      <c r="D925" s="56"/>
      <c r="E925" s="53"/>
      <c r="F925" s="53"/>
      <c r="G925" s="53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50"/>
      <c r="B926" s="6"/>
      <c r="C926" s="56"/>
      <c r="D926" s="56"/>
      <c r="E926" s="53"/>
      <c r="F926" s="53"/>
      <c r="G926" s="53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50"/>
      <c r="B927" s="6"/>
      <c r="C927" s="56"/>
      <c r="D927" s="56"/>
      <c r="E927" s="53"/>
      <c r="F927" s="53"/>
      <c r="G927" s="53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50"/>
      <c r="B928" s="6"/>
      <c r="C928" s="56"/>
      <c r="D928" s="56"/>
      <c r="E928" s="53"/>
      <c r="F928" s="53"/>
      <c r="G928" s="53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50"/>
      <c r="B929" s="6"/>
      <c r="C929" s="56"/>
      <c r="D929" s="56"/>
      <c r="E929" s="53"/>
      <c r="F929" s="53"/>
      <c r="G929" s="53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50"/>
      <c r="B930" s="6"/>
      <c r="C930" s="56"/>
      <c r="D930" s="56"/>
      <c r="E930" s="53"/>
      <c r="F930" s="53"/>
      <c r="G930" s="53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50"/>
      <c r="B931" s="6"/>
      <c r="C931" s="56"/>
      <c r="D931" s="56"/>
      <c r="E931" s="53"/>
      <c r="F931" s="53"/>
      <c r="G931" s="53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50"/>
      <c r="B932" s="6"/>
      <c r="C932" s="56"/>
      <c r="D932" s="56"/>
      <c r="E932" s="53"/>
      <c r="F932" s="53"/>
      <c r="G932" s="53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50"/>
      <c r="B933" s="6"/>
      <c r="C933" s="56"/>
      <c r="D933" s="56"/>
      <c r="E933" s="53"/>
      <c r="F933" s="53"/>
      <c r="G933" s="53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50"/>
      <c r="B934" s="6"/>
      <c r="C934" s="56"/>
      <c r="D934" s="56"/>
      <c r="E934" s="53"/>
      <c r="F934" s="53"/>
      <c r="G934" s="53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50"/>
      <c r="B935" s="6"/>
      <c r="C935" s="56"/>
      <c r="D935" s="56"/>
      <c r="E935" s="53"/>
      <c r="F935" s="53"/>
      <c r="G935" s="53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50"/>
      <c r="B936" s="6"/>
      <c r="C936" s="56"/>
      <c r="D936" s="56"/>
      <c r="E936" s="53"/>
      <c r="F936" s="53"/>
      <c r="G936" s="53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50"/>
      <c r="B937" s="6"/>
      <c r="C937" s="56"/>
      <c r="D937" s="56"/>
      <c r="E937" s="53"/>
      <c r="F937" s="53"/>
      <c r="G937" s="53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50"/>
      <c r="B938" s="6"/>
      <c r="C938" s="56"/>
      <c r="D938" s="56"/>
      <c r="E938" s="53"/>
      <c r="F938" s="53"/>
      <c r="G938" s="53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50"/>
      <c r="B939" s="6"/>
      <c r="C939" s="56"/>
      <c r="D939" s="56"/>
      <c r="E939" s="53"/>
      <c r="F939" s="53"/>
      <c r="G939" s="53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50"/>
      <c r="B940" s="6"/>
      <c r="C940" s="56"/>
      <c r="D940" s="56"/>
      <c r="E940" s="53"/>
      <c r="F940" s="53"/>
      <c r="G940" s="53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50"/>
      <c r="B941" s="6"/>
      <c r="C941" s="56"/>
      <c r="D941" s="56"/>
      <c r="E941" s="53"/>
      <c r="F941" s="53"/>
      <c r="G941" s="53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50"/>
      <c r="B942" s="6"/>
      <c r="C942" s="56"/>
      <c r="D942" s="56"/>
      <c r="E942" s="53"/>
      <c r="F942" s="53"/>
      <c r="G942" s="53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50"/>
      <c r="B943" s="6"/>
      <c r="C943" s="56"/>
      <c r="D943" s="56"/>
      <c r="E943" s="53"/>
      <c r="F943" s="53"/>
      <c r="G943" s="53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50"/>
      <c r="B944" s="6"/>
      <c r="C944" s="56"/>
      <c r="D944" s="56"/>
      <c r="E944" s="53"/>
      <c r="F944" s="53"/>
      <c r="G944" s="53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50"/>
      <c r="B945" s="6"/>
      <c r="C945" s="56"/>
      <c r="D945" s="56"/>
      <c r="E945" s="53"/>
      <c r="F945" s="53"/>
      <c r="G945" s="53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50"/>
      <c r="B946" s="6"/>
      <c r="C946" s="56"/>
      <c r="D946" s="56"/>
      <c r="E946" s="53"/>
      <c r="F946" s="53"/>
      <c r="G946" s="53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50"/>
      <c r="B947" s="6"/>
      <c r="C947" s="56"/>
      <c r="D947" s="56"/>
      <c r="E947" s="53"/>
      <c r="F947" s="53"/>
      <c r="G947" s="53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50"/>
      <c r="B948" s="6"/>
      <c r="C948" s="56"/>
      <c r="D948" s="56"/>
      <c r="E948" s="53"/>
      <c r="F948" s="53"/>
      <c r="G948" s="53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50"/>
      <c r="B949" s="6"/>
      <c r="C949" s="56"/>
      <c r="D949" s="56"/>
      <c r="E949" s="53"/>
      <c r="F949" s="53"/>
      <c r="G949" s="53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50"/>
      <c r="B950" s="6"/>
      <c r="C950" s="56"/>
      <c r="D950" s="56"/>
      <c r="E950" s="53"/>
      <c r="F950" s="53"/>
      <c r="G950" s="53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50"/>
      <c r="B951" s="6"/>
      <c r="C951" s="56"/>
      <c r="D951" s="56"/>
      <c r="E951" s="53"/>
      <c r="F951" s="53"/>
      <c r="G951" s="53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50"/>
      <c r="B952" s="6"/>
      <c r="C952" s="56"/>
      <c r="D952" s="56"/>
      <c r="E952" s="53"/>
      <c r="F952" s="53"/>
      <c r="G952" s="53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50"/>
      <c r="B953" s="6"/>
      <c r="C953" s="56"/>
      <c r="D953" s="56"/>
      <c r="E953" s="53"/>
      <c r="F953" s="53"/>
      <c r="G953" s="53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50"/>
      <c r="B954" s="6"/>
      <c r="C954" s="56"/>
      <c r="D954" s="56"/>
      <c r="E954" s="53"/>
      <c r="F954" s="53"/>
      <c r="G954" s="53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50"/>
      <c r="B955" s="6"/>
      <c r="C955" s="56"/>
      <c r="D955" s="56"/>
      <c r="E955" s="53"/>
      <c r="F955" s="53"/>
      <c r="G955" s="53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50"/>
      <c r="B956" s="6"/>
      <c r="C956" s="56"/>
      <c r="D956" s="56"/>
      <c r="E956" s="53"/>
      <c r="F956" s="53"/>
      <c r="G956" s="53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50"/>
      <c r="B957" s="6"/>
      <c r="C957" s="56"/>
      <c r="D957" s="56"/>
      <c r="E957" s="53"/>
      <c r="F957" s="53"/>
      <c r="G957" s="53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50"/>
      <c r="B958" s="6"/>
      <c r="C958" s="56"/>
      <c r="D958" s="56"/>
      <c r="E958" s="53"/>
      <c r="F958" s="53"/>
      <c r="G958" s="53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50"/>
      <c r="B959" s="6"/>
      <c r="C959" s="56"/>
      <c r="D959" s="56"/>
      <c r="E959" s="53"/>
      <c r="F959" s="53"/>
      <c r="G959" s="53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50"/>
      <c r="B960" s="6"/>
      <c r="C960" s="56"/>
      <c r="D960" s="56"/>
      <c r="E960" s="53"/>
      <c r="F960" s="53"/>
      <c r="G960" s="53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50"/>
      <c r="B961" s="6"/>
      <c r="C961" s="56"/>
      <c r="D961" s="56"/>
      <c r="E961" s="53"/>
      <c r="F961" s="53"/>
      <c r="G961" s="53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50"/>
      <c r="B962" s="6"/>
      <c r="C962" s="56"/>
      <c r="D962" s="56"/>
      <c r="E962" s="53"/>
      <c r="F962" s="53"/>
      <c r="G962" s="53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50"/>
      <c r="B963" s="6"/>
      <c r="C963" s="56"/>
      <c r="D963" s="56"/>
      <c r="E963" s="53"/>
      <c r="F963" s="53"/>
      <c r="G963" s="53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50"/>
      <c r="B964" s="6"/>
      <c r="C964" s="56"/>
      <c r="D964" s="56"/>
      <c r="E964" s="53"/>
      <c r="F964" s="53"/>
      <c r="G964" s="53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50"/>
      <c r="B965" s="6"/>
      <c r="C965" s="56"/>
      <c r="D965" s="56"/>
      <c r="E965" s="53"/>
      <c r="F965" s="53"/>
      <c r="G965" s="53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50"/>
      <c r="B966" s="6"/>
      <c r="C966" s="56"/>
      <c r="D966" s="56"/>
      <c r="E966" s="53"/>
      <c r="F966" s="53"/>
      <c r="G966" s="53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50"/>
      <c r="B967" s="6"/>
      <c r="C967" s="56"/>
      <c r="D967" s="56"/>
      <c r="E967" s="53"/>
      <c r="F967" s="53"/>
      <c r="G967" s="53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50"/>
      <c r="B968" s="6"/>
      <c r="C968" s="56"/>
      <c r="D968" s="56"/>
      <c r="E968" s="53"/>
      <c r="F968" s="53"/>
      <c r="G968" s="53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50"/>
      <c r="B969" s="6"/>
      <c r="C969" s="56"/>
      <c r="D969" s="56"/>
      <c r="E969" s="53"/>
      <c r="F969" s="53"/>
      <c r="G969" s="53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50"/>
      <c r="B970" s="6"/>
      <c r="C970" s="56"/>
      <c r="D970" s="56"/>
      <c r="E970" s="53"/>
      <c r="F970" s="53"/>
      <c r="G970" s="53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50"/>
      <c r="B971" s="6"/>
      <c r="C971" s="56"/>
      <c r="D971" s="56"/>
      <c r="E971" s="53"/>
      <c r="F971" s="53"/>
      <c r="G971" s="53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50"/>
      <c r="B972" s="6"/>
      <c r="C972" s="56"/>
      <c r="D972" s="56"/>
      <c r="E972" s="53"/>
      <c r="F972" s="53"/>
      <c r="G972" s="53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50"/>
      <c r="B973" s="6"/>
      <c r="C973" s="56"/>
      <c r="D973" s="56"/>
      <c r="E973" s="53"/>
      <c r="F973" s="53"/>
      <c r="G973" s="53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50"/>
      <c r="B974" s="6"/>
      <c r="C974" s="56"/>
      <c r="D974" s="56"/>
      <c r="E974" s="53"/>
      <c r="F974" s="53"/>
      <c r="G974" s="53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50"/>
      <c r="B975" s="6"/>
      <c r="C975" s="56"/>
      <c r="D975" s="56"/>
      <c r="E975" s="53"/>
      <c r="F975" s="53"/>
      <c r="G975" s="53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50"/>
      <c r="B976" s="6"/>
      <c r="C976" s="56"/>
      <c r="D976" s="56"/>
      <c r="E976" s="53"/>
      <c r="F976" s="53"/>
      <c r="G976" s="53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50"/>
      <c r="B977" s="6"/>
      <c r="C977" s="56"/>
      <c r="D977" s="56"/>
      <c r="E977" s="53"/>
      <c r="F977" s="53"/>
      <c r="G977" s="53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50"/>
      <c r="B978" s="6"/>
      <c r="C978" s="56"/>
      <c r="D978" s="56"/>
      <c r="E978" s="53"/>
      <c r="F978" s="53"/>
      <c r="G978" s="53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50"/>
      <c r="B979" s="6"/>
      <c r="C979" s="56"/>
      <c r="D979" s="56"/>
      <c r="E979" s="53"/>
      <c r="F979" s="53"/>
      <c r="G979" s="53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50"/>
      <c r="B980" s="6"/>
      <c r="C980" s="56"/>
      <c r="D980" s="56"/>
      <c r="E980" s="53"/>
      <c r="F980" s="53"/>
      <c r="G980" s="53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50"/>
      <c r="B981" s="6"/>
      <c r="C981" s="56"/>
      <c r="D981" s="56"/>
      <c r="E981" s="53"/>
      <c r="F981" s="53"/>
      <c r="G981" s="53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50"/>
      <c r="B982" s="6"/>
      <c r="C982" s="56"/>
      <c r="D982" s="56"/>
      <c r="E982" s="53"/>
      <c r="F982" s="53"/>
      <c r="G982" s="53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50"/>
      <c r="B983" s="6"/>
      <c r="C983" s="56"/>
      <c r="D983" s="56"/>
      <c r="E983" s="53"/>
      <c r="F983" s="53"/>
      <c r="G983" s="53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50"/>
      <c r="B984" s="6"/>
      <c r="C984" s="56"/>
      <c r="D984" s="56"/>
      <c r="E984" s="53"/>
      <c r="F984" s="53"/>
      <c r="G984" s="53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50"/>
      <c r="B985" s="6"/>
      <c r="C985" s="56"/>
      <c r="D985" s="56"/>
      <c r="E985" s="53"/>
      <c r="F985" s="53"/>
      <c r="G985" s="53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50"/>
      <c r="B986" s="6"/>
      <c r="C986" s="56"/>
      <c r="D986" s="56"/>
      <c r="E986" s="53"/>
      <c r="F986" s="53"/>
      <c r="G986" s="53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50"/>
      <c r="B987" s="6"/>
      <c r="C987" s="56"/>
      <c r="D987" s="56"/>
      <c r="E987" s="53"/>
      <c r="F987" s="53"/>
      <c r="G987" s="53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50"/>
      <c r="B988" s="6"/>
      <c r="C988" s="56"/>
      <c r="D988" s="56"/>
      <c r="E988" s="53"/>
      <c r="F988" s="53"/>
      <c r="G988" s="53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50"/>
      <c r="B989" s="6"/>
      <c r="C989" s="56"/>
      <c r="D989" s="56"/>
      <c r="E989" s="53"/>
      <c r="F989" s="53"/>
      <c r="G989" s="53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50"/>
      <c r="B990" s="6"/>
      <c r="C990" s="56"/>
      <c r="D990" s="56"/>
      <c r="E990" s="53"/>
      <c r="F990" s="53"/>
      <c r="G990" s="53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50"/>
      <c r="B991" s="6"/>
      <c r="C991" s="56"/>
      <c r="D991" s="56"/>
      <c r="E991" s="53"/>
      <c r="F991" s="53"/>
      <c r="G991" s="53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50"/>
      <c r="B992" s="6"/>
      <c r="C992" s="56"/>
      <c r="D992" s="56"/>
      <c r="E992" s="53"/>
      <c r="F992" s="53"/>
      <c r="G992" s="53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50"/>
      <c r="B993" s="6"/>
      <c r="C993" s="56"/>
      <c r="D993" s="56"/>
      <c r="E993" s="53"/>
      <c r="F993" s="53"/>
      <c r="G993" s="53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50"/>
      <c r="B994" s="6"/>
      <c r="C994" s="56"/>
      <c r="D994" s="56"/>
      <c r="E994" s="53"/>
      <c r="F994" s="53"/>
      <c r="G994" s="53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50"/>
      <c r="B995" s="6"/>
      <c r="C995" s="56"/>
      <c r="D995" s="56"/>
      <c r="E995" s="53"/>
      <c r="F995" s="53"/>
      <c r="G995" s="53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50"/>
      <c r="B996" s="6"/>
      <c r="C996" s="56"/>
      <c r="D996" s="56"/>
      <c r="E996" s="53"/>
      <c r="F996" s="53"/>
      <c r="G996" s="53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  <c r="S996" s="3"/>
      <c r="T996" s="3"/>
      <c r="U996" s="3"/>
      <c r="V996" s="3"/>
      <c r="W996" s="3"/>
    </row>
  </sheetData>
  <mergeCells count="22">
    <mergeCell ref="C23:G23"/>
    <mergeCell ref="C24:G24"/>
    <mergeCell ref="C25:G25"/>
    <mergeCell ref="A1:B1"/>
    <mergeCell ref="C1:G1"/>
    <mergeCell ref="A2:B2"/>
    <mergeCell ref="C2:G2"/>
    <mergeCell ref="B5:B7"/>
    <mergeCell ref="B8:B10"/>
    <mergeCell ref="B11:B13"/>
    <mergeCell ref="B14:B16"/>
    <mergeCell ref="B17:B19"/>
    <mergeCell ref="B20:B22"/>
    <mergeCell ref="B23:B25"/>
    <mergeCell ref="B35:B37"/>
    <mergeCell ref="B38:B40"/>
    <mergeCell ref="B26:B28"/>
    <mergeCell ref="C26:G26"/>
    <mergeCell ref="C27:G27"/>
    <mergeCell ref="C28:G28"/>
    <mergeCell ref="B29:B31"/>
    <mergeCell ref="B32:B34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985-4FFB-46C0-8013-46E50EB73FDE}">
  <sheetPr>
    <pageSetUpPr fitToPage="1"/>
  </sheetPr>
  <dimension ref="A1:O373"/>
  <sheetViews>
    <sheetView tabSelected="1" zoomScale="70" zoomScaleNormal="70" zoomScaleSheetLayoutView="55" workbookViewId="0">
      <selection activeCell="F394" sqref="F394"/>
    </sheetView>
  </sheetViews>
  <sheetFormatPr defaultColWidth="10.21875" defaultRowHeight="13.2"/>
  <cols>
    <col min="1" max="1" width="3" style="63" customWidth="1"/>
    <col min="2" max="2" width="12.44140625" style="63" customWidth="1"/>
    <col min="3" max="3" width="29.77734375" style="63" customWidth="1"/>
    <col min="4" max="4" width="28.44140625" style="63" customWidth="1"/>
    <col min="5" max="5" width="28.21875" style="63" customWidth="1"/>
    <col min="6" max="6" width="32" style="63" customWidth="1"/>
    <col min="7" max="7" width="33" style="63" customWidth="1"/>
    <col min="8" max="8" width="33.44140625" style="63" customWidth="1"/>
    <col min="9" max="9" width="35.5546875" style="63" customWidth="1"/>
    <col min="10" max="16384" width="10.21875" style="63"/>
  </cols>
  <sheetData>
    <row r="1" spans="1:9" s="58" customFormat="1" ht="20.100000000000001" customHeight="1">
      <c r="A1" s="249" t="s">
        <v>0</v>
      </c>
      <c r="B1" s="249"/>
      <c r="C1" s="249"/>
      <c r="D1" s="250" t="s">
        <v>23</v>
      </c>
      <c r="E1" s="250"/>
      <c r="F1" s="250"/>
      <c r="G1" s="250"/>
      <c r="H1" s="250"/>
      <c r="I1" s="250"/>
    </row>
    <row r="2" spans="1:9" s="58" customFormat="1" ht="20.100000000000001" customHeight="1">
      <c r="A2" s="59" t="s">
        <v>24</v>
      </c>
      <c r="B2" s="59"/>
      <c r="C2" s="59"/>
      <c r="F2" s="60" t="s">
        <v>25</v>
      </c>
      <c r="G2" s="60"/>
      <c r="H2" s="60"/>
    </row>
    <row r="3" spans="1:9" ht="13.8" hidden="1" thickTop="1">
      <c r="A3" s="251" t="s">
        <v>26</v>
      </c>
      <c r="B3" s="253" t="s">
        <v>27</v>
      </c>
      <c r="C3" s="61">
        <v>45600</v>
      </c>
      <c r="D3" s="61">
        <f t="shared" ref="D3:I3" si="0">C3+1</f>
        <v>45601</v>
      </c>
      <c r="E3" s="61">
        <f t="shared" si="0"/>
        <v>45602</v>
      </c>
      <c r="F3" s="61">
        <f t="shared" si="0"/>
        <v>45603</v>
      </c>
      <c r="G3" s="61">
        <f t="shared" si="0"/>
        <v>45604</v>
      </c>
      <c r="H3" s="61">
        <f t="shared" si="0"/>
        <v>45605</v>
      </c>
      <c r="I3" s="62">
        <f t="shared" si="0"/>
        <v>45606</v>
      </c>
    </row>
    <row r="4" spans="1:9" hidden="1">
      <c r="A4" s="252"/>
      <c r="B4" s="254"/>
      <c r="C4" s="64" t="s">
        <v>28</v>
      </c>
      <c r="D4" s="64" t="s">
        <v>29</v>
      </c>
      <c r="E4" s="64" t="s">
        <v>30</v>
      </c>
      <c r="F4" s="64" t="s">
        <v>31</v>
      </c>
      <c r="G4" s="64" t="s">
        <v>32</v>
      </c>
      <c r="H4" s="64" t="s">
        <v>33</v>
      </c>
      <c r="I4" s="65" t="s">
        <v>34</v>
      </c>
    </row>
    <row r="5" spans="1:9" ht="12.75" hidden="1" customHeight="1">
      <c r="A5" s="255">
        <v>1</v>
      </c>
      <c r="B5" s="258" t="s">
        <v>35</v>
      </c>
      <c r="C5" s="66"/>
      <c r="D5" s="67"/>
      <c r="E5" s="66"/>
      <c r="F5" s="66"/>
      <c r="G5" s="66"/>
      <c r="H5" s="66"/>
      <c r="I5" s="68"/>
    </row>
    <row r="6" spans="1:9" hidden="1">
      <c r="A6" s="256"/>
      <c r="B6" s="259"/>
      <c r="C6" s="69"/>
      <c r="D6" s="70"/>
      <c r="E6" s="69"/>
      <c r="F6" s="71"/>
      <c r="G6" s="69"/>
      <c r="H6" s="69"/>
      <c r="I6" s="69"/>
    </row>
    <row r="7" spans="1:9" hidden="1">
      <c r="A7" s="257"/>
      <c r="B7" s="260"/>
      <c r="C7" s="72"/>
      <c r="D7" s="73"/>
      <c r="E7" s="72"/>
      <c r="F7" s="73"/>
      <c r="G7" s="72"/>
      <c r="H7" s="72"/>
      <c r="I7" s="72"/>
    </row>
    <row r="8" spans="1:9" hidden="1">
      <c r="A8" s="255">
        <v>2</v>
      </c>
      <c r="B8" s="258" t="s">
        <v>36</v>
      </c>
      <c r="C8" s="66"/>
      <c r="D8" s="67"/>
      <c r="E8" s="66"/>
      <c r="F8" s="66"/>
      <c r="G8" s="66"/>
      <c r="H8" s="74" t="s">
        <v>37</v>
      </c>
      <c r="I8" s="68"/>
    </row>
    <row r="9" spans="1:9" ht="17.25" hidden="1" customHeight="1">
      <c r="A9" s="256"/>
      <c r="B9" s="259"/>
      <c r="C9" s="69"/>
      <c r="D9" s="70"/>
      <c r="E9" s="69"/>
      <c r="F9" s="71"/>
      <c r="G9" s="69"/>
      <c r="H9" s="75" t="s">
        <v>38</v>
      </c>
      <c r="I9" s="69"/>
    </row>
    <row r="10" spans="1:9" ht="13.8" hidden="1" thickBot="1">
      <c r="A10" s="257"/>
      <c r="B10" s="260"/>
      <c r="C10" s="72"/>
      <c r="D10" s="73"/>
      <c r="E10" s="72"/>
      <c r="F10" s="73"/>
      <c r="G10" s="72"/>
      <c r="H10" s="76" t="s">
        <v>39</v>
      </c>
      <c r="I10" s="72"/>
    </row>
    <row r="11" spans="1:9" ht="24" hidden="1" customHeight="1" thickTop="1">
      <c r="A11" s="255">
        <v>3</v>
      </c>
      <c r="B11" s="258" t="s">
        <v>40</v>
      </c>
      <c r="C11" s="66"/>
      <c r="D11" s="66"/>
      <c r="E11" s="66"/>
      <c r="F11" s="66"/>
      <c r="G11" s="66"/>
      <c r="H11" s="74" t="s">
        <v>37</v>
      </c>
      <c r="I11" s="68"/>
    </row>
    <row r="12" spans="1:9" ht="18" hidden="1" customHeight="1">
      <c r="A12" s="256"/>
      <c r="B12" s="259"/>
      <c r="C12" s="69"/>
      <c r="D12" s="69"/>
      <c r="E12" s="69"/>
      <c r="F12" s="69"/>
      <c r="G12" s="69"/>
      <c r="H12" s="75" t="s">
        <v>38</v>
      </c>
      <c r="I12" s="69"/>
    </row>
    <row r="13" spans="1:9" ht="13.8" hidden="1" thickBot="1">
      <c r="A13" s="261"/>
      <c r="B13" s="262"/>
      <c r="C13" s="77"/>
      <c r="D13" s="77"/>
      <c r="E13" s="77"/>
      <c r="F13" s="77"/>
      <c r="G13" s="77"/>
      <c r="H13" s="76" t="s">
        <v>39</v>
      </c>
      <c r="I13" s="77"/>
    </row>
    <row r="14" spans="1:9" s="58" customFormat="1" ht="17.399999999999999" hidden="1" thickTop="1" thickBot="1">
      <c r="A14" s="78"/>
      <c r="B14" s="78"/>
      <c r="C14" s="79"/>
      <c r="D14" s="79"/>
      <c r="E14" s="79"/>
      <c r="F14" s="79"/>
      <c r="G14" s="80"/>
      <c r="H14" s="80"/>
      <c r="I14" s="80"/>
    </row>
    <row r="15" spans="1:9" ht="13.8" hidden="1" thickTop="1">
      <c r="A15" s="251" t="s">
        <v>26</v>
      </c>
      <c r="B15" s="253" t="s">
        <v>27</v>
      </c>
      <c r="C15" s="61">
        <v>45607</v>
      </c>
      <c r="D15" s="61">
        <f t="shared" ref="D15:I15" si="1">C15+1</f>
        <v>45608</v>
      </c>
      <c r="E15" s="61">
        <f t="shared" si="1"/>
        <v>45609</v>
      </c>
      <c r="F15" s="61">
        <f t="shared" si="1"/>
        <v>45610</v>
      </c>
      <c r="G15" s="61">
        <f t="shared" si="1"/>
        <v>45611</v>
      </c>
      <c r="H15" s="61">
        <f t="shared" si="1"/>
        <v>45612</v>
      </c>
      <c r="I15" s="62">
        <f t="shared" si="1"/>
        <v>45613</v>
      </c>
    </row>
    <row r="16" spans="1:9" hidden="1">
      <c r="A16" s="252"/>
      <c r="B16" s="254"/>
      <c r="C16" s="64" t="s">
        <v>28</v>
      </c>
      <c r="D16" s="64" t="s">
        <v>29</v>
      </c>
      <c r="E16" s="64" t="s">
        <v>30</v>
      </c>
      <c r="F16" s="64" t="s">
        <v>31</v>
      </c>
      <c r="G16" s="64" t="s">
        <v>32</v>
      </c>
      <c r="H16" s="64" t="s">
        <v>33</v>
      </c>
      <c r="I16" s="65" t="s">
        <v>34</v>
      </c>
    </row>
    <row r="17" spans="1:15" hidden="1">
      <c r="A17" s="255">
        <v>1</v>
      </c>
      <c r="B17" s="258" t="s">
        <v>35</v>
      </c>
      <c r="C17" s="66"/>
      <c r="D17" s="67"/>
      <c r="E17" s="66"/>
      <c r="F17" s="66"/>
      <c r="G17" s="66"/>
      <c r="H17" s="66"/>
      <c r="I17" s="68" t="s">
        <v>41</v>
      </c>
    </row>
    <row r="18" spans="1:15" ht="12.75" hidden="1" customHeight="1">
      <c r="A18" s="256"/>
      <c r="B18" s="259"/>
      <c r="C18" s="69"/>
      <c r="D18" s="70"/>
      <c r="E18" s="69"/>
      <c r="F18" s="71"/>
      <c r="G18" s="69"/>
      <c r="H18" s="69"/>
      <c r="I18" s="69" t="s">
        <v>42</v>
      </c>
    </row>
    <row r="19" spans="1:15" hidden="1">
      <c r="A19" s="257"/>
      <c r="B19" s="260"/>
      <c r="C19" s="72"/>
      <c r="D19" s="73"/>
      <c r="E19" s="72"/>
      <c r="F19" s="73"/>
      <c r="G19" s="72"/>
      <c r="H19" s="72"/>
      <c r="I19" s="72" t="s">
        <v>43</v>
      </c>
    </row>
    <row r="20" spans="1:15" hidden="1">
      <c r="A20" s="255">
        <v>2</v>
      </c>
      <c r="B20" s="258" t="s">
        <v>36</v>
      </c>
      <c r="C20" s="66"/>
      <c r="D20" s="67"/>
      <c r="E20" s="66"/>
      <c r="F20" s="66"/>
      <c r="G20" s="66"/>
      <c r="H20" s="68" t="s">
        <v>41</v>
      </c>
      <c r="I20" s="68" t="s">
        <v>41</v>
      </c>
    </row>
    <row r="21" spans="1:15" ht="12.75" hidden="1" customHeight="1">
      <c r="A21" s="256"/>
      <c r="B21" s="259"/>
      <c r="C21" s="69"/>
      <c r="D21" s="70"/>
      <c r="E21" s="69"/>
      <c r="F21" s="71"/>
      <c r="G21" s="69"/>
      <c r="H21" s="69" t="s">
        <v>42</v>
      </c>
      <c r="I21" s="69" t="s">
        <v>42</v>
      </c>
    </row>
    <row r="22" spans="1:15" hidden="1">
      <c r="A22" s="257"/>
      <c r="B22" s="260"/>
      <c r="C22" s="72"/>
      <c r="D22" s="73"/>
      <c r="E22" s="72"/>
      <c r="F22" s="73"/>
      <c r="G22" s="72"/>
      <c r="H22" s="72" t="s">
        <v>43</v>
      </c>
      <c r="I22" s="72" t="s">
        <v>43</v>
      </c>
    </row>
    <row r="23" spans="1:15" hidden="1">
      <c r="A23" s="255">
        <v>3</v>
      </c>
      <c r="B23" s="258" t="s">
        <v>40</v>
      </c>
      <c r="C23" s="66"/>
      <c r="D23" s="74" t="s">
        <v>37</v>
      </c>
      <c r="E23" s="74" t="s">
        <v>37</v>
      </c>
      <c r="F23" s="66" t="s">
        <v>44</v>
      </c>
      <c r="G23" s="66" t="s">
        <v>44</v>
      </c>
      <c r="H23" s="68" t="s">
        <v>41</v>
      </c>
      <c r="I23" s="74"/>
    </row>
    <row r="24" spans="1:15" ht="12.75" hidden="1" customHeight="1">
      <c r="A24" s="256"/>
      <c r="B24" s="259"/>
      <c r="C24" s="69"/>
      <c r="D24" s="75" t="s">
        <v>38</v>
      </c>
      <c r="E24" s="75" t="s">
        <v>38</v>
      </c>
      <c r="F24" s="69" t="s">
        <v>45</v>
      </c>
      <c r="G24" s="69" t="s">
        <v>45</v>
      </c>
      <c r="H24" s="69" t="s">
        <v>45</v>
      </c>
      <c r="I24" s="75"/>
    </row>
    <row r="25" spans="1:15" ht="13.8" hidden="1" thickBot="1">
      <c r="A25" s="261"/>
      <c r="B25" s="262"/>
      <c r="C25" s="77"/>
      <c r="D25" s="76" t="s">
        <v>39</v>
      </c>
      <c r="E25" s="76" t="s">
        <v>39</v>
      </c>
      <c r="F25" s="77" t="s">
        <v>46</v>
      </c>
      <c r="G25" s="77" t="s">
        <v>46</v>
      </c>
      <c r="H25" s="77" t="s">
        <v>43</v>
      </c>
      <c r="I25" s="77"/>
    </row>
    <row r="26" spans="1:15" ht="14.4" hidden="1" thickTop="1" thickBot="1">
      <c r="A26" s="81"/>
      <c r="B26" s="82"/>
      <c r="C26" s="83"/>
      <c r="D26" s="83"/>
      <c r="E26" s="83"/>
      <c r="F26" s="83"/>
      <c r="G26" s="84"/>
      <c r="H26" s="84"/>
      <c r="I26" s="83"/>
    </row>
    <row r="27" spans="1:15" ht="13.8" hidden="1" thickTop="1">
      <c r="A27" s="269" t="s">
        <v>26</v>
      </c>
      <c r="B27" s="271" t="s">
        <v>27</v>
      </c>
      <c r="C27" s="62">
        <v>351.11</v>
      </c>
      <c r="D27" s="61">
        <f>C27+1</f>
        <v>352.11</v>
      </c>
      <c r="E27" s="61">
        <f>D27+1</f>
        <v>353.11</v>
      </c>
      <c r="F27" s="61">
        <f t="shared" ref="F27:I27" si="2">E27+1</f>
        <v>354.11</v>
      </c>
      <c r="G27" s="61">
        <f t="shared" si="2"/>
        <v>355.11</v>
      </c>
      <c r="H27" s="61">
        <f t="shared" si="2"/>
        <v>356.11</v>
      </c>
      <c r="I27" s="62">
        <f t="shared" si="2"/>
        <v>357.11</v>
      </c>
    </row>
    <row r="28" spans="1:15" hidden="1">
      <c r="A28" s="270"/>
      <c r="B28" s="272"/>
      <c r="C28" s="64" t="s">
        <v>28</v>
      </c>
      <c r="D28" s="64" t="s">
        <v>29</v>
      </c>
      <c r="E28" s="64" t="s">
        <v>30</v>
      </c>
      <c r="F28" s="64" t="s">
        <v>31</v>
      </c>
      <c r="G28" s="64" t="s">
        <v>32</v>
      </c>
      <c r="H28" s="64" t="s">
        <v>33</v>
      </c>
      <c r="I28" s="65" t="s">
        <v>34</v>
      </c>
    </row>
    <row r="29" spans="1:15" ht="16.8" hidden="1">
      <c r="A29" s="263">
        <v>1</v>
      </c>
      <c r="B29" s="266" t="s">
        <v>35</v>
      </c>
      <c r="C29" s="66"/>
      <c r="D29" s="67"/>
      <c r="E29" s="66"/>
      <c r="F29" s="66"/>
      <c r="G29" s="66"/>
      <c r="H29" s="66"/>
      <c r="I29" s="85"/>
      <c r="O29" s="86"/>
    </row>
    <row r="30" spans="1:15" ht="12.75" hidden="1" customHeight="1">
      <c r="A30" s="264"/>
      <c r="B30" s="267"/>
      <c r="C30" s="69"/>
      <c r="D30" s="70"/>
      <c r="E30" s="69"/>
      <c r="F30" s="71"/>
      <c r="G30" s="69"/>
      <c r="H30" s="69"/>
      <c r="I30" s="87"/>
    </row>
    <row r="31" spans="1:15" ht="13.8" hidden="1" thickBot="1">
      <c r="A31" s="273"/>
      <c r="B31" s="274"/>
      <c r="C31" s="72"/>
      <c r="D31" s="73"/>
      <c r="E31" s="72"/>
      <c r="F31" s="73"/>
      <c r="G31" s="72"/>
      <c r="H31" s="72"/>
      <c r="I31" s="88"/>
    </row>
    <row r="32" spans="1:15" ht="34.200000000000003" hidden="1" thickTop="1">
      <c r="A32" s="263">
        <v>2</v>
      </c>
      <c r="B32" s="266" t="s">
        <v>36</v>
      </c>
      <c r="C32" s="66"/>
      <c r="D32" s="67"/>
      <c r="E32" s="66"/>
      <c r="F32" s="66"/>
      <c r="G32" s="66"/>
      <c r="H32" s="85" t="s">
        <v>47</v>
      </c>
      <c r="I32" s="85" t="s">
        <v>47</v>
      </c>
    </row>
    <row r="33" spans="1:9" ht="12.75" hidden="1" customHeight="1">
      <c r="A33" s="264"/>
      <c r="B33" s="267"/>
      <c r="C33" s="69"/>
      <c r="D33" s="70"/>
      <c r="E33" s="69"/>
      <c r="F33" s="71"/>
      <c r="G33" s="69"/>
      <c r="H33" s="87" t="s">
        <v>48</v>
      </c>
      <c r="I33" s="87" t="s">
        <v>48</v>
      </c>
    </row>
    <row r="34" spans="1:9" ht="21" hidden="1" thickBot="1">
      <c r="A34" s="273"/>
      <c r="B34" s="274"/>
      <c r="C34" s="72"/>
      <c r="D34" s="73"/>
      <c r="E34" s="72"/>
      <c r="F34" s="73"/>
      <c r="G34" s="72"/>
      <c r="H34" s="88" t="s">
        <v>49</v>
      </c>
      <c r="I34" s="88" t="s">
        <v>49</v>
      </c>
    </row>
    <row r="35" spans="1:9" ht="34.200000000000003" hidden="1" thickTop="1">
      <c r="A35" s="263">
        <v>3</v>
      </c>
      <c r="B35" s="266" t="s">
        <v>40</v>
      </c>
      <c r="C35" s="66"/>
      <c r="D35" s="74"/>
      <c r="E35" s="66"/>
      <c r="F35" s="66"/>
      <c r="G35" s="89" t="s">
        <v>47</v>
      </c>
      <c r="H35" s="85" t="s">
        <v>47</v>
      </c>
      <c r="I35" s="85" t="s">
        <v>47</v>
      </c>
    </row>
    <row r="36" spans="1:9" ht="12.75" hidden="1" customHeight="1">
      <c r="A36" s="264"/>
      <c r="B36" s="267"/>
      <c r="C36" s="69"/>
      <c r="D36" s="75"/>
      <c r="E36" s="69"/>
      <c r="F36" s="69"/>
      <c r="G36" s="90" t="s">
        <v>50</v>
      </c>
      <c r="H36" s="87" t="s">
        <v>48</v>
      </c>
      <c r="I36" s="87" t="s">
        <v>48</v>
      </c>
    </row>
    <row r="37" spans="1:9" ht="21" hidden="1" thickBot="1">
      <c r="A37" s="265"/>
      <c r="B37" s="268"/>
      <c r="C37" s="77"/>
      <c r="D37" s="76"/>
      <c r="E37" s="77"/>
      <c r="F37" s="77"/>
      <c r="G37" s="91" t="s">
        <v>49</v>
      </c>
      <c r="H37" s="88" t="s">
        <v>49</v>
      </c>
      <c r="I37" s="88" t="s">
        <v>49</v>
      </c>
    </row>
    <row r="38" spans="1:9" ht="14.4" hidden="1" thickTop="1" thickBot="1">
      <c r="A38" s="81"/>
      <c r="B38" s="82"/>
      <c r="C38" s="83"/>
      <c r="D38" s="83"/>
      <c r="E38" s="83"/>
      <c r="F38" s="83"/>
      <c r="G38" s="84"/>
      <c r="H38" s="84"/>
      <c r="I38" s="83"/>
    </row>
    <row r="39" spans="1:9" ht="13.8" hidden="1" thickTop="1">
      <c r="A39" s="269" t="s">
        <v>26</v>
      </c>
      <c r="B39" s="271" t="s">
        <v>27</v>
      </c>
      <c r="C39" s="62">
        <f>I27+1</f>
        <v>358.11</v>
      </c>
      <c r="D39" s="61">
        <f t="shared" ref="D39:I39" si="3">C39+1</f>
        <v>359.11</v>
      </c>
      <c r="E39" s="61">
        <f t="shared" si="3"/>
        <v>360.11</v>
      </c>
      <c r="F39" s="61">
        <f t="shared" si="3"/>
        <v>361.11</v>
      </c>
      <c r="G39" s="61">
        <f t="shared" si="3"/>
        <v>362.11</v>
      </c>
      <c r="H39" s="61">
        <f t="shared" si="3"/>
        <v>363.11</v>
      </c>
      <c r="I39" s="62">
        <f t="shared" si="3"/>
        <v>364.11</v>
      </c>
    </row>
    <row r="40" spans="1:9" hidden="1">
      <c r="A40" s="270"/>
      <c r="B40" s="272"/>
      <c r="C40" s="64" t="s">
        <v>28</v>
      </c>
      <c r="D40" s="64" t="s">
        <v>29</v>
      </c>
      <c r="E40" s="64" t="s">
        <v>30</v>
      </c>
      <c r="F40" s="64" t="s">
        <v>31</v>
      </c>
      <c r="G40" s="64" t="s">
        <v>32</v>
      </c>
      <c r="H40" s="64" t="s">
        <v>33</v>
      </c>
      <c r="I40" s="65" t="s">
        <v>34</v>
      </c>
    </row>
    <row r="41" spans="1:9" ht="12.75" hidden="1" customHeight="1">
      <c r="A41" s="263">
        <v>1</v>
      </c>
      <c r="B41" s="266" t="s">
        <v>35</v>
      </c>
      <c r="C41" s="66"/>
      <c r="D41" s="67"/>
      <c r="E41" s="66"/>
      <c r="F41" s="66"/>
      <c r="G41" s="66"/>
      <c r="H41" s="66"/>
      <c r="I41" s="66"/>
    </row>
    <row r="42" spans="1:9" ht="23.25" hidden="1" customHeight="1">
      <c r="A42" s="264"/>
      <c r="B42" s="267"/>
      <c r="C42" s="69"/>
      <c r="D42" s="70"/>
      <c r="E42" s="69"/>
      <c r="F42" s="71"/>
      <c r="G42" s="69"/>
      <c r="H42" s="69"/>
      <c r="I42" s="92"/>
    </row>
    <row r="43" spans="1:9" ht="13.8" hidden="1" thickBot="1">
      <c r="A43" s="273"/>
      <c r="B43" s="274"/>
      <c r="C43" s="72"/>
      <c r="D43" s="73"/>
      <c r="E43" s="72"/>
      <c r="F43" s="73"/>
      <c r="G43" s="72"/>
      <c r="H43" s="72"/>
      <c r="I43" s="77"/>
    </row>
    <row r="44" spans="1:9" ht="12.75" hidden="1" customHeight="1" thickTop="1">
      <c r="A44" s="263">
        <v>2</v>
      </c>
      <c r="B44" s="266" t="s">
        <v>36</v>
      </c>
      <c r="C44" s="66"/>
      <c r="D44" s="67"/>
      <c r="E44" s="66"/>
      <c r="F44" s="66"/>
      <c r="G44" s="66"/>
      <c r="H44" s="66"/>
      <c r="I44" s="66"/>
    </row>
    <row r="45" spans="1:9" ht="12.75" hidden="1" customHeight="1">
      <c r="A45" s="264"/>
      <c r="B45" s="267"/>
      <c r="C45" s="69"/>
      <c r="D45" s="70"/>
      <c r="E45" s="69"/>
      <c r="F45" s="71"/>
      <c r="G45" s="69"/>
      <c r="H45" s="93"/>
      <c r="I45" s="92"/>
    </row>
    <row r="46" spans="1:9" ht="13.8" hidden="1" thickBot="1">
      <c r="A46" s="273"/>
      <c r="B46" s="274"/>
      <c r="C46" s="72"/>
      <c r="D46" s="73"/>
      <c r="E46" s="72"/>
      <c r="F46" s="73"/>
      <c r="G46" s="72"/>
      <c r="H46" s="77"/>
      <c r="I46" s="77"/>
    </row>
    <row r="47" spans="1:9" ht="34.200000000000003" hidden="1" thickTop="1">
      <c r="A47" s="263">
        <v>3</v>
      </c>
      <c r="B47" s="266" t="s">
        <v>40</v>
      </c>
      <c r="C47" s="85" t="s">
        <v>47</v>
      </c>
      <c r="D47" s="85" t="s">
        <v>47</v>
      </c>
      <c r="E47" s="85"/>
      <c r="F47" s="85"/>
      <c r="G47" s="85" t="s">
        <v>47</v>
      </c>
      <c r="H47" s="94" t="s">
        <v>51</v>
      </c>
      <c r="I47" s="94" t="s">
        <v>51</v>
      </c>
    </row>
    <row r="48" spans="1:9" ht="12.75" hidden="1" customHeight="1">
      <c r="A48" s="264"/>
      <c r="B48" s="267"/>
      <c r="C48" s="87" t="s">
        <v>48</v>
      </c>
      <c r="D48" s="87" t="s">
        <v>48</v>
      </c>
      <c r="E48" s="87"/>
      <c r="F48" s="95"/>
      <c r="G48" s="96" t="s">
        <v>52</v>
      </c>
      <c r="H48" s="96" t="s">
        <v>52</v>
      </c>
      <c r="I48" s="96" t="s">
        <v>52</v>
      </c>
    </row>
    <row r="49" spans="1:9" ht="21" hidden="1" thickBot="1">
      <c r="A49" s="265"/>
      <c r="B49" s="268"/>
      <c r="C49" s="88" t="s">
        <v>49</v>
      </c>
      <c r="D49" s="88" t="s">
        <v>49</v>
      </c>
      <c r="E49" s="88"/>
      <c r="F49" s="88"/>
      <c r="G49" s="88" t="s">
        <v>49</v>
      </c>
      <c r="H49" s="88" t="s">
        <v>53</v>
      </c>
      <c r="I49" s="88" t="s">
        <v>53</v>
      </c>
    </row>
    <row r="50" spans="1:9" ht="14.4" hidden="1" thickTop="1" thickBot="1">
      <c r="A50" s="81"/>
      <c r="B50" s="82"/>
      <c r="C50" s="83"/>
      <c r="D50" s="83"/>
      <c r="E50" s="83"/>
      <c r="F50" s="83"/>
      <c r="G50" s="84"/>
      <c r="H50" s="84"/>
      <c r="I50" s="83"/>
    </row>
    <row r="51" spans="1:9" ht="13.8" hidden="1" thickTop="1">
      <c r="A51" s="269" t="s">
        <v>26</v>
      </c>
      <c r="B51" s="271" t="s">
        <v>27</v>
      </c>
      <c r="C51" s="62">
        <f>I39+1</f>
        <v>365.11</v>
      </c>
      <c r="D51" s="61">
        <f t="shared" ref="D51:I51" si="4">C51+1</f>
        <v>366.11</v>
      </c>
      <c r="E51" s="61">
        <f t="shared" si="4"/>
        <v>367.11</v>
      </c>
      <c r="F51" s="61">
        <f t="shared" si="4"/>
        <v>368.11</v>
      </c>
      <c r="G51" s="61">
        <f t="shared" si="4"/>
        <v>369.11</v>
      </c>
      <c r="H51" s="61">
        <f t="shared" si="4"/>
        <v>370.11</v>
      </c>
      <c r="I51" s="62">
        <f t="shared" si="4"/>
        <v>371.11</v>
      </c>
    </row>
    <row r="52" spans="1:9" hidden="1">
      <c r="A52" s="270"/>
      <c r="B52" s="272"/>
      <c r="C52" s="64" t="s">
        <v>28</v>
      </c>
      <c r="D52" s="64" t="s">
        <v>29</v>
      </c>
      <c r="E52" s="64" t="s">
        <v>30</v>
      </c>
      <c r="F52" s="64" t="s">
        <v>31</v>
      </c>
      <c r="G52" s="64" t="s">
        <v>32</v>
      </c>
      <c r="H52" s="64" t="s">
        <v>33</v>
      </c>
      <c r="I52" s="65" t="s">
        <v>34</v>
      </c>
    </row>
    <row r="53" spans="1:9" ht="16.8" hidden="1">
      <c r="A53" s="263">
        <v>1</v>
      </c>
      <c r="B53" s="266" t="s">
        <v>35</v>
      </c>
      <c r="C53" s="66"/>
      <c r="D53" s="67"/>
      <c r="E53" s="66"/>
      <c r="F53" s="66"/>
      <c r="G53" s="97"/>
      <c r="H53" s="97"/>
      <c r="I53" s="98"/>
    </row>
    <row r="54" spans="1:9" ht="12.75" hidden="1" customHeight="1">
      <c r="A54" s="264"/>
      <c r="B54" s="267"/>
      <c r="C54" s="69"/>
      <c r="D54" s="70"/>
      <c r="E54" s="69"/>
      <c r="F54" s="71"/>
      <c r="G54" s="99"/>
      <c r="H54" s="99"/>
      <c r="I54" s="100"/>
    </row>
    <row r="55" spans="1:9" ht="13.8" hidden="1" thickBot="1">
      <c r="A55" s="273"/>
      <c r="B55" s="274"/>
      <c r="C55" s="72"/>
      <c r="D55" s="73"/>
      <c r="E55" s="72"/>
      <c r="F55" s="73"/>
      <c r="G55" s="101"/>
      <c r="H55" s="101"/>
      <c r="I55" s="102"/>
    </row>
    <row r="56" spans="1:9" ht="17.399999999999999" hidden="1" thickTop="1">
      <c r="A56" s="263">
        <v>2</v>
      </c>
      <c r="B56" s="266" t="s">
        <v>36</v>
      </c>
      <c r="C56" s="66"/>
      <c r="D56" s="67"/>
      <c r="E56" s="66"/>
      <c r="F56" s="66"/>
      <c r="G56" s="97"/>
      <c r="H56" s="98"/>
      <c r="I56" s="98"/>
    </row>
    <row r="57" spans="1:9" ht="19.5" hidden="1" customHeight="1">
      <c r="A57" s="264"/>
      <c r="B57" s="267"/>
      <c r="C57" s="69"/>
      <c r="D57" s="70"/>
      <c r="E57" s="69"/>
      <c r="F57" s="71"/>
      <c r="G57" s="99"/>
      <c r="H57" s="100"/>
      <c r="I57" s="100"/>
    </row>
    <row r="58" spans="1:9" ht="13.8" hidden="1" thickBot="1">
      <c r="A58" s="273"/>
      <c r="B58" s="274"/>
      <c r="C58" s="72"/>
      <c r="D58" s="73"/>
      <c r="E58" s="72"/>
      <c r="F58" s="73"/>
      <c r="G58" s="101"/>
      <c r="H58" s="102"/>
      <c r="I58" s="102"/>
    </row>
    <row r="59" spans="1:9" ht="34.200000000000003" hidden="1" thickTop="1">
      <c r="A59" s="263">
        <v>3</v>
      </c>
      <c r="B59" s="266" t="s">
        <v>40</v>
      </c>
      <c r="C59" s="85" t="s">
        <v>47</v>
      </c>
      <c r="D59" s="103"/>
      <c r="E59" s="66"/>
      <c r="F59" s="85" t="s">
        <v>47</v>
      </c>
      <c r="G59" s="98"/>
      <c r="H59" s="94" t="s">
        <v>51</v>
      </c>
      <c r="I59" s="98"/>
    </row>
    <row r="60" spans="1:9" ht="15.6" hidden="1">
      <c r="A60" s="264"/>
      <c r="B60" s="267"/>
      <c r="C60" s="96" t="s">
        <v>52</v>
      </c>
      <c r="D60" s="69"/>
      <c r="E60" s="69"/>
      <c r="F60" s="96" t="s">
        <v>52</v>
      </c>
      <c r="G60" s="100"/>
      <c r="H60" s="96" t="s">
        <v>52</v>
      </c>
      <c r="I60" s="100"/>
    </row>
    <row r="61" spans="1:9" ht="21" hidden="1" thickBot="1">
      <c r="A61" s="265"/>
      <c r="B61" s="268"/>
      <c r="C61" s="88" t="s">
        <v>49</v>
      </c>
      <c r="D61" s="77"/>
      <c r="E61" s="77"/>
      <c r="F61" s="88" t="s">
        <v>49</v>
      </c>
      <c r="G61" s="102"/>
      <c r="H61" s="88" t="s">
        <v>53</v>
      </c>
      <c r="I61" s="102"/>
    </row>
    <row r="62" spans="1:9" ht="14.4" hidden="1" thickTop="1" thickBot="1"/>
    <row r="63" spans="1:9" ht="13.8" hidden="1" thickTop="1">
      <c r="A63" s="269" t="s">
        <v>26</v>
      </c>
      <c r="B63" s="271" t="s">
        <v>27</v>
      </c>
      <c r="C63" s="62">
        <f>I51+1</f>
        <v>372.11</v>
      </c>
      <c r="D63" s="61">
        <f t="shared" ref="D63:I63" si="5">C63+1</f>
        <v>373.11</v>
      </c>
      <c r="E63" s="61">
        <f t="shared" si="5"/>
        <v>374.11</v>
      </c>
      <c r="F63" s="61">
        <f t="shared" si="5"/>
        <v>375.11</v>
      </c>
      <c r="G63" s="61">
        <f t="shared" si="5"/>
        <v>376.11</v>
      </c>
      <c r="H63" s="61">
        <f t="shared" si="5"/>
        <v>377.11</v>
      </c>
      <c r="I63" s="62">
        <f t="shared" si="5"/>
        <v>378.11</v>
      </c>
    </row>
    <row r="64" spans="1:9" hidden="1">
      <c r="A64" s="270"/>
      <c r="B64" s="272"/>
      <c r="C64" s="64" t="s">
        <v>28</v>
      </c>
      <c r="D64" s="64" t="s">
        <v>29</v>
      </c>
      <c r="E64" s="64" t="s">
        <v>30</v>
      </c>
      <c r="F64" s="64" t="s">
        <v>31</v>
      </c>
      <c r="G64" s="64" t="s">
        <v>32</v>
      </c>
      <c r="H64" s="64" t="s">
        <v>33</v>
      </c>
      <c r="I64" s="65" t="s">
        <v>34</v>
      </c>
    </row>
    <row r="65" spans="1:9" ht="16.8" hidden="1">
      <c r="A65" s="263">
        <v>1</v>
      </c>
      <c r="B65" s="266" t="s">
        <v>35</v>
      </c>
      <c r="C65" s="66"/>
      <c r="D65" s="67"/>
      <c r="E65" s="66"/>
      <c r="F65" s="97"/>
      <c r="G65" s="97"/>
      <c r="H65" s="97"/>
      <c r="I65" s="98"/>
    </row>
    <row r="66" spans="1:9" ht="15.6" hidden="1">
      <c r="A66" s="264"/>
      <c r="B66" s="267"/>
      <c r="C66" s="69"/>
      <c r="D66" s="70"/>
      <c r="E66" s="69"/>
      <c r="F66" s="104"/>
      <c r="G66" s="99"/>
      <c r="H66" s="99"/>
      <c r="I66" s="95"/>
    </row>
    <row r="67" spans="1:9" ht="13.8" hidden="1" thickBot="1">
      <c r="A67" s="273"/>
      <c r="B67" s="274"/>
      <c r="C67" s="72"/>
      <c r="D67" s="73"/>
      <c r="E67" s="72"/>
      <c r="F67" s="105"/>
      <c r="G67" s="101"/>
      <c r="H67" s="101"/>
      <c r="I67" s="102"/>
    </row>
    <row r="68" spans="1:9" ht="17.399999999999999" hidden="1" thickTop="1">
      <c r="A68" s="263">
        <v>2</v>
      </c>
      <c r="B68" s="266" t="s">
        <v>36</v>
      </c>
      <c r="C68" s="66"/>
      <c r="D68" s="67"/>
      <c r="E68" s="66"/>
      <c r="F68" s="97"/>
      <c r="G68" s="97"/>
      <c r="H68" s="98"/>
      <c r="I68" s="98"/>
    </row>
    <row r="69" spans="1:9" ht="15.6" hidden="1">
      <c r="A69" s="264"/>
      <c r="B69" s="267"/>
      <c r="C69" s="69"/>
      <c r="D69" s="70"/>
      <c r="E69" s="69"/>
      <c r="F69" s="104"/>
      <c r="G69" s="99"/>
      <c r="H69" s="95"/>
      <c r="I69" s="95"/>
    </row>
    <row r="70" spans="1:9" ht="13.8" hidden="1" thickBot="1">
      <c r="A70" s="273"/>
      <c r="B70" s="274"/>
      <c r="C70" s="72"/>
      <c r="D70" s="73"/>
      <c r="E70" s="72"/>
      <c r="F70" s="105"/>
      <c r="G70" s="101"/>
      <c r="H70" s="102"/>
      <c r="I70" s="102"/>
    </row>
    <row r="71" spans="1:9" ht="17.399999999999999" hidden="1" thickTop="1">
      <c r="A71" s="263">
        <v>3</v>
      </c>
      <c r="B71" s="266" t="s">
        <v>40</v>
      </c>
      <c r="C71" s="98"/>
      <c r="D71" s="106" t="s">
        <v>54</v>
      </c>
      <c r="E71" s="66"/>
      <c r="F71" s="106" t="s">
        <v>54</v>
      </c>
      <c r="G71" s="85"/>
      <c r="H71" s="106" t="s">
        <v>54</v>
      </c>
      <c r="I71" s="98"/>
    </row>
    <row r="72" spans="1:9" ht="15.6" hidden="1">
      <c r="A72" s="264"/>
      <c r="B72" s="267"/>
      <c r="C72" s="87"/>
      <c r="D72" s="96" t="s">
        <v>52</v>
      </c>
      <c r="E72" s="69"/>
      <c r="F72" s="96" t="s">
        <v>52</v>
      </c>
      <c r="G72" s="96"/>
      <c r="H72" s="96" t="s">
        <v>52</v>
      </c>
      <c r="I72" s="95"/>
    </row>
    <row r="73" spans="1:9" ht="13.8" hidden="1" thickBot="1">
      <c r="A73" s="265"/>
      <c r="B73" s="268"/>
      <c r="C73" s="88"/>
      <c r="D73" s="107" t="s">
        <v>55</v>
      </c>
      <c r="E73" s="77"/>
      <c r="F73" s="107" t="s">
        <v>55</v>
      </c>
      <c r="G73" s="88"/>
      <c r="H73" s="107" t="s">
        <v>55</v>
      </c>
      <c r="I73" s="102"/>
    </row>
    <row r="74" spans="1:9" ht="14.4" hidden="1" thickTop="1" thickBot="1">
      <c r="A74" s="81"/>
      <c r="B74" s="82"/>
      <c r="C74" s="108"/>
      <c r="D74" s="109"/>
      <c r="E74" s="83"/>
      <c r="F74" s="109"/>
      <c r="G74" s="108"/>
      <c r="H74" s="109"/>
      <c r="I74" s="110"/>
    </row>
    <row r="75" spans="1:9" ht="13.8" hidden="1" thickTop="1">
      <c r="A75" s="269" t="s">
        <v>26</v>
      </c>
      <c r="B75" s="271" t="s">
        <v>27</v>
      </c>
      <c r="C75" s="62">
        <f>I63+1</f>
        <v>379.11</v>
      </c>
      <c r="D75" s="61">
        <f t="shared" ref="D75:I75" si="6">C75+1</f>
        <v>380.11</v>
      </c>
      <c r="E75" s="61">
        <f t="shared" si="6"/>
        <v>381.11</v>
      </c>
      <c r="F75" s="61">
        <f t="shared" si="6"/>
        <v>382.11</v>
      </c>
      <c r="G75" s="61">
        <f t="shared" si="6"/>
        <v>383.11</v>
      </c>
      <c r="H75" s="61">
        <f t="shared" si="6"/>
        <v>384.11</v>
      </c>
      <c r="I75" s="62">
        <f t="shared" si="6"/>
        <v>385.11</v>
      </c>
    </row>
    <row r="76" spans="1:9" hidden="1">
      <c r="A76" s="270"/>
      <c r="B76" s="272"/>
      <c r="C76" s="64" t="s">
        <v>28</v>
      </c>
      <c r="D76" s="64" t="s">
        <v>29</v>
      </c>
      <c r="E76" s="64" t="s">
        <v>30</v>
      </c>
      <c r="F76" s="64" t="s">
        <v>31</v>
      </c>
      <c r="G76" s="64" t="s">
        <v>32</v>
      </c>
      <c r="H76" s="64" t="s">
        <v>33</v>
      </c>
      <c r="I76" s="65" t="s">
        <v>34</v>
      </c>
    </row>
    <row r="77" spans="1:9" ht="16.8" hidden="1">
      <c r="A77" s="263">
        <v>1</v>
      </c>
      <c r="B77" s="266" t="s">
        <v>35</v>
      </c>
      <c r="C77" s="66"/>
      <c r="D77" s="67"/>
      <c r="E77" s="66"/>
      <c r="F77" s="97"/>
      <c r="G77" s="97"/>
      <c r="H77" s="97"/>
      <c r="I77" s="98"/>
    </row>
    <row r="78" spans="1:9" ht="15.6" hidden="1">
      <c r="A78" s="264"/>
      <c r="B78" s="267"/>
      <c r="C78" s="69"/>
      <c r="D78" s="70"/>
      <c r="E78" s="69"/>
      <c r="F78" s="104"/>
      <c r="G78" s="99"/>
      <c r="H78" s="99"/>
      <c r="I78" s="95"/>
    </row>
    <row r="79" spans="1:9" ht="13.8" hidden="1" thickBot="1">
      <c r="A79" s="273"/>
      <c r="B79" s="274"/>
      <c r="C79" s="72"/>
      <c r="D79" s="73"/>
      <c r="E79" s="72"/>
      <c r="F79" s="105"/>
      <c r="G79" s="101"/>
      <c r="H79" s="101"/>
      <c r="I79" s="102"/>
    </row>
    <row r="80" spans="1:9" ht="17.399999999999999" hidden="1" thickTop="1">
      <c r="A80" s="263">
        <v>2</v>
      </c>
      <c r="B80" s="266" t="s">
        <v>36</v>
      </c>
      <c r="C80" s="66"/>
      <c r="D80" s="67"/>
      <c r="E80" s="66"/>
      <c r="F80" s="97"/>
      <c r="G80" s="97"/>
      <c r="H80" s="98"/>
      <c r="I80" s="98"/>
    </row>
    <row r="81" spans="1:9" ht="15.6" hidden="1">
      <c r="A81" s="264"/>
      <c r="B81" s="267"/>
      <c r="C81" s="69"/>
      <c r="D81" s="70"/>
      <c r="E81" s="69"/>
      <c r="F81" s="104"/>
      <c r="G81" s="99"/>
      <c r="H81" s="95"/>
      <c r="I81" s="95"/>
    </row>
    <row r="82" spans="1:9" ht="13.8" hidden="1" thickBot="1">
      <c r="A82" s="273"/>
      <c r="B82" s="274"/>
      <c r="C82" s="72"/>
      <c r="D82" s="73"/>
      <c r="E82" s="72"/>
      <c r="F82" s="105"/>
      <c r="G82" s="101"/>
      <c r="H82" s="102"/>
      <c r="I82" s="102"/>
    </row>
    <row r="83" spans="1:9" ht="34.200000000000003" hidden="1" thickTop="1">
      <c r="A83" s="263">
        <v>3</v>
      </c>
      <c r="B83" s="266" t="s">
        <v>40</v>
      </c>
      <c r="C83" s="85" t="s">
        <v>47</v>
      </c>
      <c r="D83" s="98"/>
      <c r="E83" s="97"/>
      <c r="F83" s="98"/>
      <c r="G83" s="98"/>
      <c r="H83" s="98"/>
      <c r="I83" s="98"/>
    </row>
    <row r="84" spans="1:9" ht="15.6" hidden="1">
      <c r="A84" s="264"/>
      <c r="B84" s="267"/>
      <c r="C84" s="96" t="s">
        <v>56</v>
      </c>
      <c r="D84" s="95"/>
      <c r="E84" s="99"/>
      <c r="F84" s="95"/>
      <c r="G84" s="95"/>
      <c r="H84" s="95"/>
      <c r="I84" s="95"/>
    </row>
    <row r="85" spans="1:9" ht="21" hidden="1" thickBot="1">
      <c r="A85" s="265"/>
      <c r="B85" s="268"/>
      <c r="C85" s="88" t="s">
        <v>49</v>
      </c>
      <c r="D85" s="102"/>
      <c r="E85" s="111"/>
      <c r="F85" s="102"/>
      <c r="G85" s="102"/>
      <c r="H85" s="102"/>
      <c r="I85" s="102"/>
    </row>
    <row r="86" spans="1:9" ht="14.4" hidden="1" thickTop="1" thickBot="1"/>
    <row r="87" spans="1:9" ht="13.8" hidden="1" thickTop="1">
      <c r="A87" s="251" t="s">
        <v>26</v>
      </c>
      <c r="B87" s="253" t="s">
        <v>27</v>
      </c>
      <c r="C87" s="62">
        <f>I63+22</f>
        <v>400.11</v>
      </c>
      <c r="D87" s="61">
        <f t="shared" ref="D87:I87" si="7">C87+1</f>
        <v>401.11</v>
      </c>
      <c r="E87" s="61">
        <f t="shared" si="7"/>
        <v>402.11</v>
      </c>
      <c r="F87" s="61">
        <f t="shared" si="7"/>
        <v>403.11</v>
      </c>
      <c r="G87" s="61">
        <f t="shared" si="7"/>
        <v>404.11</v>
      </c>
      <c r="H87" s="61">
        <f t="shared" si="7"/>
        <v>405.11</v>
      </c>
      <c r="I87" s="62">
        <f t="shared" si="7"/>
        <v>406.11</v>
      </c>
    </row>
    <row r="88" spans="1:9" hidden="1">
      <c r="A88" s="252"/>
      <c r="B88" s="254"/>
      <c r="C88" s="64" t="s">
        <v>28</v>
      </c>
      <c r="D88" s="64" t="s">
        <v>29</v>
      </c>
      <c r="E88" s="64" t="s">
        <v>30</v>
      </c>
      <c r="F88" s="64" t="s">
        <v>31</v>
      </c>
      <c r="G88" s="64" t="s">
        <v>32</v>
      </c>
      <c r="H88" s="64" t="s">
        <v>33</v>
      </c>
      <c r="I88" s="65" t="s">
        <v>34</v>
      </c>
    </row>
    <row r="89" spans="1:9" ht="16.8" hidden="1">
      <c r="A89" s="263">
        <v>1</v>
      </c>
      <c r="B89" s="266" t="s">
        <v>35</v>
      </c>
      <c r="C89" s="66"/>
      <c r="D89" s="67"/>
      <c r="E89" s="66"/>
      <c r="F89" s="97"/>
      <c r="G89" s="97"/>
      <c r="H89" s="97"/>
      <c r="I89" s="98"/>
    </row>
    <row r="90" spans="1:9" ht="15.6" hidden="1">
      <c r="A90" s="264"/>
      <c r="B90" s="267"/>
      <c r="C90" s="69"/>
      <c r="D90" s="70"/>
      <c r="E90" s="69"/>
      <c r="F90" s="104"/>
      <c r="G90" s="99"/>
      <c r="H90" s="99"/>
      <c r="I90" s="95"/>
    </row>
    <row r="91" spans="1:9" ht="13.8" hidden="1" thickBot="1">
      <c r="A91" s="273"/>
      <c r="B91" s="274"/>
      <c r="C91" s="72"/>
      <c r="D91" s="73"/>
      <c r="E91" s="72"/>
      <c r="F91" s="105"/>
      <c r="G91" s="101"/>
      <c r="H91" s="101"/>
      <c r="I91" s="102"/>
    </row>
    <row r="92" spans="1:9" ht="17.399999999999999" hidden="1" thickTop="1">
      <c r="A92" s="263">
        <v>2</v>
      </c>
      <c r="B92" s="266" t="s">
        <v>36</v>
      </c>
      <c r="C92" s="66"/>
      <c r="D92" s="67"/>
      <c r="E92" s="66"/>
      <c r="F92" s="97"/>
      <c r="G92" s="97"/>
      <c r="H92" s="98"/>
      <c r="I92" s="98"/>
    </row>
    <row r="93" spans="1:9" ht="15.6" hidden="1">
      <c r="A93" s="264"/>
      <c r="B93" s="267"/>
      <c r="C93" s="69"/>
      <c r="D93" s="70"/>
      <c r="E93" s="69"/>
      <c r="F93" s="104"/>
      <c r="G93" s="99"/>
      <c r="H93" s="95"/>
      <c r="I93" s="95"/>
    </row>
    <row r="94" spans="1:9" ht="13.8" hidden="1" thickBot="1">
      <c r="A94" s="273"/>
      <c r="B94" s="274"/>
      <c r="C94" s="72"/>
      <c r="D94" s="73"/>
      <c r="E94" s="72"/>
      <c r="F94" s="105"/>
      <c r="G94" s="101"/>
      <c r="H94" s="102"/>
      <c r="I94" s="102"/>
    </row>
    <row r="95" spans="1:9" ht="17.399999999999999" hidden="1" thickTop="1">
      <c r="A95" s="263">
        <v>3</v>
      </c>
      <c r="B95" s="266" t="s">
        <v>40</v>
      </c>
      <c r="C95" s="98"/>
      <c r="D95" s="103"/>
      <c r="E95" s="66"/>
      <c r="F95" s="98"/>
      <c r="G95" s="66"/>
      <c r="H95" s="98"/>
      <c r="I95" s="97"/>
    </row>
    <row r="96" spans="1:9" ht="15.6" hidden="1">
      <c r="A96" s="264"/>
      <c r="B96" s="267"/>
      <c r="C96" s="87"/>
      <c r="D96" s="69"/>
      <c r="E96" s="69"/>
      <c r="F96" s="95"/>
      <c r="G96" s="69"/>
      <c r="H96" s="95"/>
      <c r="I96" s="99"/>
    </row>
    <row r="97" spans="1:9" ht="13.8" hidden="1" thickBot="1">
      <c r="A97" s="265"/>
      <c r="B97" s="268"/>
      <c r="C97" s="88"/>
      <c r="D97" s="77"/>
      <c r="E97" s="77"/>
      <c r="F97" s="102"/>
      <c r="G97" s="77"/>
      <c r="H97" s="102"/>
      <c r="I97" s="111"/>
    </row>
    <row r="98" spans="1:9" ht="14.4" hidden="1" thickTop="1" thickBot="1"/>
    <row r="99" spans="1:9" ht="13.8" hidden="1" thickTop="1">
      <c r="A99" s="269" t="s">
        <v>26</v>
      </c>
      <c r="B99" s="271" t="s">
        <v>27</v>
      </c>
      <c r="C99" s="62">
        <f>I87+1</f>
        <v>407.11</v>
      </c>
      <c r="D99" s="61">
        <f t="shared" ref="D99:I99" si="8">C99+1</f>
        <v>408.11</v>
      </c>
      <c r="E99" s="61">
        <f t="shared" si="8"/>
        <v>409.11</v>
      </c>
      <c r="F99" s="61">
        <f t="shared" si="8"/>
        <v>410.11</v>
      </c>
      <c r="G99" s="61">
        <f t="shared" si="8"/>
        <v>411.11</v>
      </c>
      <c r="H99" s="61">
        <f t="shared" si="8"/>
        <v>412.11</v>
      </c>
      <c r="I99" s="62">
        <f t="shared" si="8"/>
        <v>413.11</v>
      </c>
    </row>
    <row r="100" spans="1:9" hidden="1">
      <c r="A100" s="270"/>
      <c r="B100" s="272"/>
      <c r="C100" s="64" t="s">
        <v>28</v>
      </c>
      <c r="D100" s="64" t="s">
        <v>29</v>
      </c>
      <c r="E100" s="64" t="s">
        <v>30</v>
      </c>
      <c r="F100" s="64" t="s">
        <v>31</v>
      </c>
      <c r="G100" s="64" t="s">
        <v>32</v>
      </c>
      <c r="H100" s="64" t="s">
        <v>33</v>
      </c>
      <c r="I100" s="65" t="s">
        <v>34</v>
      </c>
    </row>
    <row r="101" spans="1:9" ht="16.8" hidden="1">
      <c r="A101" s="263">
        <v>1</v>
      </c>
      <c r="B101" s="266" t="s">
        <v>35</v>
      </c>
      <c r="C101" s="66"/>
      <c r="D101" s="67"/>
      <c r="E101" s="66"/>
      <c r="F101" s="97"/>
      <c r="G101" s="97"/>
      <c r="H101" s="97"/>
      <c r="I101" s="106" t="s">
        <v>54</v>
      </c>
    </row>
    <row r="102" spans="1:9" ht="15.6" hidden="1">
      <c r="A102" s="264"/>
      <c r="B102" s="267"/>
      <c r="C102" s="69"/>
      <c r="D102" s="70"/>
      <c r="E102" s="69"/>
      <c r="F102" s="104"/>
      <c r="G102" s="99"/>
      <c r="H102" s="99"/>
      <c r="I102" s="112" t="s">
        <v>48</v>
      </c>
    </row>
    <row r="103" spans="1:9" ht="13.8" hidden="1" thickBot="1">
      <c r="A103" s="273"/>
      <c r="B103" s="274"/>
      <c r="C103" s="72"/>
      <c r="D103" s="73"/>
      <c r="E103" s="72"/>
      <c r="F103" s="105"/>
      <c r="G103" s="101"/>
      <c r="H103" s="101"/>
      <c r="I103" s="107" t="s">
        <v>55</v>
      </c>
    </row>
    <row r="104" spans="1:9" ht="17.399999999999999" hidden="1" thickTop="1">
      <c r="A104" s="263">
        <v>2</v>
      </c>
      <c r="B104" s="266" t="s">
        <v>36</v>
      </c>
      <c r="C104" s="66"/>
      <c r="D104" s="67"/>
      <c r="E104" s="66"/>
      <c r="F104" s="113"/>
      <c r="G104" s="113"/>
      <c r="H104" s="106" t="s">
        <v>54</v>
      </c>
      <c r="I104" s="106" t="s">
        <v>54</v>
      </c>
    </row>
    <row r="105" spans="1:9" ht="15.6" hidden="1">
      <c r="A105" s="264"/>
      <c r="B105" s="267"/>
      <c r="C105" s="69"/>
      <c r="D105" s="70"/>
      <c r="E105" s="69"/>
      <c r="F105" s="114"/>
      <c r="G105" s="115"/>
      <c r="H105" s="112" t="s">
        <v>48</v>
      </c>
      <c r="I105" s="112" t="s">
        <v>48</v>
      </c>
    </row>
    <row r="106" spans="1:9" ht="13.8" hidden="1" thickBot="1">
      <c r="A106" s="273"/>
      <c r="B106" s="274"/>
      <c r="C106" s="72"/>
      <c r="D106" s="73"/>
      <c r="E106" s="72"/>
      <c r="F106" s="116"/>
      <c r="G106" s="117"/>
      <c r="H106" s="107" t="s">
        <v>55</v>
      </c>
      <c r="I106" s="107" t="s">
        <v>55</v>
      </c>
    </row>
    <row r="107" spans="1:9" ht="17.399999999999999" hidden="1" thickTop="1">
      <c r="A107" s="263">
        <v>3</v>
      </c>
      <c r="B107" s="266" t="s">
        <v>40</v>
      </c>
      <c r="C107" s="66"/>
      <c r="D107" s="103"/>
      <c r="E107" s="66"/>
      <c r="F107" s="118"/>
      <c r="G107" s="118"/>
      <c r="H107" s="106" t="s">
        <v>54</v>
      </c>
      <c r="I107" s="66"/>
    </row>
    <row r="108" spans="1:9" ht="15.6" hidden="1">
      <c r="A108" s="264"/>
      <c r="B108" s="267"/>
      <c r="C108" s="69"/>
      <c r="D108" s="69"/>
      <c r="E108" s="69"/>
      <c r="F108" s="119"/>
      <c r="G108" s="119"/>
      <c r="H108" s="112" t="s">
        <v>48</v>
      </c>
      <c r="I108" s="69"/>
    </row>
    <row r="109" spans="1:9" ht="21" hidden="1" customHeight="1" thickBot="1">
      <c r="A109" s="265"/>
      <c r="B109" s="268"/>
      <c r="C109" s="77"/>
      <c r="D109" s="77"/>
      <c r="E109" s="77"/>
      <c r="F109" s="120"/>
      <c r="G109" s="120"/>
      <c r="H109" s="107" t="s">
        <v>55</v>
      </c>
      <c r="I109" s="77"/>
    </row>
    <row r="110" spans="1:9" ht="14.4" hidden="1" thickTop="1" thickBot="1"/>
    <row r="111" spans="1:9" ht="13.8" hidden="1" thickTop="1">
      <c r="A111" s="269" t="s">
        <v>26</v>
      </c>
      <c r="B111" s="271" t="s">
        <v>27</v>
      </c>
      <c r="C111" s="62">
        <f>I99+1</f>
        <v>414.11</v>
      </c>
      <c r="D111" s="61">
        <f t="shared" ref="D111:I111" si="9">C111+1</f>
        <v>415.11</v>
      </c>
      <c r="E111" s="61">
        <f t="shared" si="9"/>
        <v>416.11</v>
      </c>
      <c r="F111" s="61">
        <f t="shared" si="9"/>
        <v>417.11</v>
      </c>
      <c r="G111" s="61">
        <f t="shared" si="9"/>
        <v>418.11</v>
      </c>
      <c r="H111" s="61">
        <f t="shared" si="9"/>
        <v>419.11</v>
      </c>
      <c r="I111" s="62">
        <f t="shared" si="9"/>
        <v>420.11</v>
      </c>
    </row>
    <row r="112" spans="1:9" hidden="1">
      <c r="A112" s="270"/>
      <c r="B112" s="272"/>
      <c r="C112" s="64" t="s">
        <v>28</v>
      </c>
      <c r="D112" s="64" t="s">
        <v>29</v>
      </c>
      <c r="E112" s="64" t="s">
        <v>30</v>
      </c>
      <c r="F112" s="64" t="s">
        <v>31</v>
      </c>
      <c r="G112" s="64" t="s">
        <v>32</v>
      </c>
      <c r="H112" s="64" t="s">
        <v>33</v>
      </c>
      <c r="I112" s="65" t="s">
        <v>34</v>
      </c>
    </row>
    <row r="113" spans="1:9" ht="16.8" hidden="1">
      <c r="A113" s="263">
        <v>1</v>
      </c>
      <c r="B113" s="266" t="s">
        <v>35</v>
      </c>
      <c r="C113" s="97"/>
      <c r="D113" s="121"/>
      <c r="E113" s="97"/>
      <c r="F113" s="97"/>
      <c r="G113" s="97"/>
      <c r="H113" s="97"/>
      <c r="I113" s="106" t="s">
        <v>54</v>
      </c>
    </row>
    <row r="114" spans="1:9" ht="15.6" hidden="1">
      <c r="A114" s="264"/>
      <c r="B114" s="267"/>
      <c r="C114" s="99"/>
      <c r="D114" s="122"/>
      <c r="E114" s="99"/>
      <c r="F114" s="104"/>
      <c r="G114" s="99"/>
      <c r="H114" s="99"/>
      <c r="I114" s="112" t="s">
        <v>48</v>
      </c>
    </row>
    <row r="115" spans="1:9" ht="13.8" hidden="1" thickBot="1">
      <c r="A115" s="273"/>
      <c r="B115" s="274"/>
      <c r="C115" s="101"/>
      <c r="D115" s="105"/>
      <c r="E115" s="101"/>
      <c r="F115" s="105"/>
      <c r="G115" s="101"/>
      <c r="H115" s="101"/>
      <c r="I115" s="107" t="s">
        <v>55</v>
      </c>
    </row>
    <row r="116" spans="1:9" ht="17.399999999999999" hidden="1" thickTop="1">
      <c r="A116" s="263">
        <v>2</v>
      </c>
      <c r="B116" s="266" t="s">
        <v>36</v>
      </c>
      <c r="C116" s="97"/>
      <c r="D116" s="121"/>
      <c r="E116" s="97"/>
      <c r="F116" s="97"/>
      <c r="G116" s="97"/>
      <c r="H116" s="106" t="s">
        <v>54</v>
      </c>
      <c r="I116" s="98"/>
    </row>
    <row r="117" spans="1:9" ht="15.6" hidden="1">
      <c r="A117" s="264"/>
      <c r="B117" s="267"/>
      <c r="C117" s="99"/>
      <c r="D117" s="122"/>
      <c r="E117" s="99"/>
      <c r="F117" s="104"/>
      <c r="G117" s="99"/>
      <c r="H117" s="112" t="s">
        <v>48</v>
      </c>
      <c r="I117" s="95"/>
    </row>
    <row r="118" spans="1:9" ht="13.8" hidden="1" thickBot="1">
      <c r="A118" s="273"/>
      <c r="B118" s="274"/>
      <c r="C118" s="101"/>
      <c r="D118" s="105"/>
      <c r="E118" s="101"/>
      <c r="F118" s="105"/>
      <c r="G118" s="101"/>
      <c r="H118" s="107" t="s">
        <v>55</v>
      </c>
      <c r="I118" s="102"/>
    </row>
    <row r="119" spans="1:9" ht="17.399999999999999" hidden="1" thickTop="1">
      <c r="A119" s="263">
        <v>3</v>
      </c>
      <c r="B119" s="266" t="s">
        <v>40</v>
      </c>
      <c r="C119" s="98"/>
      <c r="D119" s="123"/>
      <c r="E119" s="97"/>
      <c r="F119" s="98"/>
      <c r="G119" s="98"/>
      <c r="H119" s="106" t="s">
        <v>54</v>
      </c>
      <c r="I119" s="98"/>
    </row>
    <row r="120" spans="1:9" ht="15.6" hidden="1">
      <c r="A120" s="264"/>
      <c r="B120" s="267"/>
      <c r="C120" s="124"/>
      <c r="D120" s="99"/>
      <c r="E120" s="99"/>
      <c r="F120" s="95"/>
      <c r="G120" s="95"/>
      <c r="H120" s="112" t="s">
        <v>48</v>
      </c>
      <c r="I120" s="95"/>
    </row>
    <row r="121" spans="1:9" ht="13.8" hidden="1" thickBot="1">
      <c r="A121" s="265"/>
      <c r="B121" s="268"/>
      <c r="C121" s="102"/>
      <c r="D121" s="111"/>
      <c r="E121" s="111"/>
      <c r="F121" s="102"/>
      <c r="G121" s="102"/>
      <c r="H121" s="107" t="s">
        <v>55</v>
      </c>
      <c r="I121" s="102"/>
    </row>
    <row r="122" spans="1:9" ht="14.4" hidden="1" thickTop="1" thickBot="1"/>
    <row r="123" spans="1:9" ht="13.8" hidden="1" thickTop="1">
      <c r="A123" s="269" t="s">
        <v>26</v>
      </c>
      <c r="B123" s="271" t="s">
        <v>27</v>
      </c>
      <c r="C123" s="62">
        <f>I111+1</f>
        <v>421.11</v>
      </c>
      <c r="D123" s="61">
        <f t="shared" ref="D123:I123" si="10">C123+1</f>
        <v>422.11</v>
      </c>
      <c r="E123" s="61">
        <f t="shared" si="10"/>
        <v>423.11</v>
      </c>
      <c r="F123" s="61">
        <f t="shared" si="10"/>
        <v>424.11</v>
      </c>
      <c r="G123" s="61">
        <f t="shared" si="10"/>
        <v>425.11</v>
      </c>
      <c r="H123" s="61">
        <f t="shared" si="10"/>
        <v>426.11</v>
      </c>
      <c r="I123" s="62">
        <f t="shared" si="10"/>
        <v>427.11</v>
      </c>
    </row>
    <row r="124" spans="1:9" hidden="1">
      <c r="A124" s="270"/>
      <c r="B124" s="272"/>
      <c r="C124" s="64" t="s">
        <v>28</v>
      </c>
      <c r="D124" s="64" t="s">
        <v>29</v>
      </c>
      <c r="E124" s="64" t="s">
        <v>30</v>
      </c>
      <c r="F124" s="64" t="s">
        <v>31</v>
      </c>
      <c r="G124" s="64" t="s">
        <v>32</v>
      </c>
      <c r="H124" s="64" t="s">
        <v>33</v>
      </c>
      <c r="I124" s="65" t="s">
        <v>34</v>
      </c>
    </row>
    <row r="125" spans="1:9" ht="16.8" hidden="1">
      <c r="A125" s="263">
        <v>1</v>
      </c>
      <c r="B125" s="266" t="s">
        <v>35</v>
      </c>
      <c r="C125" s="97"/>
      <c r="D125" s="121"/>
      <c r="E125" s="97"/>
      <c r="F125" s="97"/>
      <c r="G125" s="97"/>
      <c r="H125" s="97"/>
      <c r="I125" s="98"/>
    </row>
    <row r="126" spans="1:9" ht="15.6" hidden="1">
      <c r="A126" s="264"/>
      <c r="B126" s="267"/>
      <c r="C126" s="99"/>
      <c r="D126" s="122"/>
      <c r="E126" s="99"/>
      <c r="F126" s="104"/>
      <c r="G126" s="99"/>
      <c r="H126" s="99"/>
      <c r="I126" s="95"/>
    </row>
    <row r="127" spans="1:9" ht="13.8" hidden="1" thickBot="1">
      <c r="A127" s="273"/>
      <c r="B127" s="274"/>
      <c r="C127" s="101"/>
      <c r="D127" s="105"/>
      <c r="E127" s="101"/>
      <c r="F127" s="105"/>
      <c r="G127" s="101"/>
      <c r="H127" s="101"/>
      <c r="I127" s="102"/>
    </row>
    <row r="128" spans="1:9" ht="17.399999999999999" hidden="1" thickTop="1">
      <c r="A128" s="263">
        <v>2</v>
      </c>
      <c r="B128" s="266" t="s">
        <v>36</v>
      </c>
      <c r="C128" s="97"/>
      <c r="D128" s="121"/>
      <c r="E128" s="97"/>
      <c r="F128" s="97"/>
      <c r="G128" s="97"/>
      <c r="H128" s="85" t="s">
        <v>57</v>
      </c>
      <c r="I128" s="85" t="s">
        <v>57</v>
      </c>
    </row>
    <row r="129" spans="1:9" hidden="1">
      <c r="A129" s="264"/>
      <c r="B129" s="267"/>
      <c r="C129" s="99"/>
      <c r="D129" s="122"/>
      <c r="E129" s="99"/>
      <c r="F129" s="104"/>
      <c r="G129" s="99"/>
      <c r="H129" s="87" t="s">
        <v>48</v>
      </c>
      <c r="I129" s="87" t="s">
        <v>48</v>
      </c>
    </row>
    <row r="130" spans="1:9" ht="21" hidden="1" thickBot="1">
      <c r="A130" s="273"/>
      <c r="B130" s="274"/>
      <c r="C130" s="101"/>
      <c r="D130" s="105"/>
      <c r="E130" s="101"/>
      <c r="F130" s="105"/>
      <c r="G130" s="101"/>
      <c r="H130" s="88" t="s">
        <v>49</v>
      </c>
      <c r="I130" s="88" t="s">
        <v>49</v>
      </c>
    </row>
    <row r="131" spans="1:9" ht="17.399999999999999" hidden="1" thickTop="1">
      <c r="A131" s="263">
        <v>3</v>
      </c>
      <c r="B131" s="266" t="s">
        <v>40</v>
      </c>
      <c r="C131" s="98"/>
      <c r="D131" s="85" t="s">
        <v>57</v>
      </c>
      <c r="E131" s="85" t="s">
        <v>57</v>
      </c>
      <c r="F131" s="85" t="s">
        <v>57</v>
      </c>
      <c r="G131" s="85" t="s">
        <v>57</v>
      </c>
      <c r="H131" s="85" t="s">
        <v>57</v>
      </c>
      <c r="I131" s="98"/>
    </row>
    <row r="132" spans="1:9" ht="15.6" hidden="1">
      <c r="A132" s="264"/>
      <c r="B132" s="267"/>
      <c r="C132" s="124"/>
      <c r="D132" s="87" t="s">
        <v>48</v>
      </c>
      <c r="E132" s="87" t="s">
        <v>48</v>
      </c>
      <c r="F132" s="87" t="s">
        <v>48</v>
      </c>
      <c r="G132" s="87" t="s">
        <v>48</v>
      </c>
      <c r="H132" s="87" t="s">
        <v>48</v>
      </c>
      <c r="I132" s="95"/>
    </row>
    <row r="133" spans="1:9" ht="21" hidden="1" thickBot="1">
      <c r="A133" s="265"/>
      <c r="B133" s="268"/>
      <c r="C133" s="102"/>
      <c r="D133" s="88" t="s">
        <v>49</v>
      </c>
      <c r="E133" s="88" t="s">
        <v>49</v>
      </c>
      <c r="F133" s="88" t="s">
        <v>49</v>
      </c>
      <c r="G133" s="88" t="s">
        <v>49</v>
      </c>
      <c r="H133" s="88" t="s">
        <v>49</v>
      </c>
      <c r="I133" s="102"/>
    </row>
    <row r="134" spans="1:9" ht="14.4" hidden="1" thickTop="1" thickBot="1"/>
    <row r="135" spans="1:9" ht="13.8" hidden="1" thickTop="1">
      <c r="A135" s="269" t="s">
        <v>26</v>
      </c>
      <c r="B135" s="271" t="s">
        <v>27</v>
      </c>
      <c r="C135" s="62">
        <f>I123+1</f>
        <v>428.11</v>
      </c>
      <c r="D135" s="61">
        <f t="shared" ref="D135:I135" si="11">C135+1</f>
        <v>429.11</v>
      </c>
      <c r="E135" s="61">
        <f t="shared" si="11"/>
        <v>430.11</v>
      </c>
      <c r="F135" s="61">
        <f t="shared" si="11"/>
        <v>431.11</v>
      </c>
      <c r="G135" s="61">
        <f t="shared" si="11"/>
        <v>432.11</v>
      </c>
      <c r="H135" s="61">
        <f t="shared" si="11"/>
        <v>433.11</v>
      </c>
      <c r="I135" s="62">
        <f t="shared" si="11"/>
        <v>434.11</v>
      </c>
    </row>
    <row r="136" spans="1:9" hidden="1">
      <c r="A136" s="270"/>
      <c r="B136" s="272"/>
      <c r="C136" s="64" t="s">
        <v>28</v>
      </c>
      <c r="D136" s="64" t="s">
        <v>29</v>
      </c>
      <c r="E136" s="64" t="s">
        <v>30</v>
      </c>
      <c r="F136" s="64" t="s">
        <v>31</v>
      </c>
      <c r="G136" s="64" t="s">
        <v>32</v>
      </c>
      <c r="H136" s="64" t="s">
        <v>33</v>
      </c>
      <c r="I136" s="65" t="s">
        <v>34</v>
      </c>
    </row>
    <row r="137" spans="1:9" ht="16.8" hidden="1">
      <c r="A137" s="263">
        <v>1</v>
      </c>
      <c r="B137" s="266" t="s">
        <v>35</v>
      </c>
      <c r="C137" s="97"/>
      <c r="D137" s="121"/>
      <c r="E137" s="97"/>
      <c r="F137" s="97"/>
      <c r="G137" s="97"/>
      <c r="H137" s="97"/>
      <c r="I137" s="98"/>
    </row>
    <row r="138" spans="1:9" ht="15.6" hidden="1">
      <c r="A138" s="264"/>
      <c r="B138" s="267"/>
      <c r="C138" s="99"/>
      <c r="D138" s="122"/>
      <c r="E138" s="99"/>
      <c r="F138" s="104"/>
      <c r="G138" s="99"/>
      <c r="H138" s="99"/>
      <c r="I138" s="95"/>
    </row>
    <row r="139" spans="1:9" ht="13.8" hidden="1" thickBot="1">
      <c r="A139" s="273"/>
      <c r="B139" s="274"/>
      <c r="C139" s="101"/>
      <c r="D139" s="105"/>
      <c r="E139" s="101"/>
      <c r="F139" s="105"/>
      <c r="G139" s="101"/>
      <c r="H139" s="101"/>
      <c r="I139" s="102"/>
    </row>
    <row r="140" spans="1:9" ht="17.399999999999999" hidden="1" thickTop="1">
      <c r="A140" s="263">
        <v>2</v>
      </c>
      <c r="B140" s="266" t="s">
        <v>36</v>
      </c>
      <c r="C140" s="97"/>
      <c r="D140" s="121"/>
      <c r="E140" s="97"/>
      <c r="F140" s="97"/>
      <c r="G140" s="97"/>
      <c r="H140" s="98"/>
      <c r="I140" s="98"/>
    </row>
    <row r="141" spans="1:9" ht="15.6" hidden="1">
      <c r="A141" s="264"/>
      <c r="B141" s="267"/>
      <c r="C141" s="99"/>
      <c r="D141" s="122"/>
      <c r="E141" s="99"/>
      <c r="F141" s="104"/>
      <c r="G141" s="99"/>
      <c r="H141" s="95"/>
      <c r="I141" s="95"/>
    </row>
    <row r="142" spans="1:9" ht="13.8" hidden="1" thickBot="1">
      <c r="A142" s="273"/>
      <c r="B142" s="274"/>
      <c r="C142" s="101"/>
      <c r="D142" s="105"/>
      <c r="E142" s="101"/>
      <c r="F142" s="105"/>
      <c r="G142" s="101"/>
      <c r="H142" s="102"/>
      <c r="I142" s="102"/>
    </row>
    <row r="143" spans="1:9" ht="17.399999999999999" hidden="1" thickTop="1">
      <c r="A143" s="263">
        <v>3</v>
      </c>
      <c r="B143" s="266" t="s">
        <v>40</v>
      </c>
      <c r="C143" s="98"/>
      <c r="D143" s="85" t="s">
        <v>58</v>
      </c>
      <c r="E143" s="66"/>
      <c r="F143" s="85" t="s">
        <v>58</v>
      </c>
      <c r="G143" s="85"/>
      <c r="H143" s="85"/>
      <c r="I143" s="98"/>
    </row>
    <row r="144" spans="1:9" ht="46.8" hidden="1">
      <c r="A144" s="264"/>
      <c r="B144" s="267"/>
      <c r="C144" s="124"/>
      <c r="D144" s="125" t="s">
        <v>59</v>
      </c>
      <c r="E144" s="69"/>
      <c r="F144" s="125" t="s">
        <v>59</v>
      </c>
      <c r="G144" s="126"/>
      <c r="H144" s="95"/>
      <c r="I144" s="95"/>
    </row>
    <row r="145" spans="1:9" ht="16.2" hidden="1" thickBot="1">
      <c r="A145" s="265"/>
      <c r="B145" s="268"/>
      <c r="C145" s="102"/>
      <c r="D145" s="127" t="s">
        <v>60</v>
      </c>
      <c r="E145" s="77"/>
      <c r="F145" s="127" t="s">
        <v>60</v>
      </c>
      <c r="G145" s="88"/>
      <c r="H145" s="102"/>
      <c r="I145" s="102"/>
    </row>
    <row r="146" spans="1:9" ht="14.4" hidden="1" thickTop="1" thickBot="1"/>
    <row r="147" spans="1:9" ht="13.8" hidden="1" thickTop="1">
      <c r="A147" s="269" t="s">
        <v>26</v>
      </c>
      <c r="B147" s="271" t="s">
        <v>27</v>
      </c>
      <c r="C147" s="62">
        <f>I135+1</f>
        <v>435.11</v>
      </c>
      <c r="D147" s="61">
        <f t="shared" ref="D147:I147" si="12">C147+1</f>
        <v>436.11</v>
      </c>
      <c r="E147" s="61">
        <f t="shared" si="12"/>
        <v>437.11</v>
      </c>
      <c r="F147" s="61">
        <f t="shared" si="12"/>
        <v>438.11</v>
      </c>
      <c r="G147" s="61">
        <f t="shared" si="12"/>
        <v>439.11</v>
      </c>
      <c r="H147" s="61">
        <f t="shared" si="12"/>
        <v>440.11</v>
      </c>
      <c r="I147" s="62">
        <f t="shared" si="12"/>
        <v>441.11</v>
      </c>
    </row>
    <row r="148" spans="1:9" hidden="1">
      <c r="A148" s="270"/>
      <c r="B148" s="272"/>
      <c r="C148" s="64" t="s">
        <v>28</v>
      </c>
      <c r="D148" s="64" t="s">
        <v>29</v>
      </c>
      <c r="E148" s="64" t="s">
        <v>30</v>
      </c>
      <c r="F148" s="64" t="s">
        <v>31</v>
      </c>
      <c r="G148" s="64" t="s">
        <v>32</v>
      </c>
      <c r="H148" s="64" t="s">
        <v>33</v>
      </c>
      <c r="I148" s="65" t="s">
        <v>34</v>
      </c>
    </row>
    <row r="149" spans="1:9" ht="33.6" hidden="1">
      <c r="A149" s="263">
        <v>1</v>
      </c>
      <c r="B149" s="266" t="s">
        <v>35</v>
      </c>
      <c r="C149" s="97"/>
      <c r="D149" s="121"/>
      <c r="E149" s="97"/>
      <c r="F149" s="123"/>
      <c r="G149" s="123"/>
      <c r="H149" s="123"/>
      <c r="I149" s="128" t="s">
        <v>51</v>
      </c>
    </row>
    <row r="150" spans="1:9" ht="15.6" hidden="1">
      <c r="A150" s="264"/>
      <c r="B150" s="267"/>
      <c r="C150" s="99"/>
      <c r="D150" s="122"/>
      <c r="E150" s="99"/>
      <c r="F150" s="129"/>
      <c r="G150" s="130"/>
      <c r="H150" s="130"/>
      <c r="I150" s="131" t="s">
        <v>48</v>
      </c>
    </row>
    <row r="151" spans="1:9" ht="13.8" hidden="1" thickBot="1">
      <c r="A151" s="273"/>
      <c r="B151" s="274"/>
      <c r="C151" s="101"/>
      <c r="D151" s="105"/>
      <c r="E151" s="101"/>
      <c r="F151" s="132"/>
      <c r="G151" s="133"/>
      <c r="H151" s="133"/>
      <c r="I151" s="134" t="s">
        <v>53</v>
      </c>
    </row>
    <row r="152" spans="1:9" ht="34.200000000000003" hidden="1" thickTop="1">
      <c r="A152" s="263">
        <v>2</v>
      </c>
      <c r="B152" s="266" t="s">
        <v>36</v>
      </c>
      <c r="C152" s="97"/>
      <c r="D152" s="121"/>
      <c r="E152" s="97"/>
      <c r="F152" s="123"/>
      <c r="G152" s="123"/>
      <c r="H152" s="128" t="s">
        <v>51</v>
      </c>
      <c r="I152" s="128" t="s">
        <v>51</v>
      </c>
    </row>
    <row r="153" spans="1:9" ht="15.6" hidden="1">
      <c r="A153" s="264"/>
      <c r="B153" s="267"/>
      <c r="C153" s="99"/>
      <c r="D153" s="122"/>
      <c r="E153" s="99"/>
      <c r="F153" s="129"/>
      <c r="G153" s="130"/>
      <c r="H153" s="131" t="s">
        <v>48</v>
      </c>
      <c r="I153" s="131" t="s">
        <v>48</v>
      </c>
    </row>
    <row r="154" spans="1:9" ht="13.8" hidden="1" thickBot="1">
      <c r="A154" s="273"/>
      <c r="B154" s="274"/>
      <c r="C154" s="101"/>
      <c r="D154" s="105"/>
      <c r="E154" s="101"/>
      <c r="F154" s="132"/>
      <c r="G154" s="133"/>
      <c r="H154" s="134" t="s">
        <v>53</v>
      </c>
      <c r="I154" s="134" t="s">
        <v>53</v>
      </c>
    </row>
    <row r="155" spans="1:9" ht="34.200000000000003" hidden="1" thickTop="1">
      <c r="A155" s="263">
        <v>3</v>
      </c>
      <c r="B155" s="266" t="s">
        <v>40</v>
      </c>
      <c r="C155" s="98"/>
      <c r="D155" s="98"/>
      <c r="E155" s="97"/>
      <c r="F155" s="128" t="s">
        <v>51</v>
      </c>
      <c r="G155" s="128" t="s">
        <v>51</v>
      </c>
      <c r="H155" s="128" t="s">
        <v>51</v>
      </c>
      <c r="I155" s="94" t="s">
        <v>51</v>
      </c>
    </row>
    <row r="156" spans="1:9" ht="15.6" hidden="1">
      <c r="A156" s="264"/>
      <c r="B156" s="267"/>
      <c r="C156" s="124"/>
      <c r="D156" s="95"/>
      <c r="E156" s="99"/>
      <c r="F156" s="131" t="s">
        <v>48</v>
      </c>
      <c r="G156" s="131" t="s">
        <v>48</v>
      </c>
      <c r="H156" s="131" t="s">
        <v>48</v>
      </c>
      <c r="I156" s="135" t="s">
        <v>48</v>
      </c>
    </row>
    <row r="157" spans="1:9" ht="13.8" hidden="1" thickBot="1">
      <c r="A157" s="265"/>
      <c r="B157" s="268"/>
      <c r="C157" s="102"/>
      <c r="D157" s="102"/>
      <c r="E157" s="111"/>
      <c r="F157" s="134" t="s">
        <v>53</v>
      </c>
      <c r="G157" s="134" t="s">
        <v>53</v>
      </c>
      <c r="H157" s="134" t="s">
        <v>53</v>
      </c>
      <c r="I157" s="136" t="s">
        <v>53</v>
      </c>
    </row>
    <row r="158" spans="1:9" ht="14.4" hidden="1" thickTop="1" thickBot="1"/>
    <row r="159" spans="1:9" ht="13.8" hidden="1" thickTop="1">
      <c r="A159" s="269" t="s">
        <v>26</v>
      </c>
      <c r="B159" s="271" t="s">
        <v>27</v>
      </c>
      <c r="C159" s="62">
        <f>I147+1</f>
        <v>442.11</v>
      </c>
      <c r="D159" s="61">
        <f t="shared" ref="D159:I159" si="13">C159+1</f>
        <v>443.11</v>
      </c>
      <c r="E159" s="61">
        <f t="shared" si="13"/>
        <v>444.11</v>
      </c>
      <c r="F159" s="61">
        <f t="shared" si="13"/>
        <v>445.11</v>
      </c>
      <c r="G159" s="61">
        <f t="shared" si="13"/>
        <v>446.11</v>
      </c>
      <c r="H159" s="61">
        <f t="shared" si="13"/>
        <v>447.11</v>
      </c>
      <c r="I159" s="62">
        <f t="shared" si="13"/>
        <v>448.11</v>
      </c>
    </row>
    <row r="160" spans="1:9" hidden="1">
      <c r="A160" s="270"/>
      <c r="B160" s="272"/>
      <c r="C160" s="64" t="s">
        <v>28</v>
      </c>
      <c r="D160" s="64" t="s">
        <v>29</v>
      </c>
      <c r="E160" s="64" t="s">
        <v>30</v>
      </c>
      <c r="F160" s="64" t="s">
        <v>31</v>
      </c>
      <c r="G160" s="64" t="s">
        <v>32</v>
      </c>
      <c r="H160" s="64" t="s">
        <v>33</v>
      </c>
      <c r="I160" s="65" t="s">
        <v>34</v>
      </c>
    </row>
    <row r="161" spans="1:9" ht="16.8" hidden="1">
      <c r="A161" s="263">
        <v>1</v>
      </c>
      <c r="B161" s="266" t="s">
        <v>35</v>
      </c>
      <c r="C161" s="97"/>
      <c r="D161" s="121"/>
      <c r="E161" s="97"/>
      <c r="F161" s="103"/>
      <c r="G161" s="103"/>
      <c r="H161" s="103"/>
      <c r="I161" s="137"/>
    </row>
    <row r="162" spans="1:9" ht="15.6" hidden="1">
      <c r="A162" s="264"/>
      <c r="B162" s="267"/>
      <c r="C162" s="99"/>
      <c r="D162" s="122"/>
      <c r="E162" s="99"/>
      <c r="F162" s="138"/>
      <c r="G162" s="139"/>
      <c r="H162" s="139"/>
      <c r="I162" s="140"/>
    </row>
    <row r="163" spans="1:9" ht="13.8" hidden="1" thickBot="1">
      <c r="A163" s="273"/>
      <c r="B163" s="274"/>
      <c r="C163" s="101"/>
      <c r="D163" s="105"/>
      <c r="E163" s="101"/>
      <c r="F163" s="141"/>
      <c r="G163" s="142"/>
      <c r="H163" s="142"/>
      <c r="I163" s="143"/>
    </row>
    <row r="164" spans="1:9" ht="17.399999999999999" hidden="1" thickTop="1">
      <c r="A164" s="263">
        <v>2</v>
      </c>
      <c r="B164" s="266" t="s">
        <v>36</v>
      </c>
      <c r="C164" s="97"/>
      <c r="D164" s="121"/>
      <c r="E164" s="97"/>
      <c r="F164" s="103"/>
      <c r="G164" s="103"/>
      <c r="H164" s="137"/>
      <c r="I164" s="85" t="s">
        <v>58</v>
      </c>
    </row>
    <row r="165" spans="1:9" ht="15.6" hidden="1">
      <c r="A165" s="264"/>
      <c r="B165" s="267"/>
      <c r="C165" s="99"/>
      <c r="D165" s="122"/>
      <c r="E165" s="99"/>
      <c r="F165" s="138"/>
      <c r="G165" s="139"/>
      <c r="H165" s="140"/>
      <c r="I165" s="144" t="s">
        <v>61</v>
      </c>
    </row>
    <row r="166" spans="1:9" ht="16.2" hidden="1" thickBot="1">
      <c r="A166" s="273"/>
      <c r="B166" s="274"/>
      <c r="C166" s="101"/>
      <c r="D166" s="105"/>
      <c r="E166" s="101"/>
      <c r="F166" s="141"/>
      <c r="G166" s="142"/>
      <c r="H166" s="143"/>
      <c r="I166" s="127" t="s">
        <v>60</v>
      </c>
    </row>
    <row r="167" spans="1:9" ht="17.399999999999999" hidden="1" thickTop="1">
      <c r="A167" s="263">
        <v>3</v>
      </c>
      <c r="B167" s="266" t="s">
        <v>40</v>
      </c>
      <c r="C167" s="85" t="s">
        <v>58</v>
      </c>
      <c r="D167" s="98"/>
      <c r="E167" s="97"/>
      <c r="F167" s="137"/>
      <c r="G167" s="137"/>
      <c r="H167" s="85"/>
      <c r="I167" s="85" t="s">
        <v>58</v>
      </c>
    </row>
    <row r="168" spans="1:9" ht="46.8" hidden="1">
      <c r="A168" s="264"/>
      <c r="B168" s="267"/>
      <c r="C168" s="125" t="s">
        <v>62</v>
      </c>
      <c r="D168" s="95"/>
      <c r="E168" s="99"/>
      <c r="F168" s="140"/>
      <c r="G168" s="140"/>
      <c r="H168" s="145"/>
      <c r="I168" s="144" t="s">
        <v>61</v>
      </c>
    </row>
    <row r="169" spans="1:9" ht="16.2" hidden="1" thickBot="1">
      <c r="A169" s="265"/>
      <c r="B169" s="268"/>
      <c r="C169" s="127" t="s">
        <v>60</v>
      </c>
      <c r="D169" s="102"/>
      <c r="E169" s="111"/>
      <c r="F169" s="143"/>
      <c r="G169" s="143"/>
      <c r="H169" s="127"/>
      <c r="I169" s="127" t="s">
        <v>60</v>
      </c>
    </row>
    <row r="170" spans="1:9" ht="14.4" hidden="1" thickTop="1" thickBot="1"/>
    <row r="171" spans="1:9" ht="13.8" hidden="1" thickTop="1">
      <c r="A171" s="269" t="s">
        <v>26</v>
      </c>
      <c r="B171" s="271" t="s">
        <v>27</v>
      </c>
      <c r="C171" s="62">
        <f>I159+1</f>
        <v>449.11</v>
      </c>
      <c r="D171" s="61">
        <f t="shared" ref="D171:I171" si="14">C171+1</f>
        <v>450.11</v>
      </c>
      <c r="E171" s="61">
        <f t="shared" si="14"/>
        <v>451.11</v>
      </c>
      <c r="F171" s="61">
        <f t="shared" si="14"/>
        <v>452.11</v>
      </c>
      <c r="G171" s="61">
        <f t="shared" si="14"/>
        <v>453.11</v>
      </c>
      <c r="H171" s="61">
        <f t="shared" si="14"/>
        <v>454.11</v>
      </c>
      <c r="I171" s="62">
        <f t="shared" si="14"/>
        <v>455.11</v>
      </c>
    </row>
    <row r="172" spans="1:9" hidden="1">
      <c r="A172" s="270"/>
      <c r="B172" s="272"/>
      <c r="C172" s="64" t="s">
        <v>28</v>
      </c>
      <c r="D172" s="64" t="s">
        <v>29</v>
      </c>
      <c r="E172" s="64" t="s">
        <v>30</v>
      </c>
      <c r="F172" s="64" t="s">
        <v>31</v>
      </c>
      <c r="G172" s="64" t="s">
        <v>32</v>
      </c>
      <c r="H172" s="64" t="s">
        <v>33</v>
      </c>
      <c r="I172" s="65" t="s">
        <v>34</v>
      </c>
    </row>
    <row r="173" spans="1:9" ht="16.8" hidden="1">
      <c r="A173" s="263">
        <v>1</v>
      </c>
      <c r="B173" s="266" t="s">
        <v>35</v>
      </c>
      <c r="C173" s="97"/>
      <c r="D173" s="121"/>
      <c r="E173" s="97"/>
      <c r="F173" s="103"/>
      <c r="G173" s="103"/>
      <c r="H173" s="103"/>
      <c r="I173" s="137"/>
    </row>
    <row r="174" spans="1:9" ht="15.6" hidden="1">
      <c r="A174" s="264"/>
      <c r="B174" s="267"/>
      <c r="C174" s="99"/>
      <c r="D174" s="122"/>
      <c r="E174" s="99"/>
      <c r="F174" s="138"/>
      <c r="G174" s="139"/>
      <c r="H174" s="139"/>
      <c r="I174" s="140"/>
    </row>
    <row r="175" spans="1:9" ht="13.8" hidden="1" thickBot="1">
      <c r="A175" s="273"/>
      <c r="B175" s="274"/>
      <c r="C175" s="101"/>
      <c r="D175" s="105"/>
      <c r="E175" s="101"/>
      <c r="F175" s="141"/>
      <c r="G175" s="142"/>
      <c r="H175" s="142"/>
      <c r="I175" s="143"/>
    </row>
    <row r="176" spans="1:9" ht="17.399999999999999" hidden="1" thickTop="1">
      <c r="A176" s="263">
        <v>2</v>
      </c>
      <c r="B176" s="266" t="s">
        <v>36</v>
      </c>
      <c r="C176" s="97"/>
      <c r="D176" s="121"/>
      <c r="E176" s="97"/>
      <c r="F176" s="103"/>
      <c r="G176" s="103"/>
      <c r="H176" s="137"/>
      <c r="I176" s="85"/>
    </row>
    <row r="177" spans="1:9" ht="15.6" hidden="1">
      <c r="A177" s="264"/>
      <c r="B177" s="267"/>
      <c r="C177" s="99"/>
      <c r="D177" s="122"/>
      <c r="E177" s="99"/>
      <c r="F177" s="138"/>
      <c r="G177" s="139"/>
      <c r="H177" s="140"/>
      <c r="I177" s="87"/>
    </row>
    <row r="178" spans="1:9" ht="13.8" hidden="1" thickBot="1">
      <c r="A178" s="273"/>
      <c r="B178" s="274"/>
      <c r="C178" s="101"/>
      <c r="D178" s="105"/>
      <c r="E178" s="101"/>
      <c r="F178" s="141"/>
      <c r="G178" s="142"/>
      <c r="H178" s="143"/>
      <c r="I178" s="88"/>
    </row>
    <row r="179" spans="1:9" ht="17.399999999999999" hidden="1" thickTop="1">
      <c r="A179" s="263">
        <v>3</v>
      </c>
      <c r="B179" s="266" t="s">
        <v>40</v>
      </c>
      <c r="C179" s="85" t="s">
        <v>58</v>
      </c>
      <c r="D179" s="85" t="s">
        <v>58</v>
      </c>
      <c r="E179" s="85" t="s">
        <v>58</v>
      </c>
      <c r="F179" s="85" t="s">
        <v>58</v>
      </c>
      <c r="G179" s="85" t="s">
        <v>58</v>
      </c>
      <c r="H179" s="85"/>
      <c r="I179" s="85"/>
    </row>
    <row r="180" spans="1:9" ht="15.6" hidden="1">
      <c r="A180" s="264"/>
      <c r="B180" s="267"/>
      <c r="C180" s="144" t="s">
        <v>61</v>
      </c>
      <c r="D180" s="144" t="s">
        <v>61</v>
      </c>
      <c r="E180" s="144" t="s">
        <v>61</v>
      </c>
      <c r="F180" s="144" t="s">
        <v>61</v>
      </c>
      <c r="G180" s="144" t="s">
        <v>61</v>
      </c>
      <c r="H180" s="87"/>
      <c r="I180" s="146"/>
    </row>
    <row r="181" spans="1:9" ht="16.2" hidden="1" thickBot="1">
      <c r="A181" s="265"/>
      <c r="B181" s="268"/>
      <c r="C181" s="127" t="s">
        <v>60</v>
      </c>
      <c r="D181" s="127" t="s">
        <v>60</v>
      </c>
      <c r="E181" s="127" t="s">
        <v>60</v>
      </c>
      <c r="F181" s="127" t="s">
        <v>60</v>
      </c>
      <c r="G181" s="127" t="s">
        <v>60</v>
      </c>
      <c r="H181" s="88"/>
      <c r="I181" s="88"/>
    </row>
    <row r="182" spans="1:9" ht="14.4" hidden="1" thickTop="1" thickBot="1"/>
    <row r="183" spans="1:9" ht="13.8" hidden="1" thickTop="1">
      <c r="A183" s="269" t="s">
        <v>26</v>
      </c>
      <c r="B183" s="271" t="s">
        <v>27</v>
      </c>
      <c r="C183" s="62">
        <f>I171+1</f>
        <v>456.11</v>
      </c>
      <c r="D183" s="61">
        <f t="shared" ref="D183:I183" si="15">C183+1</f>
        <v>457.11</v>
      </c>
      <c r="E183" s="61">
        <f t="shared" si="15"/>
        <v>458.11</v>
      </c>
      <c r="F183" s="61">
        <f t="shared" si="15"/>
        <v>459.11</v>
      </c>
      <c r="G183" s="61">
        <f t="shared" si="15"/>
        <v>460.11</v>
      </c>
      <c r="H183" s="61">
        <f t="shared" si="15"/>
        <v>461.11</v>
      </c>
      <c r="I183" s="62">
        <f t="shared" si="15"/>
        <v>462.11</v>
      </c>
    </row>
    <row r="184" spans="1:9" hidden="1">
      <c r="A184" s="270"/>
      <c r="B184" s="272"/>
      <c r="C184" s="64" t="s">
        <v>28</v>
      </c>
      <c r="D184" s="64" t="s">
        <v>29</v>
      </c>
      <c r="E184" s="64" t="s">
        <v>30</v>
      </c>
      <c r="F184" s="64" t="s">
        <v>31</v>
      </c>
      <c r="G184" s="64" t="s">
        <v>32</v>
      </c>
      <c r="H184" s="64" t="s">
        <v>33</v>
      </c>
      <c r="I184" s="65" t="s">
        <v>34</v>
      </c>
    </row>
    <row r="185" spans="1:9" ht="16.8" hidden="1">
      <c r="A185" s="263">
        <v>1</v>
      </c>
      <c r="B185" s="266" t="s">
        <v>35</v>
      </c>
      <c r="C185" s="97"/>
      <c r="D185" s="121"/>
      <c r="E185" s="97"/>
      <c r="F185" s="103"/>
      <c r="G185" s="103"/>
      <c r="H185" s="103"/>
      <c r="I185" s="137"/>
    </row>
    <row r="186" spans="1:9" ht="15.6" hidden="1">
      <c r="A186" s="264"/>
      <c r="B186" s="267"/>
      <c r="C186" s="99"/>
      <c r="D186" s="122"/>
      <c r="E186" s="99"/>
      <c r="F186" s="138"/>
      <c r="G186" s="139"/>
      <c r="H186" s="139"/>
      <c r="I186" s="140"/>
    </row>
    <row r="187" spans="1:9" ht="13.8" hidden="1" thickBot="1">
      <c r="A187" s="273"/>
      <c r="B187" s="274"/>
      <c r="C187" s="101"/>
      <c r="D187" s="105"/>
      <c r="E187" s="101"/>
      <c r="F187" s="141"/>
      <c r="G187" s="142"/>
      <c r="H187" s="142"/>
      <c r="I187" s="143"/>
    </row>
    <row r="188" spans="1:9" ht="17.399999999999999" hidden="1" thickTop="1">
      <c r="A188" s="263">
        <v>2</v>
      </c>
      <c r="B188" s="266" t="s">
        <v>36</v>
      </c>
      <c r="C188" s="97"/>
      <c r="D188" s="121"/>
      <c r="E188" s="97"/>
      <c r="F188" s="103"/>
      <c r="G188" s="103"/>
      <c r="H188" s="137"/>
      <c r="I188" s="85"/>
    </row>
    <row r="189" spans="1:9" ht="15.6" hidden="1">
      <c r="A189" s="264"/>
      <c r="B189" s="267"/>
      <c r="C189" s="99"/>
      <c r="D189" s="122"/>
      <c r="E189" s="99"/>
      <c r="F189" s="138"/>
      <c r="G189" s="139"/>
      <c r="H189" s="140"/>
      <c r="I189" s="147"/>
    </row>
    <row r="190" spans="1:9" ht="13.8" hidden="1" thickBot="1">
      <c r="A190" s="273"/>
      <c r="B190" s="274"/>
      <c r="C190" s="101"/>
      <c r="D190" s="105"/>
      <c r="E190" s="101"/>
      <c r="F190" s="141"/>
      <c r="G190" s="142"/>
      <c r="H190" s="143"/>
      <c r="I190" s="88"/>
    </row>
    <row r="191" spans="1:9" ht="17.399999999999999" hidden="1" thickTop="1">
      <c r="A191" s="263">
        <v>3</v>
      </c>
      <c r="B191" s="266" t="s">
        <v>40</v>
      </c>
      <c r="C191" s="85"/>
      <c r="D191" s="98"/>
      <c r="E191" s="148" t="s">
        <v>57</v>
      </c>
      <c r="F191" s="148" t="s">
        <v>57</v>
      </c>
      <c r="G191" s="98"/>
      <c r="H191" s="85"/>
      <c r="I191" s="85"/>
    </row>
    <row r="192" spans="1:9" ht="39.6" hidden="1">
      <c r="A192" s="264"/>
      <c r="B192" s="267"/>
      <c r="C192" s="145"/>
      <c r="D192" s="149"/>
      <c r="E192" s="150" t="s">
        <v>63</v>
      </c>
      <c r="F192" s="150" t="s">
        <v>63</v>
      </c>
      <c r="G192" s="149"/>
      <c r="H192" s="87"/>
      <c r="I192" s="146"/>
    </row>
    <row r="193" spans="1:9" ht="21" hidden="1" thickBot="1">
      <c r="A193" s="265"/>
      <c r="B193" s="268"/>
      <c r="C193" s="127"/>
      <c r="D193" s="102"/>
      <c r="E193" s="151" t="s">
        <v>49</v>
      </c>
      <c r="F193" s="151" t="s">
        <v>49</v>
      </c>
      <c r="G193" s="102"/>
      <c r="H193" s="88"/>
      <c r="I193" s="88"/>
    </row>
    <row r="194" spans="1:9" ht="14.4" hidden="1" thickTop="1" thickBot="1"/>
    <row r="195" spans="1:9" ht="13.8" hidden="1" thickTop="1">
      <c r="A195" s="269" t="s">
        <v>26</v>
      </c>
      <c r="B195" s="271" t="s">
        <v>27</v>
      </c>
      <c r="C195" s="62">
        <f>I183+1</f>
        <v>463.11</v>
      </c>
      <c r="D195" s="61">
        <f t="shared" ref="D195:I195" si="16">C195+1</f>
        <v>464.11</v>
      </c>
      <c r="E195" s="61">
        <f t="shared" si="16"/>
        <v>465.11</v>
      </c>
      <c r="F195" s="61">
        <f t="shared" si="16"/>
        <v>466.11</v>
      </c>
      <c r="G195" s="61">
        <f t="shared" si="16"/>
        <v>467.11</v>
      </c>
      <c r="H195" s="61">
        <f t="shared" si="16"/>
        <v>468.11</v>
      </c>
      <c r="I195" s="62">
        <f t="shared" si="16"/>
        <v>469.11</v>
      </c>
    </row>
    <row r="196" spans="1:9" hidden="1">
      <c r="A196" s="270"/>
      <c r="B196" s="272"/>
      <c r="C196" s="64" t="s">
        <v>28</v>
      </c>
      <c r="D196" s="64" t="s">
        <v>29</v>
      </c>
      <c r="E196" s="64" t="s">
        <v>30</v>
      </c>
      <c r="F196" s="64" t="s">
        <v>31</v>
      </c>
      <c r="G196" s="64" t="s">
        <v>32</v>
      </c>
      <c r="H196" s="64" t="s">
        <v>33</v>
      </c>
      <c r="I196" s="65" t="s">
        <v>34</v>
      </c>
    </row>
    <row r="197" spans="1:9" ht="16.8" hidden="1">
      <c r="A197" s="263">
        <v>1</v>
      </c>
      <c r="B197" s="266" t="s">
        <v>35</v>
      </c>
      <c r="C197" s="97"/>
      <c r="D197" s="121"/>
      <c r="E197" s="97"/>
      <c r="F197" s="103"/>
      <c r="G197" s="103"/>
      <c r="H197" s="103"/>
      <c r="I197" s="137"/>
    </row>
    <row r="198" spans="1:9" ht="15.6" hidden="1">
      <c r="A198" s="264"/>
      <c r="B198" s="267"/>
      <c r="C198" s="99"/>
      <c r="D198" s="122"/>
      <c r="E198" s="99"/>
      <c r="F198" s="138"/>
      <c r="G198" s="139"/>
      <c r="H198" s="139"/>
      <c r="I198" s="140"/>
    </row>
    <row r="199" spans="1:9" ht="13.8" hidden="1" thickBot="1">
      <c r="A199" s="273"/>
      <c r="B199" s="274"/>
      <c r="C199" s="101"/>
      <c r="D199" s="105"/>
      <c r="E199" s="101"/>
      <c r="F199" s="141"/>
      <c r="G199" s="142"/>
      <c r="H199" s="142"/>
      <c r="I199" s="143"/>
    </row>
    <row r="200" spans="1:9" ht="17.399999999999999" hidden="1" thickTop="1">
      <c r="A200" s="263">
        <v>2</v>
      </c>
      <c r="B200" s="266" t="s">
        <v>36</v>
      </c>
      <c r="C200" s="97"/>
      <c r="D200" s="121"/>
      <c r="E200" s="97"/>
      <c r="F200" s="103"/>
      <c r="G200" s="103"/>
      <c r="H200" s="137"/>
      <c r="I200" s="85"/>
    </row>
    <row r="201" spans="1:9" ht="15.6" hidden="1">
      <c r="A201" s="264"/>
      <c r="B201" s="267"/>
      <c r="C201" s="99"/>
      <c r="D201" s="122"/>
      <c r="E201" s="99"/>
      <c r="F201" s="138"/>
      <c r="G201" s="139"/>
      <c r="H201" s="140"/>
      <c r="I201" s="147"/>
    </row>
    <row r="202" spans="1:9" ht="13.8" hidden="1" thickBot="1">
      <c r="A202" s="273"/>
      <c r="B202" s="274"/>
      <c r="C202" s="101"/>
      <c r="D202" s="105"/>
      <c r="E202" s="101"/>
      <c r="F202" s="141"/>
      <c r="G202" s="142"/>
      <c r="H202" s="143"/>
      <c r="I202" s="88"/>
    </row>
    <row r="203" spans="1:9" ht="17.399999999999999" hidden="1" thickTop="1">
      <c r="A203" s="263">
        <v>3</v>
      </c>
      <c r="B203" s="266" t="s">
        <v>40</v>
      </c>
      <c r="C203" s="85"/>
      <c r="D203" s="98"/>
      <c r="E203" s="148" t="s">
        <v>57</v>
      </c>
      <c r="F203" s="98"/>
      <c r="G203" s="98"/>
      <c r="H203" s="85"/>
      <c r="I203" s="85"/>
    </row>
    <row r="204" spans="1:9" ht="39.6" hidden="1">
      <c r="A204" s="264"/>
      <c r="B204" s="267"/>
      <c r="C204" s="145"/>
      <c r="D204" s="149"/>
      <c r="E204" s="150" t="s">
        <v>63</v>
      </c>
      <c r="F204" s="149"/>
      <c r="G204" s="149"/>
      <c r="H204" s="87"/>
      <c r="I204" s="146"/>
    </row>
    <row r="205" spans="1:9" ht="21" hidden="1" thickBot="1">
      <c r="A205" s="265"/>
      <c r="B205" s="268"/>
      <c r="C205" s="127"/>
      <c r="D205" s="102"/>
      <c r="E205" s="151" t="s">
        <v>49</v>
      </c>
      <c r="F205" s="102"/>
      <c r="G205" s="102"/>
      <c r="H205" s="88"/>
      <c r="I205" s="88"/>
    </row>
    <row r="206" spans="1:9" ht="14.4" hidden="1" thickTop="1" thickBot="1"/>
    <row r="207" spans="1:9" ht="13.8" hidden="1" thickTop="1">
      <c r="A207" s="269" t="s">
        <v>26</v>
      </c>
      <c r="B207" s="271" t="s">
        <v>27</v>
      </c>
      <c r="C207" s="62">
        <f>I195+43</f>
        <v>512.11</v>
      </c>
      <c r="D207" s="61">
        <f t="shared" ref="D207:I207" si="17">C207+1</f>
        <v>513.11</v>
      </c>
      <c r="E207" s="61">
        <f t="shared" si="17"/>
        <v>514.11</v>
      </c>
      <c r="F207" s="61">
        <f t="shared" si="17"/>
        <v>515.11</v>
      </c>
      <c r="G207" s="61">
        <f t="shared" si="17"/>
        <v>516.11</v>
      </c>
      <c r="H207" s="61">
        <f t="shared" si="17"/>
        <v>517.11</v>
      </c>
      <c r="I207" s="62">
        <f t="shared" si="17"/>
        <v>518.11</v>
      </c>
    </row>
    <row r="208" spans="1:9" hidden="1">
      <c r="A208" s="270"/>
      <c r="B208" s="272"/>
      <c r="C208" s="64" t="s">
        <v>28</v>
      </c>
      <c r="D208" s="64" t="s">
        <v>29</v>
      </c>
      <c r="E208" s="64" t="s">
        <v>30</v>
      </c>
      <c r="F208" s="64" t="s">
        <v>31</v>
      </c>
      <c r="G208" s="64" t="s">
        <v>32</v>
      </c>
      <c r="H208" s="64" t="s">
        <v>33</v>
      </c>
      <c r="I208" s="65" t="s">
        <v>34</v>
      </c>
    </row>
    <row r="209" spans="1:9" ht="16.8" hidden="1">
      <c r="A209" s="263">
        <v>1</v>
      </c>
      <c r="B209" s="266" t="s">
        <v>35</v>
      </c>
      <c r="C209" s="97"/>
      <c r="D209" s="121"/>
      <c r="E209" s="97"/>
      <c r="F209" s="103"/>
      <c r="G209" s="103"/>
      <c r="H209" s="103"/>
      <c r="I209" s="152"/>
    </row>
    <row r="210" spans="1:9" ht="15.6" hidden="1">
      <c r="A210" s="264"/>
      <c r="B210" s="267"/>
      <c r="C210" s="99"/>
      <c r="D210" s="122"/>
      <c r="E210" s="99"/>
      <c r="F210" s="138"/>
      <c r="G210" s="139"/>
      <c r="H210" s="139"/>
      <c r="I210" s="153"/>
    </row>
    <row r="211" spans="1:9" ht="14.4" hidden="1" thickBot="1">
      <c r="A211" s="273"/>
      <c r="B211" s="274"/>
      <c r="C211" s="101"/>
      <c r="D211" s="105"/>
      <c r="E211" s="101"/>
      <c r="F211" s="141"/>
      <c r="G211" s="142"/>
      <c r="H211" s="142"/>
      <c r="I211" s="154"/>
    </row>
    <row r="212" spans="1:9" ht="34.200000000000003" hidden="1" thickTop="1">
      <c r="A212" s="263">
        <v>2</v>
      </c>
      <c r="B212" s="266" t="s">
        <v>36</v>
      </c>
      <c r="C212" s="97"/>
      <c r="D212" s="121"/>
      <c r="E212" s="97"/>
      <c r="F212" s="103"/>
      <c r="G212" s="103"/>
      <c r="H212" s="155" t="s">
        <v>64</v>
      </c>
      <c r="I212" s="152"/>
    </row>
    <row r="213" spans="1:9" ht="15.6" hidden="1">
      <c r="A213" s="264"/>
      <c r="B213" s="267"/>
      <c r="C213" s="99"/>
      <c r="D213" s="122"/>
      <c r="E213" s="99"/>
      <c r="F213" s="138"/>
      <c r="G213" s="139"/>
      <c r="H213" s="131" t="s">
        <v>65</v>
      </c>
      <c r="I213" s="153"/>
    </row>
    <row r="214" spans="1:9" ht="14.4" hidden="1" thickBot="1">
      <c r="A214" s="273"/>
      <c r="B214" s="274"/>
      <c r="C214" s="101"/>
      <c r="D214" s="105"/>
      <c r="E214" s="101"/>
      <c r="F214" s="141"/>
      <c r="G214" s="142"/>
      <c r="H214" s="156" t="s">
        <v>66</v>
      </c>
      <c r="I214" s="154"/>
    </row>
    <row r="215" spans="1:9" ht="17.399999999999999" hidden="1" thickTop="1">
      <c r="A215" s="263">
        <v>3</v>
      </c>
      <c r="B215" s="266" t="s">
        <v>40</v>
      </c>
      <c r="C215" s="85"/>
      <c r="D215" s="98"/>
      <c r="E215" s="98"/>
      <c r="F215" s="98"/>
      <c r="G215" s="98"/>
      <c r="H215" s="85"/>
      <c r="I215" s="85"/>
    </row>
    <row r="216" spans="1:9" ht="15.6" hidden="1">
      <c r="A216" s="264"/>
      <c r="B216" s="267"/>
      <c r="C216" s="145"/>
      <c r="D216" s="149"/>
      <c r="E216" s="149"/>
      <c r="F216" s="149"/>
      <c r="G216" s="149"/>
      <c r="H216" s="87"/>
      <c r="I216" s="146"/>
    </row>
    <row r="217" spans="1:9" ht="16.2" hidden="1" thickBot="1">
      <c r="A217" s="265"/>
      <c r="B217" s="268"/>
      <c r="C217" s="127"/>
      <c r="D217" s="102"/>
      <c r="E217" s="102"/>
      <c r="F217" s="102"/>
      <c r="G217" s="102"/>
      <c r="H217" s="88"/>
      <c r="I217" s="88"/>
    </row>
    <row r="218" spans="1:9" ht="14.4" hidden="1" thickTop="1" thickBot="1"/>
    <row r="219" spans="1:9" ht="13.8" hidden="1" thickTop="1">
      <c r="A219" s="269" t="s">
        <v>26</v>
      </c>
      <c r="B219" s="271" t="s">
        <v>27</v>
      </c>
      <c r="C219" s="62">
        <f>I207+1</f>
        <v>519.11</v>
      </c>
      <c r="D219" s="61">
        <f t="shared" ref="D219:I219" si="18">C219+1</f>
        <v>520.11</v>
      </c>
      <c r="E219" s="61">
        <f t="shared" si="18"/>
        <v>521.11</v>
      </c>
      <c r="F219" s="61">
        <f t="shared" si="18"/>
        <v>522.11</v>
      </c>
      <c r="G219" s="61">
        <f t="shared" si="18"/>
        <v>523.11</v>
      </c>
      <c r="H219" s="61">
        <f t="shared" si="18"/>
        <v>524.11</v>
      </c>
      <c r="I219" s="62">
        <f t="shared" si="18"/>
        <v>525.11</v>
      </c>
    </row>
    <row r="220" spans="1:9" hidden="1">
      <c r="A220" s="270"/>
      <c r="B220" s="272"/>
      <c r="C220" s="64" t="s">
        <v>28</v>
      </c>
      <c r="D220" s="64" t="s">
        <v>29</v>
      </c>
      <c r="E220" s="64" t="s">
        <v>30</v>
      </c>
      <c r="F220" s="64" t="s">
        <v>31</v>
      </c>
      <c r="G220" s="64" t="s">
        <v>32</v>
      </c>
      <c r="H220" s="64" t="s">
        <v>33</v>
      </c>
      <c r="I220" s="65" t="s">
        <v>34</v>
      </c>
    </row>
    <row r="221" spans="1:9" ht="16.8" hidden="1">
      <c r="A221" s="263">
        <v>1</v>
      </c>
      <c r="B221" s="266" t="s">
        <v>35</v>
      </c>
      <c r="C221" s="97"/>
      <c r="D221" s="121"/>
      <c r="E221" s="97"/>
      <c r="F221" s="103"/>
      <c r="G221" s="103"/>
      <c r="H221" s="103"/>
      <c r="I221" s="137"/>
    </row>
    <row r="222" spans="1:9" ht="15.6" hidden="1">
      <c r="A222" s="264"/>
      <c r="B222" s="267"/>
      <c r="C222" s="99"/>
      <c r="D222" s="122"/>
      <c r="E222" s="99"/>
      <c r="F222" s="138"/>
      <c r="G222" s="139"/>
      <c r="H222" s="139"/>
      <c r="I222" s="140"/>
    </row>
    <row r="223" spans="1:9" ht="13.8" hidden="1" thickBot="1">
      <c r="A223" s="273"/>
      <c r="B223" s="274"/>
      <c r="C223" s="101"/>
      <c r="D223" s="105"/>
      <c r="E223" s="101"/>
      <c r="F223" s="141"/>
      <c r="G223" s="142"/>
      <c r="H223" s="142"/>
      <c r="I223" s="143"/>
    </row>
    <row r="224" spans="1:9" ht="34.200000000000003" hidden="1" thickTop="1">
      <c r="A224" s="263">
        <v>2</v>
      </c>
      <c r="B224" s="266" t="s">
        <v>36</v>
      </c>
      <c r="C224" s="97"/>
      <c r="D224" s="121"/>
      <c r="E224" s="97"/>
      <c r="F224" s="103"/>
      <c r="G224" s="103"/>
      <c r="H224" s="155" t="s">
        <v>64</v>
      </c>
      <c r="I224" s="155" t="s">
        <v>64</v>
      </c>
    </row>
    <row r="225" spans="1:9" ht="15.6" hidden="1">
      <c r="A225" s="264"/>
      <c r="B225" s="267"/>
      <c r="C225" s="99"/>
      <c r="D225" s="122"/>
      <c r="E225" s="99"/>
      <c r="F225" s="138"/>
      <c r="G225" s="139"/>
      <c r="H225" s="131" t="s">
        <v>65</v>
      </c>
      <c r="I225" s="131" t="s">
        <v>67</v>
      </c>
    </row>
    <row r="226" spans="1:9" ht="14.4" hidden="1" thickBot="1">
      <c r="A226" s="273"/>
      <c r="B226" s="274"/>
      <c r="C226" s="101"/>
      <c r="D226" s="105"/>
      <c r="E226" s="101"/>
      <c r="F226" s="141"/>
      <c r="G226" s="142"/>
      <c r="H226" s="156" t="s">
        <v>66</v>
      </c>
      <c r="I226" s="156" t="s">
        <v>66</v>
      </c>
    </row>
    <row r="227" spans="1:9" ht="34.200000000000003" hidden="1" thickTop="1">
      <c r="A227" s="263">
        <v>3</v>
      </c>
      <c r="B227" s="266" t="s">
        <v>40</v>
      </c>
      <c r="C227" s="155" t="s">
        <v>64</v>
      </c>
      <c r="D227" s="98"/>
      <c r="E227" s="155" t="s">
        <v>64</v>
      </c>
      <c r="F227" s="98"/>
      <c r="G227" s="155" t="s">
        <v>64</v>
      </c>
      <c r="H227" s="85"/>
      <c r="I227" s="155" t="s">
        <v>64</v>
      </c>
    </row>
    <row r="228" spans="1:9" ht="15.6" hidden="1">
      <c r="A228" s="264"/>
      <c r="B228" s="267"/>
      <c r="C228" s="131" t="s">
        <v>67</v>
      </c>
      <c r="D228" s="149"/>
      <c r="E228" s="131" t="s">
        <v>67</v>
      </c>
      <c r="F228" s="149"/>
      <c r="G228" s="131" t="s">
        <v>67</v>
      </c>
      <c r="H228" s="87"/>
      <c r="I228" s="131" t="s">
        <v>67</v>
      </c>
    </row>
    <row r="229" spans="1:9" ht="14.4" hidden="1" thickBot="1">
      <c r="A229" s="265"/>
      <c r="B229" s="268"/>
      <c r="C229" s="156" t="s">
        <v>66</v>
      </c>
      <c r="D229" s="102"/>
      <c r="E229" s="156" t="s">
        <v>66</v>
      </c>
      <c r="F229" s="102"/>
      <c r="G229" s="156" t="s">
        <v>66</v>
      </c>
      <c r="H229" s="88"/>
      <c r="I229" s="156" t="s">
        <v>66</v>
      </c>
    </row>
    <row r="230" spans="1:9" ht="14.4" hidden="1" thickTop="1" thickBot="1"/>
    <row r="231" spans="1:9" ht="13.8" hidden="1" thickTop="1">
      <c r="A231" s="269" t="s">
        <v>26</v>
      </c>
      <c r="B231" s="271" t="s">
        <v>27</v>
      </c>
      <c r="C231" s="62">
        <f>I219+1</f>
        <v>526.11</v>
      </c>
      <c r="D231" s="61">
        <f t="shared" ref="D231:I231" si="19">C231+1</f>
        <v>527.11</v>
      </c>
      <c r="E231" s="61">
        <f t="shared" si="19"/>
        <v>528.11</v>
      </c>
      <c r="F231" s="61">
        <f t="shared" si="19"/>
        <v>529.11</v>
      </c>
      <c r="G231" s="61">
        <f t="shared" si="19"/>
        <v>530.11</v>
      </c>
      <c r="H231" s="61">
        <f t="shared" si="19"/>
        <v>531.11</v>
      </c>
      <c r="I231" s="62">
        <f t="shared" si="19"/>
        <v>532.11</v>
      </c>
    </row>
    <row r="232" spans="1:9" hidden="1">
      <c r="A232" s="270"/>
      <c r="B232" s="272"/>
      <c r="C232" s="64" t="s">
        <v>28</v>
      </c>
      <c r="D232" s="64" t="s">
        <v>29</v>
      </c>
      <c r="E232" s="64" t="s">
        <v>30</v>
      </c>
      <c r="F232" s="64" t="s">
        <v>31</v>
      </c>
      <c r="G232" s="64" t="s">
        <v>32</v>
      </c>
      <c r="H232" s="64" t="s">
        <v>33</v>
      </c>
      <c r="I232" s="65" t="s">
        <v>34</v>
      </c>
    </row>
    <row r="233" spans="1:9" ht="16.8" hidden="1">
      <c r="A233" s="263">
        <v>1</v>
      </c>
      <c r="B233" s="266" t="s">
        <v>35</v>
      </c>
      <c r="C233" s="97"/>
      <c r="D233" s="121"/>
      <c r="E233" s="97"/>
      <c r="F233" s="103"/>
      <c r="G233" s="103"/>
      <c r="H233" s="103"/>
      <c r="I233" s="137"/>
    </row>
    <row r="234" spans="1:9" ht="15.6" hidden="1">
      <c r="A234" s="264"/>
      <c r="B234" s="267"/>
      <c r="C234" s="99"/>
      <c r="D234" s="122"/>
      <c r="E234" s="99"/>
      <c r="F234" s="138"/>
      <c r="G234" s="139"/>
      <c r="H234" s="139"/>
      <c r="I234" s="140"/>
    </row>
    <row r="235" spans="1:9" ht="13.8" hidden="1" thickBot="1">
      <c r="A235" s="273"/>
      <c r="B235" s="274"/>
      <c r="C235" s="101"/>
      <c r="D235" s="105"/>
      <c r="E235" s="101"/>
      <c r="F235" s="141"/>
      <c r="G235" s="142"/>
      <c r="H235" s="142"/>
      <c r="I235" s="143"/>
    </row>
    <row r="236" spans="1:9" ht="17.399999999999999" hidden="1" thickTop="1">
      <c r="A236" s="263">
        <v>2</v>
      </c>
      <c r="B236" s="266" t="s">
        <v>36</v>
      </c>
      <c r="C236" s="97"/>
      <c r="D236" s="121"/>
      <c r="E236" s="97"/>
      <c r="F236" s="103"/>
      <c r="G236" s="103"/>
      <c r="H236" s="137"/>
      <c r="I236" s="137"/>
    </row>
    <row r="237" spans="1:9" ht="15.6" hidden="1">
      <c r="A237" s="264"/>
      <c r="B237" s="267"/>
      <c r="C237" s="99"/>
      <c r="D237" s="122"/>
      <c r="E237" s="99"/>
      <c r="F237" s="138"/>
      <c r="G237" s="139"/>
      <c r="H237" s="140"/>
      <c r="I237" s="140"/>
    </row>
    <row r="238" spans="1:9" ht="13.8" hidden="1" thickBot="1">
      <c r="A238" s="273"/>
      <c r="B238" s="274"/>
      <c r="C238" s="101"/>
      <c r="D238" s="105"/>
      <c r="E238" s="101"/>
      <c r="F238" s="141"/>
      <c r="G238" s="142"/>
      <c r="H238" s="143"/>
      <c r="I238" s="143"/>
    </row>
    <row r="239" spans="1:9" ht="34.200000000000003" hidden="1" thickTop="1">
      <c r="A239" s="263">
        <v>3</v>
      </c>
      <c r="B239" s="266" t="s">
        <v>40</v>
      </c>
      <c r="C239" s="155" t="s">
        <v>64</v>
      </c>
      <c r="D239" s="98"/>
      <c r="E239" s="155" t="s">
        <v>64</v>
      </c>
      <c r="F239" s="98"/>
      <c r="G239" s="155" t="s">
        <v>64</v>
      </c>
      <c r="H239" s="85"/>
      <c r="I239" s="85"/>
    </row>
    <row r="240" spans="1:9" ht="15.6" hidden="1">
      <c r="A240" s="264"/>
      <c r="B240" s="267"/>
      <c r="C240" s="131" t="s">
        <v>67</v>
      </c>
      <c r="D240" s="149"/>
      <c r="E240" s="131" t="s">
        <v>67</v>
      </c>
      <c r="F240" s="149"/>
      <c r="G240" s="131" t="s">
        <v>67</v>
      </c>
      <c r="H240" s="87"/>
      <c r="I240" s="146"/>
    </row>
    <row r="241" spans="1:9" ht="14.4" hidden="1" thickBot="1">
      <c r="A241" s="265"/>
      <c r="B241" s="268"/>
      <c r="C241" s="156" t="s">
        <v>66</v>
      </c>
      <c r="D241" s="102"/>
      <c r="E241" s="156" t="s">
        <v>66</v>
      </c>
      <c r="F241" s="102"/>
      <c r="G241" s="156" t="s">
        <v>66</v>
      </c>
      <c r="H241" s="88"/>
      <c r="I241" s="88"/>
    </row>
    <row r="242" spans="1:9" ht="14.4" hidden="1" thickTop="1" thickBot="1"/>
    <row r="243" spans="1:9" ht="13.8" hidden="1" thickTop="1">
      <c r="A243" s="269" t="s">
        <v>26</v>
      </c>
      <c r="B243" s="271" t="s">
        <v>27</v>
      </c>
      <c r="C243" s="62">
        <f>I231+1</f>
        <v>533.11</v>
      </c>
      <c r="D243" s="61">
        <f t="shared" ref="D243:H243" si="20">C243+1</f>
        <v>534.11</v>
      </c>
      <c r="E243" s="61">
        <f t="shared" si="20"/>
        <v>535.11</v>
      </c>
      <c r="F243" s="61">
        <f t="shared" si="20"/>
        <v>536.11</v>
      </c>
      <c r="G243" s="61">
        <f t="shared" si="20"/>
        <v>537.11</v>
      </c>
      <c r="H243" s="61">
        <f t="shared" si="20"/>
        <v>538.11</v>
      </c>
      <c r="I243" s="62">
        <f>H243+1</f>
        <v>539.11</v>
      </c>
    </row>
    <row r="244" spans="1:9" hidden="1">
      <c r="A244" s="270"/>
      <c r="B244" s="272"/>
      <c r="C244" s="64" t="s">
        <v>28</v>
      </c>
      <c r="D244" s="64" t="s">
        <v>29</v>
      </c>
      <c r="E244" s="64" t="s">
        <v>30</v>
      </c>
      <c r="F244" s="64" t="s">
        <v>31</v>
      </c>
      <c r="G244" s="64" t="s">
        <v>32</v>
      </c>
      <c r="H244" s="64" t="s">
        <v>33</v>
      </c>
      <c r="I244" s="65" t="s">
        <v>34</v>
      </c>
    </row>
    <row r="245" spans="1:9" ht="16.8" hidden="1">
      <c r="A245" s="263">
        <v>1</v>
      </c>
      <c r="B245" s="266" t="s">
        <v>35</v>
      </c>
      <c r="C245" s="97"/>
      <c r="D245" s="121"/>
      <c r="E245" s="97"/>
      <c r="F245" s="103"/>
      <c r="G245" s="103"/>
      <c r="H245" s="103"/>
      <c r="I245" s="137"/>
    </row>
    <row r="246" spans="1:9" ht="15.6" hidden="1">
      <c r="A246" s="264"/>
      <c r="B246" s="267"/>
      <c r="C246" s="99"/>
      <c r="D246" s="122"/>
      <c r="E246" s="99"/>
      <c r="F246" s="138"/>
      <c r="G246" s="139"/>
      <c r="H246" s="139"/>
      <c r="I246" s="140"/>
    </row>
    <row r="247" spans="1:9" ht="13.8" hidden="1" thickBot="1">
      <c r="A247" s="273"/>
      <c r="B247" s="274"/>
      <c r="C247" s="101"/>
      <c r="D247" s="105"/>
      <c r="E247" s="101"/>
      <c r="F247" s="141"/>
      <c r="G247" s="142"/>
      <c r="H247" s="142"/>
      <c r="I247" s="143"/>
    </row>
    <row r="248" spans="1:9" ht="17.399999999999999" hidden="1" thickTop="1">
      <c r="A248" s="263">
        <v>2</v>
      </c>
      <c r="B248" s="266" t="s">
        <v>36</v>
      </c>
      <c r="C248" s="97"/>
      <c r="D248" s="121"/>
      <c r="E248" s="97"/>
      <c r="F248" s="103"/>
      <c r="G248" s="103"/>
      <c r="H248" s="137"/>
      <c r="I248" s="137"/>
    </row>
    <row r="249" spans="1:9" ht="15.6" hidden="1">
      <c r="A249" s="264"/>
      <c r="B249" s="267"/>
      <c r="C249" s="99"/>
      <c r="D249" s="122"/>
      <c r="E249" s="99"/>
      <c r="F249" s="138"/>
      <c r="G249" s="139"/>
      <c r="H249" s="140"/>
      <c r="I249" s="140"/>
    </row>
    <row r="250" spans="1:9" ht="13.8" hidden="1" thickBot="1">
      <c r="A250" s="273"/>
      <c r="B250" s="274"/>
      <c r="C250" s="101"/>
      <c r="D250" s="105"/>
      <c r="E250" s="101"/>
      <c r="F250" s="141"/>
      <c r="G250" s="142"/>
      <c r="H250" s="143"/>
      <c r="I250" s="143"/>
    </row>
    <row r="251" spans="1:9" ht="17.399999999999999" hidden="1" thickTop="1">
      <c r="A251" s="263">
        <v>3</v>
      </c>
      <c r="B251" s="266" t="s">
        <v>40</v>
      </c>
      <c r="C251" s="152"/>
      <c r="D251" s="98"/>
      <c r="E251" s="152"/>
      <c r="F251" s="98"/>
      <c r="G251" s="152"/>
      <c r="H251" s="85"/>
      <c r="I251" s="85"/>
    </row>
    <row r="252" spans="1:9" ht="15.6" hidden="1">
      <c r="A252" s="264"/>
      <c r="B252" s="267"/>
      <c r="C252" s="153"/>
      <c r="D252" s="149"/>
      <c r="E252" s="153"/>
      <c r="F252" s="149"/>
      <c r="G252" s="153"/>
      <c r="H252" s="87"/>
      <c r="I252" s="146"/>
    </row>
    <row r="253" spans="1:9" ht="14.4" hidden="1" thickBot="1">
      <c r="A253" s="265"/>
      <c r="B253" s="268"/>
      <c r="C253" s="154"/>
      <c r="D253" s="102"/>
      <c r="E253" s="154"/>
      <c r="F253" s="102"/>
      <c r="G253" s="154"/>
      <c r="H253" s="88"/>
      <c r="I253" s="88"/>
    </row>
    <row r="254" spans="1:9" ht="14.4" hidden="1" thickTop="1" thickBot="1">
      <c r="C254" s="157"/>
      <c r="D254" s="157"/>
      <c r="E254" s="157"/>
      <c r="F254" s="157"/>
      <c r="G254" s="157"/>
    </row>
    <row r="255" spans="1:9" ht="13.8" hidden="1" thickTop="1">
      <c r="A255" s="269" t="s">
        <v>26</v>
      </c>
      <c r="B255" s="271" t="s">
        <v>27</v>
      </c>
      <c r="C255" s="62">
        <f>I243+1</f>
        <v>540.11</v>
      </c>
      <c r="D255" s="62">
        <f>C255+1</f>
        <v>541.11</v>
      </c>
      <c r="E255" s="62">
        <f t="shared" ref="E255:I255" si="21">D255+1</f>
        <v>542.11</v>
      </c>
      <c r="F255" s="62">
        <f t="shared" si="21"/>
        <v>543.11</v>
      </c>
      <c r="G255" s="62">
        <f t="shared" si="21"/>
        <v>544.11</v>
      </c>
      <c r="H255" s="62">
        <f t="shared" si="21"/>
        <v>545.11</v>
      </c>
      <c r="I255" s="62">
        <f t="shared" si="21"/>
        <v>546.11</v>
      </c>
    </row>
    <row r="256" spans="1:9" hidden="1">
      <c r="A256" s="270"/>
      <c r="B256" s="272"/>
      <c r="C256" s="64" t="s">
        <v>28</v>
      </c>
      <c r="D256" s="64" t="s">
        <v>29</v>
      </c>
      <c r="E256" s="64" t="s">
        <v>30</v>
      </c>
      <c r="F256" s="64" t="s">
        <v>31</v>
      </c>
      <c r="G256" s="64" t="s">
        <v>32</v>
      </c>
      <c r="H256" s="64" t="s">
        <v>33</v>
      </c>
      <c r="I256" s="65" t="s">
        <v>34</v>
      </c>
    </row>
    <row r="257" spans="1:9" ht="16.8" hidden="1">
      <c r="A257" s="263">
        <v>1</v>
      </c>
      <c r="B257" s="266" t="s">
        <v>35</v>
      </c>
      <c r="C257" s="97"/>
      <c r="D257" s="121"/>
      <c r="E257" s="97"/>
      <c r="F257" s="123"/>
      <c r="G257" s="123"/>
      <c r="H257" s="103"/>
      <c r="I257" s="137"/>
    </row>
    <row r="258" spans="1:9" ht="15.6" hidden="1">
      <c r="A258" s="264"/>
      <c r="B258" s="267"/>
      <c r="C258" s="99"/>
      <c r="D258" s="122"/>
      <c r="E258" s="99"/>
      <c r="F258" s="129"/>
      <c r="G258" s="130"/>
      <c r="H258" s="139"/>
      <c r="I258" s="140"/>
    </row>
    <row r="259" spans="1:9" ht="13.8" hidden="1" thickBot="1">
      <c r="A259" s="273"/>
      <c r="B259" s="274"/>
      <c r="C259" s="101"/>
      <c r="D259" s="105"/>
      <c r="E259" s="101"/>
      <c r="F259" s="132"/>
      <c r="G259" s="133"/>
      <c r="H259" s="142"/>
      <c r="I259" s="143"/>
    </row>
    <row r="260" spans="1:9" ht="17.399999999999999" hidden="1" thickTop="1">
      <c r="A260" s="263">
        <v>2</v>
      </c>
      <c r="B260" s="266" t="s">
        <v>36</v>
      </c>
      <c r="C260" s="97"/>
      <c r="D260" s="121"/>
      <c r="E260" s="97"/>
      <c r="F260" s="123"/>
      <c r="G260" s="123"/>
      <c r="H260" s="137"/>
      <c r="I260" s="137"/>
    </row>
    <row r="261" spans="1:9" ht="15.6" hidden="1">
      <c r="A261" s="264"/>
      <c r="B261" s="267"/>
      <c r="C261" s="99"/>
      <c r="D261" s="122"/>
      <c r="E261" s="99"/>
      <c r="F261" s="129"/>
      <c r="G261" s="130"/>
      <c r="H261" s="140"/>
      <c r="I261" s="140"/>
    </row>
    <row r="262" spans="1:9" ht="13.8" hidden="1" thickBot="1">
      <c r="A262" s="273"/>
      <c r="B262" s="274"/>
      <c r="C262" s="101"/>
      <c r="D262" s="105"/>
      <c r="E262" s="101"/>
      <c r="F262" s="132"/>
      <c r="G262" s="133"/>
      <c r="H262" s="143"/>
      <c r="I262" s="143"/>
    </row>
    <row r="263" spans="1:9" ht="34.200000000000003" hidden="1" thickTop="1">
      <c r="A263" s="263">
        <v>3</v>
      </c>
      <c r="B263" s="266" t="s">
        <v>40</v>
      </c>
      <c r="C263" s="152"/>
      <c r="D263" s="155" t="s">
        <v>68</v>
      </c>
      <c r="E263" s="152"/>
      <c r="F263" s="155" t="s">
        <v>68</v>
      </c>
      <c r="G263" s="152"/>
      <c r="H263" s="155" t="s">
        <v>68</v>
      </c>
      <c r="I263" s="85"/>
    </row>
    <row r="264" spans="1:9" ht="31.2" hidden="1">
      <c r="A264" s="264"/>
      <c r="B264" s="267"/>
      <c r="C264" s="153"/>
      <c r="D264" s="158" t="s">
        <v>69</v>
      </c>
      <c r="E264" s="153"/>
      <c r="F264" s="158" t="s">
        <v>69</v>
      </c>
      <c r="G264" s="153"/>
      <c r="H264" s="158" t="s">
        <v>69</v>
      </c>
      <c r="I264" s="146"/>
    </row>
    <row r="265" spans="1:9" ht="14.4" hidden="1" thickBot="1">
      <c r="A265" s="265"/>
      <c r="B265" s="268"/>
      <c r="C265" s="154"/>
      <c r="D265" s="156" t="s">
        <v>70</v>
      </c>
      <c r="E265" s="154"/>
      <c r="F265" s="156" t="s">
        <v>70</v>
      </c>
      <c r="G265" s="154"/>
      <c r="H265" s="156" t="s">
        <v>70</v>
      </c>
      <c r="I265" s="88"/>
    </row>
    <row r="266" spans="1:9" ht="14.4" hidden="1" thickTop="1" thickBot="1"/>
    <row r="267" spans="1:9" ht="13.8" hidden="1" thickTop="1">
      <c r="A267" s="269" t="s">
        <v>26</v>
      </c>
      <c r="B267" s="271" t="s">
        <v>27</v>
      </c>
      <c r="C267" s="62">
        <f>I255+1</f>
        <v>547.11</v>
      </c>
      <c r="D267" s="62">
        <f>C267+1</f>
        <v>548.11</v>
      </c>
      <c r="E267" s="62">
        <f t="shared" ref="E267:I267" si="22">D267+1</f>
        <v>549.11</v>
      </c>
      <c r="F267" s="62">
        <f t="shared" si="22"/>
        <v>550.11</v>
      </c>
      <c r="G267" s="62">
        <f t="shared" si="22"/>
        <v>551.11</v>
      </c>
      <c r="H267" s="62">
        <f t="shared" si="22"/>
        <v>552.11</v>
      </c>
      <c r="I267" s="62">
        <f t="shared" si="22"/>
        <v>553.11</v>
      </c>
    </row>
    <row r="268" spans="1:9" hidden="1">
      <c r="A268" s="270"/>
      <c r="B268" s="272"/>
      <c r="C268" s="64" t="s">
        <v>28</v>
      </c>
      <c r="D268" s="64" t="s">
        <v>29</v>
      </c>
      <c r="E268" s="64" t="s">
        <v>30</v>
      </c>
      <c r="F268" s="64" t="s">
        <v>31</v>
      </c>
      <c r="G268" s="64" t="s">
        <v>32</v>
      </c>
      <c r="H268" s="64" t="s">
        <v>33</v>
      </c>
      <c r="I268" s="65" t="s">
        <v>34</v>
      </c>
    </row>
    <row r="269" spans="1:9" ht="33.6" hidden="1">
      <c r="A269" s="263">
        <v>1</v>
      </c>
      <c r="B269" s="266" t="s">
        <v>35</v>
      </c>
      <c r="C269" s="97"/>
      <c r="D269" s="121"/>
      <c r="E269" s="97"/>
      <c r="F269" s="123"/>
      <c r="G269" s="123"/>
      <c r="H269" s="123"/>
      <c r="I269" s="152" t="s">
        <v>68</v>
      </c>
    </row>
    <row r="270" spans="1:9" ht="15.6" hidden="1">
      <c r="A270" s="264"/>
      <c r="B270" s="267"/>
      <c r="C270" s="99"/>
      <c r="D270" s="122"/>
      <c r="E270" s="99"/>
      <c r="F270" s="129"/>
      <c r="G270" s="130"/>
      <c r="H270" s="130"/>
      <c r="I270" s="159" t="s">
        <v>67</v>
      </c>
    </row>
    <row r="271" spans="1:9" ht="14.4" hidden="1" thickBot="1">
      <c r="A271" s="273"/>
      <c r="B271" s="274"/>
      <c r="C271" s="101"/>
      <c r="D271" s="105"/>
      <c r="E271" s="101"/>
      <c r="F271" s="132"/>
      <c r="G271" s="133"/>
      <c r="H271" s="133"/>
      <c r="I271" s="154" t="s">
        <v>70</v>
      </c>
    </row>
    <row r="272" spans="1:9" ht="34.200000000000003" hidden="1" thickTop="1">
      <c r="A272" s="263">
        <v>2</v>
      </c>
      <c r="B272" s="266" t="s">
        <v>36</v>
      </c>
      <c r="C272" s="97"/>
      <c r="D272" s="121"/>
      <c r="E272" s="97"/>
      <c r="F272" s="123"/>
      <c r="G272" s="123"/>
      <c r="H272" s="152" t="s">
        <v>68</v>
      </c>
      <c r="I272" s="152" t="s">
        <v>68</v>
      </c>
    </row>
    <row r="273" spans="1:9" ht="15.6" hidden="1">
      <c r="A273" s="264"/>
      <c r="B273" s="267"/>
      <c r="C273" s="99"/>
      <c r="D273" s="122"/>
      <c r="E273" s="99"/>
      <c r="F273" s="129"/>
      <c r="G273" s="130"/>
      <c r="H273" s="159" t="s">
        <v>65</v>
      </c>
      <c r="I273" s="159" t="s">
        <v>67</v>
      </c>
    </row>
    <row r="274" spans="1:9" ht="14.4" hidden="1" thickBot="1">
      <c r="A274" s="273"/>
      <c r="B274" s="274"/>
      <c r="C274" s="101"/>
      <c r="D274" s="105"/>
      <c r="E274" s="101"/>
      <c r="F274" s="132"/>
      <c r="G274" s="133"/>
      <c r="H274" s="154" t="s">
        <v>70</v>
      </c>
      <c r="I274" s="154" t="s">
        <v>70</v>
      </c>
    </row>
    <row r="275" spans="1:9" ht="34.200000000000003" hidden="1" thickTop="1">
      <c r="A275" s="263">
        <v>3</v>
      </c>
      <c r="B275" s="266" t="s">
        <v>40</v>
      </c>
      <c r="C275" s="152"/>
      <c r="D275" s="98"/>
      <c r="E275" s="152"/>
      <c r="F275" s="98"/>
      <c r="G275" s="152" t="s">
        <v>68</v>
      </c>
      <c r="H275" s="152" t="s">
        <v>68</v>
      </c>
      <c r="I275" s="98"/>
    </row>
    <row r="276" spans="1:9" ht="15.6" hidden="1">
      <c r="A276" s="264"/>
      <c r="B276" s="267"/>
      <c r="C276" s="153"/>
      <c r="D276" s="149"/>
      <c r="E276" s="153"/>
      <c r="F276" s="149"/>
      <c r="G276" s="159" t="s">
        <v>67</v>
      </c>
      <c r="H276" s="159" t="s">
        <v>67</v>
      </c>
      <c r="I276" s="124"/>
    </row>
    <row r="277" spans="1:9" ht="14.4" hidden="1" thickBot="1">
      <c r="A277" s="265"/>
      <c r="B277" s="268"/>
      <c r="C277" s="154"/>
      <c r="D277" s="102"/>
      <c r="E277" s="154"/>
      <c r="F277" s="102"/>
      <c r="G277" s="154" t="s">
        <v>70</v>
      </c>
      <c r="H277" s="154" t="s">
        <v>70</v>
      </c>
      <c r="I277" s="102"/>
    </row>
    <row r="278" spans="1:9" ht="14.4" hidden="1" thickTop="1" thickBot="1"/>
    <row r="279" spans="1:9" ht="13.8" hidden="1" thickTop="1">
      <c r="A279" s="269" t="s">
        <v>26</v>
      </c>
      <c r="B279" s="271" t="s">
        <v>27</v>
      </c>
      <c r="C279" s="62">
        <f>I267+1</f>
        <v>554.11</v>
      </c>
      <c r="D279" s="62">
        <f>C279+1</f>
        <v>555.11</v>
      </c>
      <c r="E279" s="62">
        <f t="shared" ref="E279:I279" si="23">D279+1</f>
        <v>556.11</v>
      </c>
      <c r="F279" s="62">
        <f t="shared" si="23"/>
        <v>557.11</v>
      </c>
      <c r="G279" s="62">
        <f t="shared" si="23"/>
        <v>558.11</v>
      </c>
      <c r="H279" s="62">
        <f t="shared" si="23"/>
        <v>559.11</v>
      </c>
      <c r="I279" s="62">
        <f t="shared" si="23"/>
        <v>560.11</v>
      </c>
    </row>
    <row r="280" spans="1:9" hidden="1">
      <c r="A280" s="270"/>
      <c r="B280" s="272"/>
      <c r="C280" s="64" t="s">
        <v>28</v>
      </c>
      <c r="D280" s="64" t="s">
        <v>29</v>
      </c>
      <c r="E280" s="64" t="s">
        <v>30</v>
      </c>
      <c r="F280" s="64" t="s">
        <v>31</v>
      </c>
      <c r="G280" s="64" t="s">
        <v>32</v>
      </c>
      <c r="H280" s="64" t="s">
        <v>33</v>
      </c>
      <c r="I280" s="65" t="s">
        <v>34</v>
      </c>
    </row>
    <row r="281" spans="1:9" ht="16.8" hidden="1">
      <c r="A281" s="263">
        <v>1</v>
      </c>
      <c r="B281" s="266" t="s">
        <v>35</v>
      </c>
      <c r="C281" s="97"/>
      <c r="D281" s="121"/>
      <c r="E281" s="97"/>
      <c r="F281" s="123"/>
      <c r="G281" s="123"/>
      <c r="H281" s="103"/>
      <c r="I281" s="137"/>
    </row>
    <row r="282" spans="1:9" ht="15.6" hidden="1">
      <c r="A282" s="264"/>
      <c r="B282" s="267"/>
      <c r="C282" s="99"/>
      <c r="D282" s="122"/>
      <c r="E282" s="99"/>
      <c r="F282" s="129"/>
      <c r="G282" s="130"/>
      <c r="H282" s="139"/>
      <c r="I282" s="140"/>
    </row>
    <row r="283" spans="1:9" ht="13.8" hidden="1" thickBot="1">
      <c r="A283" s="273"/>
      <c r="B283" s="274"/>
      <c r="C283" s="101"/>
      <c r="D283" s="105"/>
      <c r="E283" s="101"/>
      <c r="F283" s="132"/>
      <c r="G283" s="133"/>
      <c r="H283" s="142"/>
      <c r="I283" s="143"/>
    </row>
    <row r="284" spans="1:9" ht="17.399999999999999" hidden="1" thickTop="1">
      <c r="A284" s="263">
        <v>2</v>
      </c>
      <c r="B284" s="266" t="s">
        <v>36</v>
      </c>
      <c r="C284" s="97"/>
      <c r="D284" s="121"/>
      <c r="E284" s="97"/>
      <c r="F284" s="123"/>
      <c r="G284" s="123"/>
      <c r="H284" s="137"/>
      <c r="I284" s="137"/>
    </row>
    <row r="285" spans="1:9" ht="15.6" hidden="1">
      <c r="A285" s="264"/>
      <c r="B285" s="267"/>
      <c r="C285" s="99"/>
      <c r="D285" s="122"/>
      <c r="E285" s="99"/>
      <c r="F285" s="129"/>
      <c r="G285" s="130"/>
      <c r="H285" s="140"/>
      <c r="I285" s="140"/>
    </row>
    <row r="286" spans="1:9" ht="13.8" hidden="1" thickBot="1">
      <c r="A286" s="273"/>
      <c r="B286" s="274"/>
      <c r="C286" s="101"/>
      <c r="D286" s="105"/>
      <c r="E286" s="101"/>
      <c r="F286" s="132"/>
      <c r="G286" s="133"/>
      <c r="H286" s="143"/>
      <c r="I286" s="143"/>
    </row>
    <row r="287" spans="1:9" ht="17.399999999999999" hidden="1" thickTop="1">
      <c r="A287" s="263">
        <v>3</v>
      </c>
      <c r="B287" s="266" t="s">
        <v>40</v>
      </c>
      <c r="C287" s="152"/>
      <c r="D287" s="98"/>
      <c r="E287" s="152"/>
      <c r="F287" s="98"/>
      <c r="G287" s="160" t="s">
        <v>71</v>
      </c>
      <c r="H287" s="161" t="s">
        <v>72</v>
      </c>
      <c r="I287" s="85"/>
    </row>
    <row r="288" spans="1:9" ht="31.2" hidden="1">
      <c r="A288" s="264"/>
      <c r="B288" s="267"/>
      <c r="C288" s="153"/>
      <c r="D288" s="149"/>
      <c r="E288" s="153"/>
      <c r="F288" s="149"/>
      <c r="G288" s="158" t="s">
        <v>73</v>
      </c>
      <c r="H288" s="162"/>
      <c r="I288" s="146"/>
    </row>
    <row r="289" spans="1:9" ht="14.4" hidden="1" thickBot="1">
      <c r="A289" s="265"/>
      <c r="B289" s="268"/>
      <c r="C289" s="154"/>
      <c r="D289" s="102"/>
      <c r="E289" s="154"/>
      <c r="F289" s="102"/>
      <c r="G289" s="154" t="s">
        <v>74</v>
      </c>
      <c r="H289" s="163"/>
      <c r="I289" s="88"/>
    </row>
    <row r="290" spans="1:9" ht="14.4" hidden="1" thickTop="1" thickBot="1"/>
    <row r="291" spans="1:9" ht="13.8" hidden="1" thickTop="1">
      <c r="B291" s="271" t="s">
        <v>27</v>
      </c>
      <c r="C291" s="62">
        <f>I279+1</f>
        <v>561.11</v>
      </c>
      <c r="D291" s="62">
        <f>C291+1</f>
        <v>562.11</v>
      </c>
      <c r="E291" s="62">
        <f t="shared" ref="E291:I291" si="24">D291+1</f>
        <v>563.11</v>
      </c>
      <c r="F291" s="62">
        <f t="shared" si="24"/>
        <v>564.11</v>
      </c>
      <c r="G291" s="62">
        <f t="shared" si="24"/>
        <v>565.11</v>
      </c>
      <c r="H291" s="62">
        <f t="shared" si="24"/>
        <v>566.11</v>
      </c>
      <c r="I291" s="62">
        <f t="shared" si="24"/>
        <v>567.11</v>
      </c>
    </row>
    <row r="292" spans="1:9" hidden="1">
      <c r="B292" s="272"/>
      <c r="C292" s="64" t="s">
        <v>28</v>
      </c>
      <c r="D292" s="64" t="s">
        <v>29</v>
      </c>
      <c r="E292" s="64" t="s">
        <v>30</v>
      </c>
      <c r="F292" s="64" t="s">
        <v>31</v>
      </c>
      <c r="G292" s="64" t="s">
        <v>32</v>
      </c>
      <c r="H292" s="64" t="s">
        <v>33</v>
      </c>
      <c r="I292" s="65" t="s">
        <v>34</v>
      </c>
    </row>
    <row r="293" spans="1:9" ht="16.8" hidden="1">
      <c r="B293" s="266" t="s">
        <v>35</v>
      </c>
      <c r="C293" s="97"/>
      <c r="D293" s="121"/>
      <c r="E293" s="97"/>
      <c r="F293" s="123"/>
      <c r="G293" s="123"/>
      <c r="H293" s="103"/>
      <c r="I293" s="137"/>
    </row>
    <row r="294" spans="1:9" ht="15.6" hidden="1">
      <c r="B294" s="267"/>
      <c r="C294" s="99"/>
      <c r="D294" s="122"/>
      <c r="E294" s="99"/>
      <c r="F294" s="129"/>
      <c r="G294" s="130"/>
      <c r="H294" s="139"/>
      <c r="I294" s="140"/>
    </row>
    <row r="295" spans="1:9" ht="13.8" hidden="1" thickBot="1">
      <c r="B295" s="274"/>
      <c r="C295" s="101"/>
      <c r="D295" s="105"/>
      <c r="E295" s="101"/>
      <c r="F295" s="132"/>
      <c r="G295" s="133"/>
      <c r="H295" s="142"/>
      <c r="I295" s="143"/>
    </row>
    <row r="296" spans="1:9" ht="17.399999999999999" hidden="1" thickTop="1">
      <c r="B296" s="266" t="s">
        <v>36</v>
      </c>
      <c r="C296" s="97"/>
      <c r="D296" s="121"/>
      <c r="E296" s="97"/>
      <c r="F296" s="123"/>
      <c r="G296" s="123"/>
      <c r="H296" s="137"/>
      <c r="I296" s="137"/>
    </row>
    <row r="297" spans="1:9" ht="15.6" hidden="1">
      <c r="B297" s="267"/>
      <c r="C297" s="99"/>
      <c r="D297" s="122"/>
      <c r="E297" s="99"/>
      <c r="F297" s="129"/>
      <c r="G297" s="130"/>
      <c r="H297" s="140"/>
      <c r="I297" s="140"/>
    </row>
    <row r="298" spans="1:9" ht="13.8" hidden="1" thickBot="1">
      <c r="B298" s="274"/>
      <c r="C298" s="101"/>
      <c r="D298" s="105"/>
      <c r="E298" s="101"/>
      <c r="F298" s="132"/>
      <c r="G298" s="133"/>
      <c r="H298" s="143"/>
      <c r="I298" s="143"/>
    </row>
    <row r="299" spans="1:9" ht="17.399999999999999" hidden="1" thickTop="1">
      <c r="B299" s="266" t="s">
        <v>40</v>
      </c>
      <c r="C299" s="152"/>
      <c r="D299" s="98"/>
      <c r="E299" s="164"/>
      <c r="F299" s="164"/>
      <c r="G299" s="164"/>
      <c r="H299" s="160" t="s">
        <v>71</v>
      </c>
      <c r="I299" s="85"/>
    </row>
    <row r="300" spans="1:9" ht="31.2" hidden="1">
      <c r="B300" s="267"/>
      <c r="C300" s="153"/>
      <c r="D300" s="149"/>
      <c r="E300" s="159"/>
      <c r="F300" s="159"/>
      <c r="G300" s="159"/>
      <c r="H300" s="158" t="s">
        <v>73</v>
      </c>
      <c r="I300" s="146"/>
    </row>
    <row r="301" spans="1:9" ht="14.4" hidden="1" thickBot="1">
      <c r="B301" s="268"/>
      <c r="C301" s="154"/>
      <c r="D301" s="102"/>
      <c r="E301" s="154"/>
      <c r="F301" s="154"/>
      <c r="G301" s="154"/>
      <c r="H301" s="154" t="s">
        <v>74</v>
      </c>
      <c r="I301" s="88"/>
    </row>
    <row r="302" spans="1:9" ht="14.4" hidden="1" thickTop="1" thickBot="1"/>
    <row r="303" spans="1:9" ht="13.8" hidden="1" thickTop="1">
      <c r="B303" s="271" t="s">
        <v>27</v>
      </c>
      <c r="C303" s="62">
        <f>I291+1</f>
        <v>568.11</v>
      </c>
      <c r="D303" s="62">
        <f>C303+1</f>
        <v>569.11</v>
      </c>
      <c r="E303" s="62">
        <f t="shared" ref="E303:I303" si="25">D303+1</f>
        <v>570.11</v>
      </c>
      <c r="F303" s="62">
        <f t="shared" si="25"/>
        <v>571.11</v>
      </c>
      <c r="G303" s="62">
        <f t="shared" si="25"/>
        <v>572.11</v>
      </c>
      <c r="H303" s="62">
        <f t="shared" si="25"/>
        <v>573.11</v>
      </c>
      <c r="I303" s="62">
        <f t="shared" si="25"/>
        <v>574.11</v>
      </c>
    </row>
    <row r="304" spans="1:9" hidden="1">
      <c r="B304" s="272"/>
      <c r="C304" s="64" t="s">
        <v>28</v>
      </c>
      <c r="D304" s="64" t="s">
        <v>29</v>
      </c>
      <c r="E304" s="64" t="s">
        <v>30</v>
      </c>
      <c r="F304" s="64" t="s">
        <v>31</v>
      </c>
      <c r="G304" s="64" t="s">
        <v>32</v>
      </c>
      <c r="H304" s="64" t="s">
        <v>33</v>
      </c>
      <c r="I304" s="65" t="s">
        <v>34</v>
      </c>
    </row>
    <row r="305" spans="2:9" ht="16.8" hidden="1">
      <c r="B305" s="266" t="s">
        <v>35</v>
      </c>
      <c r="C305" s="97"/>
      <c r="D305" s="121"/>
      <c r="E305" s="97"/>
      <c r="F305" s="123"/>
      <c r="G305" s="123"/>
      <c r="H305" s="103"/>
      <c r="I305" s="137"/>
    </row>
    <row r="306" spans="2:9" ht="15.6" hidden="1">
      <c r="B306" s="267"/>
      <c r="C306" s="99"/>
      <c r="D306" s="122"/>
      <c r="E306" s="99"/>
      <c r="F306" s="129"/>
      <c r="G306" s="130"/>
      <c r="H306" s="139"/>
      <c r="I306" s="140"/>
    </row>
    <row r="307" spans="2:9" ht="13.8" hidden="1" thickBot="1">
      <c r="B307" s="274"/>
      <c r="C307" s="101"/>
      <c r="D307" s="105"/>
      <c r="E307" s="101"/>
      <c r="F307" s="132"/>
      <c r="G307" s="133"/>
      <c r="H307" s="142"/>
      <c r="I307" s="143"/>
    </row>
    <row r="308" spans="2:9" ht="17.399999999999999" hidden="1" thickTop="1">
      <c r="B308" s="266" t="s">
        <v>36</v>
      </c>
      <c r="C308" s="97"/>
      <c r="D308" s="121"/>
      <c r="E308" s="97"/>
      <c r="F308" s="123"/>
      <c r="G308" s="123"/>
      <c r="H308" s="137"/>
      <c r="I308" s="137"/>
    </row>
    <row r="309" spans="2:9" ht="15.6" hidden="1">
      <c r="B309" s="267"/>
      <c r="C309" s="99"/>
      <c r="D309" s="122"/>
      <c r="E309" s="99"/>
      <c r="F309" s="129"/>
      <c r="G309" s="130"/>
      <c r="H309" s="140"/>
      <c r="I309" s="140"/>
    </row>
    <row r="310" spans="2:9" ht="13.8" hidden="1" thickBot="1">
      <c r="B310" s="274"/>
      <c r="C310" s="101"/>
      <c r="D310" s="105"/>
      <c r="E310" s="101"/>
      <c r="F310" s="132"/>
      <c r="G310" s="133"/>
      <c r="H310" s="143"/>
      <c r="I310" s="143"/>
    </row>
    <row r="311" spans="2:9" ht="17.399999999999999" hidden="1" thickTop="1">
      <c r="B311" s="266" t="s">
        <v>40</v>
      </c>
      <c r="C311" s="97"/>
      <c r="D311" s="97"/>
      <c r="E311" s="97"/>
      <c r="F311" s="160" t="s">
        <v>71</v>
      </c>
      <c r="G311" s="160" t="s">
        <v>71</v>
      </c>
      <c r="H311" s="97"/>
      <c r="I311" s="97"/>
    </row>
    <row r="312" spans="2:9" ht="31.2" hidden="1">
      <c r="B312" s="267"/>
      <c r="C312" s="99"/>
      <c r="D312" s="99"/>
      <c r="E312" s="99"/>
      <c r="F312" s="158" t="s">
        <v>73</v>
      </c>
      <c r="G312" s="158" t="s">
        <v>75</v>
      </c>
      <c r="H312" s="99"/>
      <c r="I312" s="99"/>
    </row>
    <row r="313" spans="2:9" ht="14.4" hidden="1" thickBot="1">
      <c r="B313" s="268"/>
      <c r="C313" s="101"/>
      <c r="D313" s="101"/>
      <c r="E313" s="101"/>
      <c r="F313" s="154" t="s">
        <v>74</v>
      </c>
      <c r="G313" s="154" t="s">
        <v>74</v>
      </c>
      <c r="H313" s="101"/>
      <c r="I313" s="101"/>
    </row>
    <row r="314" spans="2:9" ht="14.4" hidden="1" thickTop="1" thickBot="1"/>
    <row r="315" spans="2:9" ht="13.8" hidden="1" thickTop="1">
      <c r="B315" s="271" t="s">
        <v>27</v>
      </c>
      <c r="C315" s="62">
        <f>I303+1</f>
        <v>575.11</v>
      </c>
      <c r="D315" s="62">
        <f>C315+1</f>
        <v>576.11</v>
      </c>
      <c r="E315" s="62">
        <f t="shared" ref="E315:I315" si="26">D315+1</f>
        <v>577.11</v>
      </c>
      <c r="F315" s="62">
        <f t="shared" si="26"/>
        <v>578.11</v>
      </c>
      <c r="G315" s="62">
        <f t="shared" si="26"/>
        <v>579.11</v>
      </c>
      <c r="H315" s="62">
        <f t="shared" si="26"/>
        <v>580.11</v>
      </c>
      <c r="I315" s="62">
        <f t="shared" si="26"/>
        <v>581.11</v>
      </c>
    </row>
    <row r="316" spans="2:9" hidden="1">
      <c r="B316" s="272"/>
      <c r="C316" s="64" t="s">
        <v>28</v>
      </c>
      <c r="D316" s="64" t="s">
        <v>29</v>
      </c>
      <c r="E316" s="64" t="s">
        <v>30</v>
      </c>
      <c r="F316" s="64" t="s">
        <v>31</v>
      </c>
      <c r="G316" s="64" t="s">
        <v>32</v>
      </c>
      <c r="H316" s="64" t="s">
        <v>33</v>
      </c>
      <c r="I316" s="65" t="s">
        <v>34</v>
      </c>
    </row>
    <row r="317" spans="2:9" ht="16.8" hidden="1">
      <c r="B317" s="266" t="s">
        <v>35</v>
      </c>
      <c r="C317" s="97"/>
      <c r="D317" s="121"/>
      <c r="E317" s="97"/>
      <c r="F317" s="123"/>
      <c r="G317" s="123"/>
      <c r="H317" s="123"/>
      <c r="I317" s="164"/>
    </row>
    <row r="318" spans="2:9" ht="15.6" hidden="1">
      <c r="B318" s="267"/>
      <c r="C318" s="99"/>
      <c r="D318" s="122"/>
      <c r="E318" s="99"/>
      <c r="F318" s="129"/>
      <c r="G318" s="130"/>
      <c r="H318" s="130"/>
      <c r="I318" s="159"/>
    </row>
    <row r="319" spans="2:9" ht="14.4" hidden="1" thickBot="1">
      <c r="B319" s="274"/>
      <c r="C319" s="101"/>
      <c r="D319" s="105"/>
      <c r="E319" s="101"/>
      <c r="F319" s="132"/>
      <c r="G319" s="133"/>
      <c r="H319" s="133"/>
      <c r="I319" s="154"/>
    </row>
    <row r="320" spans="2:9" ht="17.399999999999999" hidden="1" thickTop="1">
      <c r="B320" s="266" t="s">
        <v>36</v>
      </c>
      <c r="C320" s="97"/>
      <c r="D320" s="121"/>
      <c r="E320" s="97"/>
      <c r="F320" s="123"/>
      <c r="G320" s="123"/>
      <c r="H320" s="164"/>
      <c r="I320" s="164"/>
    </row>
    <row r="321" spans="2:9" ht="15.6" hidden="1">
      <c r="B321" s="267"/>
      <c r="C321" s="99"/>
      <c r="D321" s="122"/>
      <c r="E321" s="99"/>
      <c r="F321" s="129"/>
      <c r="G321" s="130"/>
      <c r="H321" s="159"/>
      <c r="I321" s="159"/>
    </row>
    <row r="322" spans="2:9" ht="14.4" hidden="1" thickBot="1">
      <c r="B322" s="274"/>
      <c r="C322" s="101"/>
      <c r="D322" s="105"/>
      <c r="E322" s="101"/>
      <c r="F322" s="132"/>
      <c r="G322" s="133"/>
      <c r="H322" s="154"/>
      <c r="I322" s="154"/>
    </row>
    <row r="323" spans="2:9" ht="17.399999999999999" hidden="1" thickTop="1">
      <c r="B323" s="266" t="s">
        <v>40</v>
      </c>
      <c r="C323" s="97"/>
      <c r="D323" s="97"/>
      <c r="E323" s="97"/>
      <c r="F323" s="97"/>
      <c r="G323" s="164"/>
      <c r="H323" s="164"/>
      <c r="I323" s="164"/>
    </row>
    <row r="324" spans="2:9" ht="15.6" hidden="1">
      <c r="B324" s="267"/>
      <c r="C324" s="99"/>
      <c r="D324" s="99"/>
      <c r="E324" s="99"/>
      <c r="F324" s="99"/>
      <c r="G324" s="159"/>
      <c r="H324" s="159"/>
      <c r="I324" s="159"/>
    </row>
    <row r="325" spans="2:9" ht="14.4" hidden="1" thickBot="1">
      <c r="B325" s="268"/>
      <c r="C325" s="101"/>
      <c r="D325" s="101"/>
      <c r="E325" s="101"/>
      <c r="F325" s="101"/>
      <c r="G325" s="154"/>
      <c r="H325" s="154"/>
      <c r="I325" s="154"/>
    </row>
    <row r="326" spans="2:9" ht="14.4" hidden="1" thickTop="1" thickBot="1">
      <c r="G326" s="157"/>
      <c r="H326" s="157"/>
      <c r="I326" s="157"/>
    </row>
    <row r="327" spans="2:9" ht="13.8" hidden="1" thickTop="1">
      <c r="B327" s="271" t="s">
        <v>27</v>
      </c>
      <c r="C327" s="62">
        <f>I315+1</f>
        <v>582.11</v>
      </c>
      <c r="D327" s="62">
        <f>C327+1</f>
        <v>583.11</v>
      </c>
      <c r="E327" s="62">
        <f t="shared" ref="E327:I327" si="27">D327+1</f>
        <v>584.11</v>
      </c>
      <c r="F327" s="62">
        <f t="shared" si="27"/>
        <v>585.11</v>
      </c>
      <c r="G327" s="62">
        <f t="shared" si="27"/>
        <v>586.11</v>
      </c>
      <c r="H327" s="62">
        <f t="shared" si="27"/>
        <v>587.11</v>
      </c>
      <c r="I327" s="62">
        <f t="shared" si="27"/>
        <v>588.11</v>
      </c>
    </row>
    <row r="328" spans="2:9" hidden="1">
      <c r="B328" s="272"/>
      <c r="C328" s="64" t="s">
        <v>28</v>
      </c>
      <c r="D328" s="64" t="s">
        <v>29</v>
      </c>
      <c r="E328" s="64" t="s">
        <v>30</v>
      </c>
      <c r="F328" s="64" t="s">
        <v>31</v>
      </c>
      <c r="G328" s="64" t="s">
        <v>32</v>
      </c>
      <c r="H328" s="64" t="s">
        <v>33</v>
      </c>
      <c r="I328" s="65" t="s">
        <v>34</v>
      </c>
    </row>
    <row r="329" spans="2:9" ht="16.8" hidden="1">
      <c r="B329" s="266" t="s">
        <v>35</v>
      </c>
      <c r="C329" s="97"/>
      <c r="D329" s="121"/>
      <c r="E329" s="97"/>
      <c r="F329" s="123"/>
      <c r="G329" s="123"/>
      <c r="H329" s="123"/>
      <c r="I329" s="164"/>
    </row>
    <row r="330" spans="2:9" ht="15.6" hidden="1">
      <c r="B330" s="267"/>
      <c r="C330" s="99"/>
      <c r="D330" s="122"/>
      <c r="E330" s="99"/>
      <c r="F330" s="129"/>
      <c r="G330" s="130"/>
      <c r="H330" s="130"/>
      <c r="I330" s="159"/>
    </row>
    <row r="331" spans="2:9" ht="14.4" hidden="1" thickBot="1">
      <c r="B331" s="274"/>
      <c r="C331" s="101"/>
      <c r="D331" s="105"/>
      <c r="E331" s="101"/>
      <c r="F331" s="132"/>
      <c r="G331" s="133"/>
      <c r="H331" s="133"/>
      <c r="I331" s="154"/>
    </row>
    <row r="332" spans="2:9" ht="17.399999999999999" hidden="1" thickTop="1">
      <c r="B332" s="266" t="s">
        <v>36</v>
      </c>
      <c r="C332" s="97"/>
      <c r="D332" s="121"/>
      <c r="E332" s="97"/>
      <c r="F332" s="123"/>
      <c r="G332" s="123"/>
      <c r="H332" s="164"/>
      <c r="I332" s="164"/>
    </row>
    <row r="333" spans="2:9" ht="15.6" hidden="1">
      <c r="B333" s="267"/>
      <c r="C333" s="99"/>
      <c r="D333" s="122"/>
      <c r="E333" s="99"/>
      <c r="F333" s="129"/>
      <c r="G333" s="130"/>
      <c r="H333" s="159"/>
      <c r="I333" s="159"/>
    </row>
    <row r="334" spans="2:9" ht="14.4" hidden="1" thickBot="1">
      <c r="B334" s="274"/>
      <c r="C334" s="101"/>
      <c r="D334" s="105"/>
      <c r="E334" s="101"/>
      <c r="F334" s="132"/>
      <c r="G334" s="133"/>
      <c r="H334" s="154"/>
      <c r="I334" s="154"/>
    </row>
    <row r="335" spans="2:9" ht="17.399999999999999" hidden="1" thickTop="1">
      <c r="B335" s="266" t="s">
        <v>40</v>
      </c>
      <c r="C335" s="97"/>
      <c r="D335" s="97"/>
      <c r="E335" s="97"/>
      <c r="F335" s="160" t="s">
        <v>76</v>
      </c>
      <c r="G335" s="164"/>
      <c r="H335" s="164"/>
      <c r="I335" s="164"/>
    </row>
    <row r="336" spans="2:9" ht="31.2" hidden="1">
      <c r="B336" s="267"/>
      <c r="C336" s="99"/>
      <c r="D336" s="99"/>
      <c r="E336" s="99"/>
      <c r="F336" s="158" t="s">
        <v>77</v>
      </c>
      <c r="G336" s="159"/>
      <c r="H336" s="159"/>
      <c r="I336" s="159"/>
    </row>
    <row r="337" spans="2:9" ht="14.4" hidden="1" thickBot="1">
      <c r="B337" s="268"/>
      <c r="C337" s="101"/>
      <c r="D337" s="101"/>
      <c r="E337" s="101"/>
      <c r="F337" s="154" t="s">
        <v>78</v>
      </c>
      <c r="G337" s="154"/>
      <c r="H337" s="154"/>
      <c r="I337" s="154"/>
    </row>
    <row r="338" spans="2:9" ht="13.8" thickBot="1"/>
    <row r="339" spans="2:9" ht="13.8" thickTop="1">
      <c r="B339" s="269" t="s">
        <v>27</v>
      </c>
      <c r="C339" s="62">
        <f>I327+1</f>
        <v>589.11</v>
      </c>
      <c r="D339" s="62">
        <f>C339+1</f>
        <v>590.11</v>
      </c>
      <c r="E339" s="62">
        <f t="shared" ref="E339:I339" si="28">D339+1</f>
        <v>591.11</v>
      </c>
      <c r="F339" s="62">
        <f t="shared" si="28"/>
        <v>592.11</v>
      </c>
      <c r="G339" s="62">
        <f t="shared" si="28"/>
        <v>593.11</v>
      </c>
      <c r="H339" s="62">
        <f t="shared" si="28"/>
        <v>594.11</v>
      </c>
      <c r="I339" s="62">
        <f t="shared" si="28"/>
        <v>595.11</v>
      </c>
    </row>
    <row r="340" spans="2:9">
      <c r="B340" s="270"/>
      <c r="C340" s="64" t="s">
        <v>28</v>
      </c>
      <c r="D340" s="64" t="s">
        <v>29</v>
      </c>
      <c r="E340" s="64" t="s">
        <v>30</v>
      </c>
      <c r="F340" s="64" t="s">
        <v>31</v>
      </c>
      <c r="G340" s="64" t="s">
        <v>32</v>
      </c>
      <c r="H340" s="64" t="s">
        <v>33</v>
      </c>
      <c r="I340" s="65" t="s">
        <v>34</v>
      </c>
    </row>
    <row r="341" spans="2:9" ht="16.8">
      <c r="B341" s="278" t="s">
        <v>35</v>
      </c>
      <c r="C341" s="97"/>
      <c r="D341" s="121"/>
      <c r="E341" s="97"/>
      <c r="F341" s="123"/>
      <c r="G341" s="123"/>
      <c r="H341" s="123"/>
      <c r="I341" s="275"/>
    </row>
    <row r="342" spans="2:9" ht="15.6">
      <c r="B342" s="279"/>
      <c r="C342" s="99"/>
      <c r="D342" s="122"/>
      <c r="E342" s="99"/>
      <c r="F342" s="129"/>
      <c r="G342" s="130"/>
      <c r="H342" s="130"/>
      <c r="I342" s="276"/>
    </row>
    <row r="343" spans="2:9" ht="13.8">
      <c r="B343" s="280"/>
      <c r="C343" s="101"/>
      <c r="D343" s="105"/>
      <c r="E343" s="101"/>
      <c r="F343" s="132"/>
      <c r="G343" s="133"/>
      <c r="H343" s="133"/>
      <c r="I343" s="277"/>
    </row>
    <row r="344" spans="2:9" ht="16.8">
      <c r="B344" s="278" t="s">
        <v>36</v>
      </c>
      <c r="C344" s="97"/>
      <c r="D344" s="121"/>
      <c r="E344" s="97"/>
      <c r="F344" s="123"/>
      <c r="G344" s="123"/>
      <c r="H344" s="281" t="s">
        <v>76</v>
      </c>
      <c r="I344" s="275" t="s">
        <v>76</v>
      </c>
    </row>
    <row r="345" spans="2:9" ht="15.6">
      <c r="B345" s="279"/>
      <c r="C345" s="99"/>
      <c r="D345" s="122"/>
      <c r="E345" s="99"/>
      <c r="F345" s="129"/>
      <c r="G345" s="130"/>
      <c r="H345" s="165" t="s">
        <v>65</v>
      </c>
      <c r="I345" s="276" t="s">
        <v>67</v>
      </c>
    </row>
    <row r="346" spans="2:9" ht="13.8">
      <c r="B346" s="280"/>
      <c r="C346" s="101"/>
      <c r="D346" s="105"/>
      <c r="E346" s="101"/>
      <c r="F346" s="132"/>
      <c r="G346" s="133"/>
      <c r="H346" s="166" t="s">
        <v>78</v>
      </c>
      <c r="I346" s="277" t="s">
        <v>78</v>
      </c>
    </row>
    <row r="347" spans="2:9" ht="16.8">
      <c r="B347" s="278" t="s">
        <v>40</v>
      </c>
      <c r="C347" s="97"/>
      <c r="D347" s="97"/>
      <c r="E347" s="97"/>
      <c r="F347" s="97"/>
      <c r="G347" s="281" t="s">
        <v>76</v>
      </c>
      <c r="H347" s="281" t="s">
        <v>76</v>
      </c>
      <c r="I347" s="275" t="s">
        <v>76</v>
      </c>
    </row>
    <row r="348" spans="2:9" ht="15.6">
      <c r="B348" s="279"/>
      <c r="C348" s="99"/>
      <c r="D348" s="99"/>
      <c r="E348" s="99"/>
      <c r="F348" s="99"/>
      <c r="G348" s="159" t="s">
        <v>67</v>
      </c>
      <c r="H348" s="159" t="s">
        <v>67</v>
      </c>
      <c r="I348" s="276" t="s">
        <v>67</v>
      </c>
    </row>
    <row r="349" spans="2:9" ht="14.4" thickBot="1">
      <c r="B349" s="282"/>
      <c r="C349" s="111"/>
      <c r="D349" s="111"/>
      <c r="E349" s="111"/>
      <c r="F349" s="111"/>
      <c r="G349" s="154" t="s">
        <v>78</v>
      </c>
      <c r="H349" s="154" t="s">
        <v>78</v>
      </c>
      <c r="I349" s="283" t="s">
        <v>78</v>
      </c>
    </row>
    <row r="350" spans="2:9" ht="13.8" thickTop="1"/>
    <row r="351" spans="2:9" ht="13.8" hidden="1" thickTop="1">
      <c r="B351" s="271" t="s">
        <v>27</v>
      </c>
      <c r="C351" s="62">
        <f>I339+1</f>
        <v>596.11</v>
      </c>
      <c r="D351" s="62">
        <f>C351+1</f>
        <v>597.11</v>
      </c>
      <c r="E351" s="62">
        <f t="shared" ref="E351:I351" si="29">D351+1</f>
        <v>598.11</v>
      </c>
      <c r="F351" s="62">
        <f t="shared" si="29"/>
        <v>599.11</v>
      </c>
      <c r="G351" s="62">
        <f t="shared" si="29"/>
        <v>600.11</v>
      </c>
      <c r="H351" s="62">
        <f t="shared" si="29"/>
        <v>601.11</v>
      </c>
      <c r="I351" s="62">
        <f t="shared" si="29"/>
        <v>602.11</v>
      </c>
    </row>
    <row r="352" spans="2:9" hidden="1">
      <c r="B352" s="272"/>
      <c r="C352" s="64" t="s">
        <v>28</v>
      </c>
      <c r="D352" s="64" t="s">
        <v>29</v>
      </c>
      <c r="E352" s="64" t="s">
        <v>30</v>
      </c>
      <c r="F352" s="64" t="s">
        <v>31</v>
      </c>
      <c r="G352" s="64" t="s">
        <v>32</v>
      </c>
      <c r="H352" s="64" t="s">
        <v>33</v>
      </c>
      <c r="I352" s="65" t="s">
        <v>34</v>
      </c>
    </row>
    <row r="353" spans="2:9" ht="16.8" hidden="1">
      <c r="B353" s="266" t="s">
        <v>35</v>
      </c>
      <c r="C353" s="97"/>
      <c r="D353" s="121"/>
      <c r="E353" s="97"/>
      <c r="F353" s="123"/>
      <c r="G353" s="123"/>
      <c r="H353" s="123"/>
      <c r="I353" s="160"/>
    </row>
    <row r="354" spans="2:9" ht="15.6" hidden="1">
      <c r="B354" s="267"/>
      <c r="C354" s="99"/>
      <c r="D354" s="122"/>
      <c r="E354" s="99"/>
      <c r="F354" s="129"/>
      <c r="G354" s="130"/>
      <c r="H354" s="130"/>
      <c r="I354" s="159"/>
    </row>
    <row r="355" spans="2:9" ht="14.4" hidden="1" thickBot="1">
      <c r="B355" s="274"/>
      <c r="C355" s="101"/>
      <c r="D355" s="105"/>
      <c r="E355" s="101"/>
      <c r="F355" s="132"/>
      <c r="G355" s="133"/>
      <c r="H355" s="133"/>
      <c r="I355" s="154"/>
    </row>
    <row r="356" spans="2:9" ht="17.399999999999999" hidden="1" thickTop="1">
      <c r="B356" s="266" t="s">
        <v>36</v>
      </c>
      <c r="C356" s="97"/>
      <c r="D356" s="121"/>
      <c r="E356" s="97"/>
      <c r="F356" s="123"/>
      <c r="G356" s="123"/>
      <c r="H356" s="160"/>
      <c r="I356" s="160"/>
    </row>
    <row r="357" spans="2:9" ht="15.6" hidden="1">
      <c r="B357" s="267"/>
      <c r="C357" s="99"/>
      <c r="D357" s="122"/>
      <c r="E357" s="99"/>
      <c r="F357" s="129"/>
      <c r="G357" s="130"/>
      <c r="H357" s="159"/>
      <c r="I357" s="159"/>
    </row>
    <row r="358" spans="2:9" ht="14.4" hidden="1" thickBot="1">
      <c r="B358" s="274"/>
      <c r="C358" s="101"/>
      <c r="D358" s="105"/>
      <c r="E358" s="101"/>
      <c r="F358" s="132"/>
      <c r="G358" s="133"/>
      <c r="H358" s="154"/>
      <c r="I358" s="154"/>
    </row>
    <row r="359" spans="2:9" ht="17.399999999999999" hidden="1" thickTop="1">
      <c r="B359" s="266" t="s">
        <v>40</v>
      </c>
      <c r="C359" s="160" t="s">
        <v>76</v>
      </c>
      <c r="D359" s="160" t="s">
        <v>76</v>
      </c>
      <c r="E359" s="97"/>
      <c r="F359" s="97"/>
      <c r="G359" s="160"/>
      <c r="H359" s="160"/>
      <c r="I359" s="160"/>
    </row>
    <row r="360" spans="2:9" ht="15.6" hidden="1">
      <c r="B360" s="267"/>
      <c r="C360" s="159" t="s">
        <v>67</v>
      </c>
      <c r="D360" s="159" t="s">
        <v>67</v>
      </c>
      <c r="E360" s="99"/>
      <c r="F360" s="99"/>
      <c r="G360" s="159"/>
      <c r="H360" s="159"/>
      <c r="I360" s="159"/>
    </row>
    <row r="361" spans="2:9" ht="14.4" hidden="1" thickBot="1">
      <c r="B361" s="268"/>
      <c r="C361" s="154" t="s">
        <v>78</v>
      </c>
      <c r="D361" s="154" t="s">
        <v>78</v>
      </c>
      <c r="E361" s="101"/>
      <c r="F361" s="101"/>
      <c r="G361" s="154"/>
      <c r="H361" s="154"/>
      <c r="I361" s="154"/>
    </row>
    <row r="362" spans="2:9" ht="14.4" hidden="1" thickTop="1" thickBot="1"/>
    <row r="363" spans="2:9" ht="13.8" hidden="1" thickTop="1">
      <c r="B363" s="271" t="s">
        <v>27</v>
      </c>
      <c r="C363" s="62">
        <f>I351+1</f>
        <v>603.11</v>
      </c>
      <c r="D363" s="62">
        <f>C363+1</f>
        <v>604.11</v>
      </c>
      <c r="E363" s="62">
        <f t="shared" ref="E363:I363" si="30">D363+1</f>
        <v>605.11</v>
      </c>
      <c r="F363" s="62">
        <f t="shared" si="30"/>
        <v>606.11</v>
      </c>
      <c r="G363" s="62">
        <f t="shared" si="30"/>
        <v>607.11</v>
      </c>
      <c r="H363" s="62">
        <f t="shared" si="30"/>
        <v>608.11</v>
      </c>
      <c r="I363" s="62">
        <f t="shared" si="30"/>
        <v>609.11</v>
      </c>
    </row>
    <row r="364" spans="2:9" hidden="1">
      <c r="B364" s="272"/>
      <c r="C364" s="64" t="s">
        <v>28</v>
      </c>
      <c r="D364" s="64" t="s">
        <v>29</v>
      </c>
      <c r="E364" s="64" t="s">
        <v>30</v>
      </c>
      <c r="F364" s="64" t="s">
        <v>31</v>
      </c>
      <c r="G364" s="64" t="s">
        <v>32</v>
      </c>
      <c r="H364" s="64" t="s">
        <v>33</v>
      </c>
      <c r="I364" s="65" t="s">
        <v>34</v>
      </c>
    </row>
    <row r="365" spans="2:9" ht="16.8" hidden="1">
      <c r="B365" s="266" t="s">
        <v>35</v>
      </c>
      <c r="C365" s="97"/>
      <c r="D365" s="121"/>
      <c r="E365" s="97"/>
      <c r="F365" s="123"/>
      <c r="G365" s="123"/>
      <c r="H365" s="123"/>
      <c r="I365" s="160"/>
    </row>
    <row r="366" spans="2:9" ht="15.6" hidden="1">
      <c r="B366" s="267"/>
      <c r="C366" s="99"/>
      <c r="D366" s="122"/>
      <c r="E366" s="99"/>
      <c r="F366" s="129"/>
      <c r="G366" s="130"/>
      <c r="H366" s="130"/>
      <c r="I366" s="159"/>
    </row>
    <row r="367" spans="2:9" ht="14.4" hidden="1" thickBot="1">
      <c r="B367" s="274"/>
      <c r="C367" s="101"/>
      <c r="D367" s="105"/>
      <c r="E367" s="101"/>
      <c r="F367" s="132"/>
      <c r="G367" s="133"/>
      <c r="H367" s="133"/>
      <c r="I367" s="154"/>
    </row>
    <row r="368" spans="2:9" ht="17.399999999999999" hidden="1" thickTop="1">
      <c r="B368" s="266" t="s">
        <v>36</v>
      </c>
      <c r="C368" s="97"/>
      <c r="D368" s="121"/>
      <c r="E368" s="97"/>
      <c r="F368" s="123"/>
      <c r="G368" s="123"/>
      <c r="H368" s="160"/>
      <c r="I368" s="160"/>
    </row>
    <row r="369" spans="2:9" ht="15.6" hidden="1">
      <c r="B369" s="267"/>
      <c r="C369" s="99"/>
      <c r="D369" s="122"/>
      <c r="E369" s="99"/>
      <c r="F369" s="129"/>
      <c r="G369" s="130"/>
      <c r="H369" s="159"/>
      <c r="I369" s="159"/>
    </row>
    <row r="370" spans="2:9" ht="14.4" hidden="1" thickBot="1">
      <c r="B370" s="274"/>
      <c r="C370" s="101"/>
      <c r="D370" s="105"/>
      <c r="E370" s="101"/>
      <c r="F370" s="132"/>
      <c r="G370" s="133"/>
      <c r="H370" s="154"/>
      <c r="I370" s="154"/>
    </row>
    <row r="371" spans="2:9" ht="17.399999999999999" hidden="1" thickTop="1">
      <c r="B371" s="266" t="s">
        <v>40</v>
      </c>
      <c r="C371" s="160" t="s">
        <v>76</v>
      </c>
      <c r="D371" s="160"/>
      <c r="E371" s="160" t="s">
        <v>76</v>
      </c>
      <c r="F371" s="97"/>
      <c r="G371" s="160"/>
      <c r="H371" s="160"/>
      <c r="I371" s="160"/>
    </row>
    <row r="372" spans="2:9" ht="31.2" hidden="1">
      <c r="B372" s="267"/>
      <c r="C372" s="158" t="s">
        <v>79</v>
      </c>
      <c r="D372" s="159"/>
      <c r="E372" s="158" t="s">
        <v>79</v>
      </c>
      <c r="F372" s="99"/>
      <c r="G372" s="159"/>
      <c r="H372" s="159"/>
      <c r="I372" s="159"/>
    </row>
    <row r="373" spans="2:9" ht="14.4" hidden="1" thickBot="1">
      <c r="B373" s="268"/>
      <c r="C373" s="154" t="s">
        <v>78</v>
      </c>
      <c r="D373" s="154"/>
      <c r="E373" s="154" t="s">
        <v>78</v>
      </c>
      <c r="F373" s="101"/>
      <c r="G373" s="154"/>
      <c r="H373" s="154"/>
      <c r="I373" s="154"/>
    </row>
  </sheetData>
  <mergeCells count="222">
    <mergeCell ref="B356:B358"/>
    <mergeCell ref="B359:B361"/>
    <mergeCell ref="B363:B364"/>
    <mergeCell ref="B365:B367"/>
    <mergeCell ref="B368:B370"/>
    <mergeCell ref="B371:B373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</mergeCells>
  <conditionalFormatting sqref="C23:C26">
    <cfRule type="cellIs" dxfId="76" priority="76" stopIfTrue="1" operator="equal">
      <formula>"Cảnh báo - lỗi!!"</formula>
    </cfRule>
  </conditionalFormatting>
  <conditionalFormatting sqref="C299:D301">
    <cfRule type="cellIs" dxfId="75" priority="39" stopIfTrue="1" operator="equal">
      <formula>"Cảnh báo - lỗi!!"</formula>
    </cfRule>
  </conditionalFormatting>
  <conditionalFormatting sqref="C360:D361">
    <cfRule type="cellIs" dxfId="74" priority="9" stopIfTrue="1" operator="equal">
      <formula>"Cảnh báo - lỗi!!"</formula>
    </cfRule>
  </conditionalFormatting>
  <conditionalFormatting sqref="C308:E313 H308:I313">
    <cfRule type="cellIs" dxfId="73" priority="36" stopIfTrue="1" operator="equal">
      <formula>"Cảnh báo - lỗi!!"</formula>
    </cfRule>
  </conditionalFormatting>
  <conditionalFormatting sqref="C332:E337">
    <cfRule type="cellIs" dxfId="72" priority="25" stopIfTrue="1" operator="equal">
      <formula>"Cảnh báo - lỗi!!"</formula>
    </cfRule>
  </conditionalFormatting>
  <conditionalFormatting sqref="C372:E373">
    <cfRule type="cellIs" dxfId="71" priority="2" stopIfTrue="1" operator="equal">
      <formula>"Cảnh báo - lỗi!!"</formula>
    </cfRule>
  </conditionalFormatting>
  <conditionalFormatting sqref="C287:F289">
    <cfRule type="cellIs" dxfId="70" priority="44" stopIfTrue="1" operator="equal">
      <formula>"Cảnh báo - lỗi!!"</formula>
    </cfRule>
  </conditionalFormatting>
  <conditionalFormatting sqref="C323:F325">
    <cfRule type="cellIs" dxfId="69" priority="33" stopIfTrue="1" operator="equal">
      <formula>"Cảnh báo - lỗi!!"</formula>
    </cfRule>
  </conditionalFormatting>
  <conditionalFormatting sqref="C347:F349">
    <cfRule type="cellIs" dxfId="68" priority="20" stopIfTrue="1" operator="equal">
      <formula>"Cảnh báo - lỗi!!"</formula>
    </cfRule>
  </conditionalFormatting>
  <conditionalFormatting sqref="C17:G22">
    <cfRule type="cellIs" dxfId="67" priority="77" stopIfTrue="1" operator="equal">
      <formula>"Cảnh báo - lỗi!!"</formula>
    </cfRule>
  </conditionalFormatting>
  <conditionalFormatting sqref="C320:G322">
    <cfRule type="cellIs" dxfId="66" priority="34" stopIfTrue="1" operator="equal">
      <formula>"Cảnh báo - lỗi!!"</formula>
    </cfRule>
  </conditionalFormatting>
  <conditionalFormatting sqref="C344:G346">
    <cfRule type="cellIs" dxfId="65" priority="21" stopIfTrue="1" operator="equal">
      <formula>"Cảnh báo - lỗi!!"</formula>
    </cfRule>
  </conditionalFormatting>
  <conditionalFormatting sqref="C356:G358">
    <cfRule type="cellIs" dxfId="64" priority="14" stopIfTrue="1" operator="equal">
      <formula>"Cảnh báo - lỗi!!"</formula>
    </cfRule>
  </conditionalFormatting>
  <conditionalFormatting sqref="C368:G370">
    <cfRule type="cellIs" dxfId="63" priority="7" stopIfTrue="1" operator="equal">
      <formula>"Cảnh báo - lỗi!!"</formula>
    </cfRule>
  </conditionalFormatting>
  <conditionalFormatting sqref="C317:H319">
    <cfRule type="cellIs" dxfId="62" priority="35" stopIfTrue="1" operator="equal">
      <formula>"Cảnh báo - lỗi!!"</formula>
    </cfRule>
  </conditionalFormatting>
  <conditionalFormatting sqref="C329:H331">
    <cfRule type="cellIs" dxfId="61" priority="27" stopIfTrue="1" operator="equal">
      <formula>"Cảnh báo - lỗi!!"</formula>
    </cfRule>
  </conditionalFormatting>
  <conditionalFormatting sqref="C341:H343">
    <cfRule type="cellIs" dxfId="60" priority="22" stopIfTrue="1" operator="equal">
      <formula>"Cảnh báo - lỗi!!"</formula>
    </cfRule>
  </conditionalFormatting>
  <conditionalFormatting sqref="C353:H355">
    <cfRule type="cellIs" dxfId="59" priority="15" stopIfTrue="1" operator="equal">
      <formula>"Cảnh báo - lỗi!!"</formula>
    </cfRule>
  </conditionalFormatting>
  <conditionalFormatting sqref="C365:H367">
    <cfRule type="cellIs" dxfId="58" priority="8" stopIfTrue="1" operator="equal">
      <formula>"Cảnh báo - lỗi!!"</formula>
    </cfRule>
  </conditionalFormatting>
  <conditionalFormatting sqref="C5:I13">
    <cfRule type="cellIs" dxfId="57" priority="67" stopIfTrue="1" operator="equal">
      <formula>"Cảnh báo - lỗi!!"</formula>
    </cfRule>
  </conditionalFormatting>
  <conditionalFormatting sqref="C29:I38">
    <cfRule type="cellIs" dxfId="56" priority="66" stopIfTrue="1" operator="equal">
      <formula>"Cảnh báo - lỗi!!"</formula>
    </cfRule>
  </conditionalFormatting>
  <conditionalFormatting sqref="C41:I50">
    <cfRule type="cellIs" dxfId="55" priority="65" stopIfTrue="1" operator="equal">
      <formula>"Cảnh báo - lỗi!!"</formula>
    </cfRule>
  </conditionalFormatting>
  <conditionalFormatting sqref="C53:I61">
    <cfRule type="cellIs" dxfId="54" priority="64" stopIfTrue="1" operator="equal">
      <formula>"Cảnh báo - lỗi!!"</formula>
    </cfRule>
  </conditionalFormatting>
  <conditionalFormatting sqref="C65:I74">
    <cfRule type="cellIs" dxfId="53" priority="63" stopIfTrue="1" operator="equal">
      <formula>"Cảnh báo - lỗi!!"</formula>
    </cfRule>
  </conditionalFormatting>
  <conditionalFormatting sqref="C77:I85">
    <cfRule type="cellIs" dxfId="52" priority="60" stopIfTrue="1" operator="equal">
      <formula>"Cảnh báo - lỗi!!"</formula>
    </cfRule>
  </conditionalFormatting>
  <conditionalFormatting sqref="C89:I97">
    <cfRule type="cellIs" dxfId="51" priority="62" stopIfTrue="1" operator="equal">
      <formula>"Cảnh báo - lỗi!!"</formula>
    </cfRule>
  </conditionalFormatting>
  <conditionalFormatting sqref="C101:I109">
    <cfRule type="cellIs" dxfId="50" priority="57" stopIfTrue="1" operator="equal">
      <formula>"Cảnh báo - lỗi!!"</formula>
    </cfRule>
  </conditionalFormatting>
  <conditionalFormatting sqref="C113:I121">
    <cfRule type="cellIs" dxfId="49" priority="61" stopIfTrue="1" operator="equal">
      <formula>"Cảnh báo - lỗi!!"</formula>
    </cfRule>
  </conditionalFormatting>
  <conditionalFormatting sqref="C125:I133">
    <cfRule type="cellIs" dxfId="48" priority="59" stopIfTrue="1" operator="equal">
      <formula>"Cảnh báo - lỗi!!"</formula>
    </cfRule>
  </conditionalFormatting>
  <conditionalFormatting sqref="C137:I145">
    <cfRule type="cellIs" dxfId="47" priority="56" stopIfTrue="1" operator="equal">
      <formula>"Cảnh báo - lỗi!!"</formula>
    </cfRule>
  </conditionalFormatting>
  <conditionalFormatting sqref="C149:I157">
    <cfRule type="cellIs" dxfId="46" priority="58" stopIfTrue="1" operator="equal">
      <formula>"Cảnh báo - lỗi!!"</formula>
    </cfRule>
  </conditionalFormatting>
  <conditionalFormatting sqref="C161:I169">
    <cfRule type="cellIs" dxfId="45" priority="55" stopIfTrue="1" operator="equal">
      <formula>"Cảnh báo - lỗi!!"</formula>
    </cfRule>
  </conditionalFormatting>
  <conditionalFormatting sqref="C173:I181">
    <cfRule type="cellIs" dxfId="44" priority="54" stopIfTrue="1" operator="equal">
      <formula>"Cảnh báo - lỗi!!"</formula>
    </cfRule>
  </conditionalFormatting>
  <conditionalFormatting sqref="C185:I193">
    <cfRule type="cellIs" dxfId="43" priority="53" stopIfTrue="1" operator="equal">
      <formula>"Cảnh báo - lỗi!!"</formula>
    </cfRule>
  </conditionalFormatting>
  <conditionalFormatting sqref="C197:I205">
    <cfRule type="cellIs" dxfId="42" priority="52" stopIfTrue="1" operator="equal">
      <formula>"Cảnh báo - lỗi!!"</formula>
    </cfRule>
  </conditionalFormatting>
  <conditionalFormatting sqref="C209:I217">
    <cfRule type="cellIs" dxfId="41" priority="51" stopIfTrue="1" operator="equal">
      <formula>"Cảnh báo - lỗi!!"</formula>
    </cfRule>
  </conditionalFormatting>
  <conditionalFormatting sqref="C221:I229">
    <cfRule type="cellIs" dxfId="40" priority="50" stopIfTrue="1" operator="equal">
      <formula>"Cảnh báo - lỗi!!"</formula>
    </cfRule>
  </conditionalFormatting>
  <conditionalFormatting sqref="C233:I241">
    <cfRule type="cellIs" dxfId="39" priority="49" stopIfTrue="1" operator="equal">
      <formula>"Cảnh báo - lỗi!!"</formula>
    </cfRule>
  </conditionalFormatting>
  <conditionalFormatting sqref="C245:I253">
    <cfRule type="cellIs" dxfId="38" priority="48" stopIfTrue="1" operator="equal">
      <formula>"Cảnh báo - lỗi!!"</formula>
    </cfRule>
  </conditionalFormatting>
  <conditionalFormatting sqref="C257:I265">
    <cfRule type="cellIs" dxfId="37" priority="47" stopIfTrue="1" operator="equal">
      <formula>"Cảnh báo - lỗi!!"</formula>
    </cfRule>
  </conditionalFormatting>
  <conditionalFormatting sqref="C269:I277">
    <cfRule type="cellIs" dxfId="36" priority="43" stopIfTrue="1" operator="equal">
      <formula>"Cảnh báo - lỗi!!"</formula>
    </cfRule>
  </conditionalFormatting>
  <conditionalFormatting sqref="C281:I286">
    <cfRule type="cellIs" dxfId="35" priority="45" stopIfTrue="1" operator="equal">
      <formula>"Cảnh báo - lỗi!!"</formula>
    </cfRule>
  </conditionalFormatting>
  <conditionalFormatting sqref="C293:I298">
    <cfRule type="cellIs" dxfId="34" priority="40" stopIfTrue="1" operator="equal">
      <formula>"Cảnh báo - lỗi!!"</formula>
    </cfRule>
  </conditionalFormatting>
  <conditionalFormatting sqref="C305:I307">
    <cfRule type="cellIs" dxfId="33" priority="37" stopIfTrue="1" operator="equal">
      <formula>"Cảnh báo - lỗi!!"</formula>
    </cfRule>
  </conditionalFormatting>
  <conditionalFormatting sqref="D23:E25">
    <cfRule type="cellIs" dxfId="32" priority="69" stopIfTrue="1" operator="equal">
      <formula>"Cảnh báo - lỗi!!"</formula>
    </cfRule>
  </conditionalFormatting>
  <conditionalFormatting sqref="E359:F361">
    <cfRule type="cellIs" dxfId="31" priority="13" stopIfTrue="1" operator="equal">
      <formula>"Cảnh báo - lỗi!!"</formula>
    </cfRule>
  </conditionalFormatting>
  <conditionalFormatting sqref="E300:H301">
    <cfRule type="cellIs" dxfId="30" priority="32" stopIfTrue="1" operator="equal">
      <formula>"Cảnh báo - lỗi!!"</formula>
    </cfRule>
  </conditionalFormatting>
  <conditionalFormatting sqref="F371:F373">
    <cfRule type="cellIs" dxfId="29" priority="6" stopIfTrue="1" operator="equal">
      <formula>"Cảnh báo - lỗi!!"</formula>
    </cfRule>
  </conditionalFormatting>
  <conditionalFormatting sqref="F23:G23">
    <cfRule type="cellIs" dxfId="28" priority="71" stopIfTrue="1" operator="equal">
      <formula>"Cảnh báo - lỗi!!"</formula>
    </cfRule>
  </conditionalFormatting>
  <conditionalFormatting sqref="F25:G25 D26:G26">
    <cfRule type="cellIs" dxfId="27" priority="74" stopIfTrue="1" operator="equal">
      <formula>"Cảnh báo - lỗi!!"</formula>
    </cfRule>
  </conditionalFormatting>
  <conditionalFormatting sqref="F308:G310">
    <cfRule type="cellIs" dxfId="26" priority="38" stopIfTrue="1" operator="equal">
      <formula>"Cảnh báo - lỗi!!"</formula>
    </cfRule>
  </conditionalFormatting>
  <conditionalFormatting sqref="F312:G313">
    <cfRule type="cellIs" dxfId="25" priority="31" stopIfTrue="1" operator="equal">
      <formula>"Cảnh báo - lỗi!!"</formula>
    </cfRule>
  </conditionalFormatting>
  <conditionalFormatting sqref="F332:G334">
    <cfRule type="cellIs" dxfId="24" priority="26" stopIfTrue="1" operator="equal">
      <formula>"Cảnh báo - lỗi!!"</formula>
    </cfRule>
  </conditionalFormatting>
  <conditionalFormatting sqref="F24:H24">
    <cfRule type="cellIs" dxfId="23" priority="72" stopIfTrue="1" operator="equal">
      <formula>"Cảnh báo - lỗi!!"</formula>
    </cfRule>
  </conditionalFormatting>
  <conditionalFormatting sqref="F336:I337">
    <cfRule type="cellIs" dxfId="22" priority="19" stopIfTrue="1" operator="equal">
      <formula>"Cảnh báo - lỗi!!"</formula>
    </cfRule>
  </conditionalFormatting>
  <conditionalFormatting sqref="G288:G289">
    <cfRule type="cellIs" dxfId="21" priority="42" stopIfTrue="1" operator="equal">
      <formula>"Cảnh báo - lỗi!!"</formula>
    </cfRule>
  </conditionalFormatting>
  <conditionalFormatting sqref="G324:I325">
    <cfRule type="cellIs" dxfId="20" priority="30" stopIfTrue="1" operator="equal">
      <formula>"Cảnh báo - lỗi!!"</formula>
    </cfRule>
  </conditionalFormatting>
  <conditionalFormatting sqref="G348:H349">
    <cfRule type="cellIs" dxfId="19" priority="16" stopIfTrue="1" operator="equal">
      <formula>"Cảnh báo - lỗi!!"</formula>
    </cfRule>
  </conditionalFormatting>
  <conditionalFormatting sqref="G360:I361">
    <cfRule type="cellIs" dxfId="18" priority="10" stopIfTrue="1" operator="equal">
      <formula>"Cảnh báo - lỗi!!"</formula>
    </cfRule>
  </conditionalFormatting>
  <conditionalFormatting sqref="G372:I373">
    <cfRule type="cellIs" dxfId="17" priority="3" stopIfTrue="1" operator="equal">
      <formula>"Cảnh báo - lỗi!!"</formula>
    </cfRule>
  </conditionalFormatting>
  <conditionalFormatting sqref="H21:H23">
    <cfRule type="cellIs" dxfId="16" priority="75" stopIfTrue="1" operator="equal">
      <formula>"Cảnh báo - lỗi!!"</formula>
    </cfRule>
  </conditionalFormatting>
  <conditionalFormatting sqref="H25:H26">
    <cfRule type="cellIs" dxfId="15" priority="73" stopIfTrue="1" operator="equal">
      <formula>"Cảnh báo - lỗi!!"</formula>
    </cfRule>
  </conditionalFormatting>
  <conditionalFormatting sqref="H17:I20">
    <cfRule type="cellIs" dxfId="14" priority="70" stopIfTrue="1" operator="equal">
      <formula>"Cảnh báo - lỗi!!"</formula>
    </cfRule>
  </conditionalFormatting>
  <conditionalFormatting sqref="H287:I289">
    <cfRule type="cellIs" dxfId="13" priority="46" stopIfTrue="1" operator="equal">
      <formula>"Cảnh báo - lỗi!!"</formula>
    </cfRule>
  </conditionalFormatting>
  <conditionalFormatting sqref="H321:I322">
    <cfRule type="cellIs" dxfId="12" priority="28" stopIfTrue="1" operator="equal">
      <formula>"Cảnh báo - lỗi!!"</formula>
    </cfRule>
  </conditionalFormatting>
  <conditionalFormatting sqref="H333:I334">
    <cfRule type="cellIs" dxfId="11" priority="23" stopIfTrue="1" operator="equal">
      <formula>"Cảnh báo - lỗi!!"</formula>
    </cfRule>
  </conditionalFormatting>
  <conditionalFormatting sqref="H345:I346">
    <cfRule type="cellIs" dxfId="10" priority="17" stopIfTrue="1" operator="equal">
      <formula>"Cảnh báo - lỗi!!"</formula>
    </cfRule>
  </conditionalFormatting>
  <conditionalFormatting sqref="H357:I358">
    <cfRule type="cellIs" dxfId="9" priority="11" stopIfTrue="1" operator="equal">
      <formula>"Cảnh báo - lỗi!!"</formula>
    </cfRule>
  </conditionalFormatting>
  <conditionalFormatting sqref="H369:I370">
    <cfRule type="cellIs" dxfId="8" priority="4" stopIfTrue="1" operator="equal">
      <formula>"Cảnh báo - lỗi!!"</formula>
    </cfRule>
  </conditionalFormatting>
  <conditionalFormatting sqref="I21:I26">
    <cfRule type="cellIs" dxfId="7" priority="68" stopIfTrue="1" operator="equal">
      <formula>"Cảnh báo - lỗi!!"</formula>
    </cfRule>
  </conditionalFormatting>
  <conditionalFormatting sqref="I299:I301">
    <cfRule type="cellIs" dxfId="6" priority="41" stopIfTrue="1" operator="equal">
      <formula>"Cảnh báo - lỗi!!"</formula>
    </cfRule>
  </conditionalFormatting>
  <conditionalFormatting sqref="I318:I319">
    <cfRule type="cellIs" dxfId="5" priority="29" stopIfTrue="1" operator="equal">
      <formula>"Cảnh báo - lỗi!!"</formula>
    </cfRule>
  </conditionalFormatting>
  <conditionalFormatting sqref="I330:I331">
    <cfRule type="cellIs" dxfId="4" priority="24" stopIfTrue="1" operator="equal">
      <formula>"Cảnh báo - lỗi!!"</formula>
    </cfRule>
  </conditionalFormatting>
  <conditionalFormatting sqref="I342:I343">
    <cfRule type="cellIs" dxfId="3" priority="18" stopIfTrue="1" operator="equal">
      <formula>"Cảnh báo - lỗi!!"</formula>
    </cfRule>
  </conditionalFormatting>
  <conditionalFormatting sqref="I354:I355">
    <cfRule type="cellIs" dxfId="2" priority="12" stopIfTrue="1" operator="equal">
      <formula>"Cảnh báo - lỗi!!"</formula>
    </cfRule>
  </conditionalFormatting>
  <conditionalFormatting sqref="I366:I367">
    <cfRule type="cellIs" dxfId="1" priority="5" stopIfTrue="1" operator="equal">
      <formula>"Cảnh báo - lỗi!!"</formula>
    </cfRule>
  </conditionalFormatting>
  <conditionalFormatting sqref="I348:I349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KHMT</vt:lpstr>
      <vt:lpstr>VANHOC</vt:lpstr>
      <vt:lpstr>KINHTE!Print_Titles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2025-08-16T03:41:57Z</dcterms:modified>
</cp:coreProperties>
</file>