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99AC4F2C-553C-4523-B6CF-2B477929A83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CNH-QB" sheetId="1" r:id="rId1"/>
  </sheets>
  <definedNames>
    <definedName name="_Fill">#REF!</definedName>
    <definedName name="_Order1">255</definedName>
    <definedName name="_Order2">255</definedName>
    <definedName name="_Sort">#REF!</definedName>
    <definedName name="Google_Sheet_Link_120185849" hidden="1">'TCNH-QB'!$B$160</definedName>
    <definedName name="Google_Sheet_Link_289531132" hidden="1">'TCNH-QB'!$B$147</definedName>
    <definedName name="Google_Sheet_Link_395801544" hidden="1">'TCNH-QB'!$B$155</definedName>
    <definedName name="Google_Sheet_Link_684173524" hidden="1">'TCNH-QB'!$B$133</definedName>
  </definedNames>
  <calcPr calcId="191029"/>
  <extLst>
    <ext uri="GoogleSheetsCustomDataVersion2">
      <go:sheetsCustomData xmlns:go="http://customooxmlschemas.google.com/" r:id="rId5" roundtripDataChecksum="aE/xyXGRmscfQRBZyYQh53Rda3E7IO1xi2z1nJZz4d0="/>
    </ext>
  </extLst>
</workbook>
</file>

<file path=xl/calcChain.xml><?xml version="1.0" encoding="utf-8"?>
<calcChain xmlns="http://schemas.openxmlformats.org/spreadsheetml/2006/main">
  <c r="I145" i="1" l="1"/>
  <c r="I144" i="1"/>
  <c r="I143" i="1"/>
  <c r="I142" i="1"/>
  <c r="I141" i="1"/>
  <c r="I140" i="1"/>
  <c r="I139" i="1"/>
  <c r="I138" i="1"/>
  <c r="I137" i="1"/>
  <c r="I136" i="1"/>
  <c r="I135" i="1"/>
  <c r="J129" i="1"/>
  <c r="I129" i="1"/>
  <c r="H129" i="1"/>
  <c r="G129" i="1"/>
  <c r="F129" i="1"/>
  <c r="E129" i="1"/>
  <c r="D129" i="1"/>
  <c r="J128" i="1"/>
  <c r="I128" i="1"/>
  <c r="H128" i="1"/>
  <c r="G128" i="1"/>
  <c r="F128" i="1"/>
  <c r="E128" i="1"/>
  <c r="D128" i="1"/>
  <c r="J117" i="1"/>
  <c r="I117" i="1"/>
  <c r="H117" i="1"/>
  <c r="G117" i="1"/>
  <c r="F117" i="1"/>
  <c r="E117" i="1"/>
  <c r="D117" i="1"/>
  <c r="J116" i="1"/>
  <c r="I116" i="1"/>
  <c r="H116" i="1"/>
  <c r="G116" i="1"/>
  <c r="F116" i="1"/>
  <c r="E116" i="1"/>
  <c r="D116" i="1"/>
  <c r="J105" i="1"/>
  <c r="I105" i="1"/>
  <c r="H105" i="1"/>
  <c r="G105" i="1"/>
  <c r="F105" i="1"/>
  <c r="E105" i="1"/>
  <c r="D105" i="1"/>
  <c r="J104" i="1"/>
  <c r="I104" i="1"/>
  <c r="H104" i="1"/>
  <c r="G104" i="1"/>
  <c r="F104" i="1"/>
  <c r="E104" i="1"/>
  <c r="D104" i="1"/>
  <c r="J93" i="1"/>
  <c r="I93" i="1"/>
  <c r="H93" i="1"/>
  <c r="G93" i="1"/>
  <c r="F93" i="1"/>
  <c r="E93" i="1"/>
  <c r="D93" i="1"/>
  <c r="J92" i="1"/>
  <c r="I92" i="1"/>
  <c r="H92" i="1"/>
  <c r="G92" i="1"/>
  <c r="F92" i="1"/>
  <c r="E92" i="1"/>
  <c r="D92" i="1"/>
  <c r="J80" i="1"/>
  <c r="I80" i="1"/>
  <c r="H80" i="1"/>
  <c r="G80" i="1"/>
  <c r="F80" i="1"/>
  <c r="E80" i="1"/>
  <c r="D80" i="1"/>
  <c r="J79" i="1"/>
  <c r="I79" i="1"/>
  <c r="H79" i="1"/>
  <c r="G79" i="1"/>
  <c r="F79" i="1"/>
  <c r="E79" i="1"/>
  <c r="D79" i="1"/>
  <c r="J67" i="1"/>
  <c r="I67" i="1"/>
  <c r="G67" i="1"/>
  <c r="F67" i="1"/>
  <c r="E67" i="1"/>
  <c r="D67" i="1"/>
  <c r="J66" i="1"/>
  <c r="I66" i="1"/>
  <c r="G66" i="1"/>
  <c r="F66" i="1"/>
  <c r="E66" i="1"/>
  <c r="D66" i="1"/>
  <c r="J54" i="1"/>
  <c r="I54" i="1"/>
  <c r="H54" i="1"/>
  <c r="G54" i="1"/>
  <c r="F54" i="1"/>
  <c r="E54" i="1"/>
  <c r="D54" i="1"/>
  <c r="J53" i="1"/>
  <c r="I53" i="1"/>
  <c r="H53" i="1"/>
  <c r="G53" i="1"/>
  <c r="F53" i="1"/>
  <c r="E53" i="1"/>
  <c r="D53" i="1"/>
  <c r="J41" i="1"/>
  <c r="I41" i="1"/>
  <c r="H41" i="1"/>
  <c r="G41" i="1"/>
  <c r="F41" i="1"/>
  <c r="E41" i="1"/>
  <c r="D41" i="1"/>
  <c r="J40" i="1"/>
  <c r="I40" i="1"/>
  <c r="H40" i="1"/>
  <c r="G40" i="1"/>
  <c r="F40" i="1"/>
  <c r="E40" i="1"/>
  <c r="D40" i="1"/>
  <c r="E31" i="1"/>
  <c r="F31" i="1" s="1"/>
  <c r="G31" i="1" s="1"/>
  <c r="H31" i="1" s="1"/>
  <c r="I31" i="1" s="1"/>
  <c r="J31" i="1" s="1"/>
  <c r="D44" i="1" s="1"/>
  <c r="E44" i="1" s="1"/>
  <c r="F44" i="1" s="1"/>
  <c r="G44" i="1" s="1"/>
  <c r="H44" i="1" s="1"/>
  <c r="I44" i="1" s="1"/>
  <c r="J44" i="1" s="1"/>
  <c r="D57" i="1" s="1"/>
  <c r="E57" i="1" s="1"/>
  <c r="F57" i="1" s="1"/>
  <c r="G57" i="1" s="1"/>
  <c r="H57" i="1" s="1"/>
  <c r="I57" i="1" s="1"/>
  <c r="J57" i="1" s="1"/>
  <c r="D70" i="1" s="1"/>
  <c r="E70" i="1" s="1"/>
  <c r="F70" i="1" s="1"/>
  <c r="G70" i="1" s="1"/>
  <c r="H70" i="1" s="1"/>
  <c r="I70" i="1" s="1"/>
  <c r="J70" i="1" s="1"/>
  <c r="D83" i="1" s="1"/>
  <c r="E83" i="1" s="1"/>
  <c r="F83" i="1" s="1"/>
  <c r="G83" i="1" s="1"/>
  <c r="H83" i="1" s="1"/>
  <c r="I83" i="1" s="1"/>
  <c r="J83" i="1" s="1"/>
  <c r="D95" i="1" s="1"/>
  <c r="E95" i="1" s="1"/>
  <c r="F95" i="1" s="1"/>
  <c r="G95" i="1" s="1"/>
  <c r="H95" i="1" s="1"/>
  <c r="I95" i="1" s="1"/>
  <c r="J95" i="1" s="1"/>
  <c r="D107" i="1" s="1"/>
  <c r="E107" i="1" s="1"/>
  <c r="F107" i="1" s="1"/>
  <c r="G107" i="1" s="1"/>
  <c r="H107" i="1" s="1"/>
  <c r="I107" i="1" s="1"/>
  <c r="J107" i="1" s="1"/>
  <c r="D119" i="1" s="1"/>
  <c r="E119" i="1" s="1"/>
  <c r="F119" i="1" s="1"/>
  <c r="G119" i="1" s="1"/>
  <c r="H119" i="1" s="1"/>
  <c r="I119" i="1" s="1"/>
  <c r="J119" i="1" s="1"/>
  <c r="J28" i="1"/>
  <c r="I28" i="1"/>
  <c r="H28" i="1"/>
  <c r="G28" i="1"/>
  <c r="F28" i="1"/>
  <c r="E28" i="1"/>
  <c r="D28" i="1"/>
  <c r="J27" i="1"/>
  <c r="I27" i="1"/>
  <c r="H27" i="1"/>
  <c r="G27" i="1"/>
  <c r="F27" i="1"/>
  <c r="E27" i="1"/>
  <c r="D27" i="1"/>
  <c r="J15" i="1"/>
  <c r="H15" i="1"/>
  <c r="G15" i="1"/>
  <c r="E15" i="1"/>
  <c r="D15" i="1"/>
  <c r="J14" i="1"/>
  <c r="H14" i="1"/>
  <c r="G14" i="1"/>
  <c r="E14" i="1"/>
  <c r="D14" i="1"/>
  <c r="E5" i="1"/>
  <c r="I3" i="1"/>
  <c r="F5" i="1" l="1"/>
  <c r="G5" i="1" l="1"/>
  <c r="H5" i="1" l="1"/>
  <c r="I5" i="1" l="1"/>
  <c r="J5" i="1" l="1"/>
  <c r="D18" i="1" l="1"/>
  <c r="E18" i="1" l="1"/>
  <c r="F18" i="1" l="1"/>
  <c r="G18" i="1" l="1"/>
  <c r="H18" i="1" s="1"/>
  <c r="I18" i="1" s="1"/>
  <c r="J18" i="1" s="1"/>
  <c r="J136" i="1"/>
  <c r="J135" i="1"/>
  <c r="J137" i="1"/>
  <c r="J140" i="1"/>
  <c r="J142" i="1"/>
  <c r="J138" i="1"/>
  <c r="J139" i="1" l="1"/>
  <c r="J145" i="1"/>
  <c r="J144" i="1"/>
  <c r="J141" i="1"/>
  <c r="J143" i="1"/>
</calcChain>
</file>

<file path=xl/sharedStrings.xml><?xml version="1.0" encoding="utf-8"?>
<sst xmlns="http://schemas.openxmlformats.org/spreadsheetml/2006/main" count="226" uniqueCount="80">
  <si>
    <t>TRƯỜNG ĐẠI HỌC DUY TÂN</t>
  </si>
  <si>
    <t>THỜI KHÓA BIỂU HỆ THẠC SĨ</t>
  </si>
  <si>
    <t>BAN SAU ĐẠI HỌC</t>
  </si>
  <si>
    <t>NGÀNH: THẠC SỸ TÀI CHÍNH NGÂN HÀNG - LỚP: K28MFB,K30MFB2</t>
  </si>
  <si>
    <t>Thời gian:</t>
  </si>
  <si>
    <t>Từ</t>
  </si>
  <si>
    <t>đến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</si>
  <si>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</si>
  <si>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</si>
  <si>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</si>
  <si>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</si>
  <si>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</si>
  <si>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</si>
  <si>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</si>
  <si>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</si>
  <si>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</si>
  <si>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</si>
  <si>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K28MFB,
K30MFB2,
K31MBA3</t>
  </si>
  <si>
    <t>Sáng
(8h - 11h)</t>
  </si>
  <si>
    <t>Chiều
(14h - 17h)</t>
  </si>
  <si>
    <t>Tối
(18h - 21h)</t>
  </si>
  <si>
    <t>ECO-A 607</t>
  </si>
  <si>
    <t>* Xem thông tin cụ thể về địa chỉ phòng học, thông tin giảng viên và học viên phía dưới</t>
  </si>
  <si>
    <t>Giảng viên: TS. Đỗ Văn Tính</t>
  </si>
  <si>
    <t>Điện thoại: 0915282289</t>
  </si>
  <si>
    <t>K28MFB,
K30MFB2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</si>
  <si>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</si>
  <si>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</si>
  <si>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</si>
  <si>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</si>
  <si>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</si>
  <si>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</si>
  <si>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</si>
  <si>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</si>
  <si>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</si>
  <si>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ECO-A 602</t>
  </si>
  <si>
    <t>Kinh tế vi mô</t>
  </si>
  <si>
    <t>TS. Nguyễn Phú Thái</t>
  </si>
  <si>
    <t>Kinh tế vĩ mô</t>
  </si>
  <si>
    <t>TS. Đỗ Văn Tính</t>
  </si>
  <si>
    <t>FIN-A 571</t>
  </si>
  <si>
    <t>Tài chính tiền tệ</t>
  </si>
  <si>
    <t>TS. Nguyễn Thị Hạnh</t>
  </si>
  <si>
    <t>LAW-A 603</t>
  </si>
  <si>
    <t>Luật kinh tế</t>
  </si>
  <si>
    <t>TS. Nguyễn Thị Kim Thoa</t>
  </si>
  <si>
    <t>IS-A 651</t>
  </si>
  <si>
    <t>Hệ thống thông tin quản lý</t>
  </si>
  <si>
    <t>PGS.TS.Nguyễn Gia Như</t>
  </si>
  <si>
    <t>HRM-A 601</t>
  </si>
  <si>
    <t>Quản trị nhân sự</t>
  </si>
  <si>
    <t>TS. Võ Thanh Hải</t>
  </si>
  <si>
    <t>BNK-A 606</t>
  </si>
  <si>
    <t>Quản trị NH thương mại</t>
  </si>
  <si>
    <t>TS. Nguyễn Lợi</t>
  </si>
  <si>
    <t>MKT-A 651</t>
  </si>
  <si>
    <t>Quản trị tiếp thị</t>
  </si>
  <si>
    <t>ACC-A 621</t>
  </si>
  <si>
    <t>Phân tích báo cáo tài chính</t>
  </si>
  <si>
    <t>PGS.TS. Phan Thanh Hải</t>
  </si>
  <si>
    <t>ACC 601</t>
  </si>
  <si>
    <t>Kế toán quản trị</t>
  </si>
  <si>
    <t>TS. Hồ Văn Nhàn</t>
  </si>
  <si>
    <t>MGT-A 703</t>
  </si>
  <si>
    <t>Quản trị chiến lược</t>
  </si>
  <si>
    <t>PGS.TS. Đoàn Hồng Lê</t>
  </si>
  <si>
    <t>0909688858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</si>
  <si>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</si>
  <si>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</si>
  <si>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</si>
  <si>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</si>
  <si>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</si>
  <si>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</si>
  <si>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</si>
  <si>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</si>
  <si>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Thông tin phòng học</t>
  </si>
  <si>
    <t>Room</t>
  </si>
  <si>
    <t>Địa chỉ</t>
  </si>
  <si>
    <t>Thầy Lê</t>
  </si>
  <si>
    <t>https://duytan.zoom.us/j/94055688326?pwd=dJ59fp26TMjbwu28k8GZatk0tEnbVW.1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</si>
</sst>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"/>
    <numFmt numFmtId="165" formatCode="d&quot;/&quot;m&quot;/&quot;yyyy"/>
    <numFmt numFmtId="166" formatCode="[$-1010000]d/m/yyyy"/>
    <numFmt numFmtId="167" formatCode="dd/mm"/>
    <numFmt numFmtId="168" formatCode="\(\0##\)\.###\.###"/>
  </numFmts>
  <fonts count="26">
    <font>
      <sz val="11"/>
      <color theme="1"/>
      <name val="Calibri"/>
      <scheme val="minor"/>
    </font>
    <font>
      <sz val="12"/>
      <color theme="1"/>
      <name val="Times New Roman"/>
    </font>
    <font>
      <b/>
      <sz val="14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b/>
      <sz val="9"/>
      <color theme="1"/>
      <name val="Times New Roman"/>
    </font>
    <font>
      <b/>
      <i/>
      <sz val="12"/>
      <color theme="1"/>
      <name val="Times New Roman"/>
    </font>
    <font>
      <b/>
      <i/>
      <sz val="11"/>
      <color theme="1"/>
      <name val="Times New Roman"/>
    </font>
    <font>
      <b/>
      <sz val="8"/>
      <color theme="1"/>
      <name val="Times New Roman"/>
    </font>
    <font>
      <sz val="11"/>
      <name val="Calibri"/>
    </font>
    <font>
      <sz val="8"/>
      <color theme="1"/>
      <name val="Times New Roman"/>
    </font>
    <font>
      <u/>
      <sz val="10"/>
      <color rgb="FF0000FF"/>
      <name val="Times New Roman"/>
    </font>
    <font>
      <sz val="10"/>
      <color theme="1"/>
      <name val="Times New Roman"/>
    </font>
    <font>
      <b/>
      <sz val="11"/>
      <color theme="1"/>
      <name val="Times New Roman"/>
    </font>
    <font>
      <i/>
      <sz val="8"/>
      <color theme="1"/>
      <name val="Times New Roman"/>
    </font>
    <font>
      <b/>
      <sz val="10"/>
      <color rgb="FF000000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u/>
      <sz val="10"/>
      <color theme="10"/>
      <name val="Times New Roman"/>
    </font>
    <font>
      <u/>
      <sz val="11"/>
      <color theme="10"/>
      <name val="Calibri"/>
    </font>
    <font>
      <u/>
      <sz val="11"/>
      <color rgb="FF0563C1"/>
      <name val="Times New Roman"/>
    </font>
    <font>
      <u/>
      <sz val="11"/>
      <color theme="10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67" fontId="10" fillId="0" borderId="3" xfId="0" applyNumberFormat="1" applyFont="1" applyBorder="1" applyAlignment="1">
      <alignment horizontal="center" vertical="center"/>
    </xf>
    <xf numFmtId="167" fontId="10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2" fontId="12" fillId="0" borderId="19" xfId="0" applyNumberFormat="1" applyFont="1" applyBorder="1" applyAlignment="1">
      <alignment horizontal="center" vertical="center" wrapText="1"/>
    </xf>
    <xf numFmtId="2" fontId="12" fillId="0" borderId="20" xfId="0" applyNumberFormat="1" applyFont="1" applyBorder="1" applyAlignment="1">
      <alignment horizontal="center" vertical="center" wrapText="1"/>
    </xf>
    <xf numFmtId="2" fontId="12" fillId="0" borderId="23" xfId="0" applyNumberFormat="1" applyFont="1" applyBorder="1" applyAlignment="1">
      <alignment horizontal="center" vertical="center" wrapText="1"/>
    </xf>
    <xf numFmtId="2" fontId="12" fillId="0" borderId="2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2" fontId="16" fillId="3" borderId="28" xfId="0" applyNumberFormat="1" applyFont="1" applyFill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49" fontId="17" fillId="4" borderId="32" xfId="0" applyNumberFormat="1" applyFont="1" applyFill="1" applyBorder="1" applyAlignment="1">
      <alignment horizontal="center" vertical="top" shrinkToFit="1" readingOrder="1"/>
    </xf>
    <xf numFmtId="0" fontId="18" fillId="0" borderId="13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9" fontId="19" fillId="0" borderId="35" xfId="0" applyNumberFormat="1" applyFont="1" applyBorder="1" applyAlignment="1">
      <alignment horizontal="left" vertical="top" shrinkToFit="1" readingOrder="1"/>
    </xf>
    <xf numFmtId="0" fontId="14" fillId="0" borderId="35" xfId="0" applyFont="1" applyBorder="1" applyAlignment="1">
      <alignment horizontal="center" vertical="top" wrapText="1"/>
    </xf>
    <xf numFmtId="0" fontId="19" fillId="0" borderId="35" xfId="0" quotePrefix="1" applyFont="1" applyBorder="1" applyAlignment="1">
      <alignment horizontal="left" vertical="top" wrapText="1" readingOrder="1"/>
    </xf>
    <xf numFmtId="49" fontId="3" fillId="0" borderId="35" xfId="0" applyNumberFormat="1" applyFont="1" applyBorder="1" applyAlignment="1">
      <alignment horizontal="center" vertical="top"/>
    </xf>
    <xf numFmtId="0" fontId="20" fillId="0" borderId="35" xfId="0" applyFont="1" applyBorder="1" applyAlignment="1">
      <alignment vertical="top" wrapText="1"/>
    </xf>
    <xf numFmtId="0" fontId="14" fillId="0" borderId="35" xfId="0" applyFont="1" applyBorder="1" applyAlignment="1">
      <alignment horizontal="center" vertical="top"/>
    </xf>
    <xf numFmtId="0" fontId="19" fillId="0" borderId="35" xfId="0" applyFont="1" applyBorder="1" applyAlignment="1">
      <alignment horizontal="left" vertical="top" wrapText="1" readingOrder="1"/>
    </xf>
    <xf numFmtId="0" fontId="19" fillId="0" borderId="35" xfId="0" applyFont="1" applyBorder="1" applyAlignment="1">
      <alignment horizontal="center" vertical="top" wrapText="1" readingOrder="1"/>
    </xf>
    <xf numFmtId="0" fontId="19" fillId="0" borderId="35" xfId="0" applyFont="1" applyBorder="1" applyAlignment="1">
      <alignment vertical="top" wrapText="1"/>
    </xf>
    <xf numFmtId="0" fontId="15" fillId="0" borderId="35" xfId="0" applyFont="1" applyBorder="1"/>
    <xf numFmtId="0" fontId="3" fillId="0" borderId="35" xfId="0" applyFont="1" applyBorder="1"/>
    <xf numFmtId="168" fontId="14" fillId="0" borderId="35" xfId="0" applyNumberFormat="1" applyFont="1" applyBorder="1" applyAlignment="1">
      <alignment vertical="top"/>
    </xf>
    <xf numFmtId="0" fontId="10" fillId="0" borderId="2" xfId="0" applyFont="1" applyBorder="1" applyAlignment="1">
      <alignment horizontal="center" vertical="center" wrapText="1"/>
    </xf>
    <xf numFmtId="0" fontId="11" fillId="0" borderId="6" xfId="0" applyFont="1" applyBorder="1"/>
    <xf numFmtId="0" fontId="11" fillId="0" borderId="13" xfId="0" applyFont="1" applyBorder="1"/>
    <xf numFmtId="0" fontId="10" fillId="0" borderId="16" xfId="0" applyFont="1" applyBorder="1" applyAlignment="1">
      <alignment horizontal="center" vertical="center" wrapText="1"/>
    </xf>
    <xf numFmtId="0" fontId="11" fillId="0" borderId="22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12" fillId="0" borderId="1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21" xfId="0" applyFont="1" applyBorder="1"/>
    <xf numFmtId="49" fontId="19" fillId="0" borderId="29" xfId="0" applyNumberFormat="1" applyFont="1" applyBorder="1" applyAlignment="1">
      <alignment horizontal="left" vertical="top" wrapText="1" readingOrder="1"/>
    </xf>
    <xf numFmtId="0" fontId="11" fillId="0" borderId="31" xfId="0" applyFont="1" applyBorder="1"/>
    <xf numFmtId="0" fontId="15" fillId="0" borderId="29" xfId="0" applyFont="1" applyBorder="1" applyAlignment="1">
      <alignment horizontal="left"/>
    </xf>
    <xf numFmtId="0" fontId="11" fillId="0" borderId="30" xfId="0" applyFont="1" applyBorder="1"/>
    <xf numFmtId="0" fontId="15" fillId="0" borderId="29" xfId="0" applyFont="1" applyBorder="1" applyAlignment="1">
      <alignment horizontal="center"/>
    </xf>
    <xf numFmtId="0" fontId="15" fillId="0" borderId="29" xfId="0" applyFont="1" applyBorder="1"/>
    <xf numFmtId="0" fontId="3" fillId="0" borderId="29" xfId="0" applyFont="1" applyBorder="1" applyAlignment="1">
      <alignment horizontal="left" readingOrder="1"/>
    </xf>
    <xf numFmtId="0" fontId="21" fillId="0" borderId="29" xfId="0" applyFont="1" applyBorder="1"/>
    <xf numFmtId="0" fontId="24" fillId="0" borderId="30" xfId="0" applyFont="1" applyBorder="1" applyAlignment="1">
      <alignment horizontal="left"/>
    </xf>
    <xf numFmtId="0" fontId="25" fillId="0" borderId="30" xfId="0" applyFont="1" applyBorder="1" applyAlignment="1">
      <alignment horizontal="center"/>
    </xf>
    <xf numFmtId="0" fontId="22" fillId="0" borderId="29" xfId="0" applyFont="1" applyBorder="1"/>
    <xf numFmtId="0" fontId="23" fillId="0" borderId="29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49" fontId="17" fillId="0" borderId="33" xfId="0" applyNumberFormat="1" applyFont="1" applyBorder="1" applyAlignment="1">
      <alignment horizontal="center" vertical="top" shrinkToFit="1" readingOrder="1"/>
    </xf>
    <xf numFmtId="0" fontId="11" fillId="0" borderId="34" xfId="0" applyFont="1" applyBorder="1"/>
    <xf numFmtId="0" fontId="10" fillId="5" borderId="2" xfId="0" applyFont="1" applyFill="1" applyBorder="1" applyAlignment="1">
      <alignment horizontal="center" vertical="center" wrapText="1"/>
    </xf>
    <xf numFmtId="167" fontId="10" fillId="5" borderId="3" xfId="0" applyNumberFormat="1" applyFont="1" applyFill="1" applyBorder="1" applyAlignment="1">
      <alignment horizontal="center" vertical="center"/>
    </xf>
    <xf numFmtId="167" fontId="10" fillId="5" borderId="4" xfId="0" applyNumberFormat="1" applyFont="1" applyFill="1" applyBorder="1" applyAlignment="1">
      <alignment horizontal="center" vertical="center"/>
    </xf>
    <xf numFmtId="0" fontId="11" fillId="5" borderId="5" xfId="0" applyFont="1" applyFill="1" applyBorder="1"/>
    <xf numFmtId="0" fontId="11" fillId="5" borderId="6" xfId="0" applyFont="1" applyFill="1" applyBorder="1"/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25" xfId="0" applyFont="1" applyFill="1" applyBorder="1"/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uytan.zoom.us/j/94055688326?pwd=dJ59fp26TMjbwu28k8GZatk0tEnbVW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55" zoomScale="85" zoomScaleNormal="85" workbookViewId="0">
      <selection activeCell="A70" sqref="A70:J71"/>
    </sheetView>
  </sheetViews>
  <sheetFormatPr defaultColWidth="14.44140625" defaultRowHeight="15" customHeight="1"/>
  <cols>
    <col min="1" max="1" width="5.88671875" customWidth="1"/>
    <col min="2" max="2" width="11.44140625" customWidth="1"/>
    <col min="3" max="3" width="13" customWidth="1"/>
    <col min="4" max="10" width="23.109375" customWidth="1"/>
    <col min="11" max="15" width="8.6640625" customWidth="1"/>
    <col min="16" max="16" width="16.88671875" customWidth="1"/>
    <col min="17" max="26" width="8.6640625" customWidth="1"/>
  </cols>
  <sheetData>
    <row r="1" spans="1:26" ht="17.399999999999999">
      <c r="A1" s="73" t="s">
        <v>0</v>
      </c>
      <c r="B1" s="74"/>
      <c r="C1" s="74"/>
      <c r="D1" s="74"/>
      <c r="E1" s="75" t="s">
        <v>1</v>
      </c>
      <c r="F1" s="74"/>
      <c r="G1" s="74"/>
      <c r="H1" s="74"/>
      <c r="I1" s="74"/>
      <c r="J1" s="74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8">
      <c r="A2" s="76" t="s">
        <v>2</v>
      </c>
      <c r="B2" s="74"/>
      <c r="C2" s="74"/>
      <c r="D2" s="74"/>
      <c r="E2" s="77" t="s">
        <v>3</v>
      </c>
      <c r="F2" s="74"/>
      <c r="G2" s="74"/>
      <c r="H2" s="74"/>
      <c r="I2" s="74"/>
      <c r="J2" s="7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8" hidden="1">
      <c r="A3" s="3"/>
      <c r="B3" s="3"/>
      <c r="C3" s="3"/>
      <c r="D3" s="3"/>
      <c r="E3" s="5" t="s">
        <v>4</v>
      </c>
      <c r="F3" s="5" t="s">
        <v>5</v>
      </c>
      <c r="G3" s="6">
        <v>45957</v>
      </c>
      <c r="H3" s="5" t="s">
        <v>6</v>
      </c>
      <c r="I3" s="7" t="e">
        <f>#REF!</f>
        <v>#REF!</v>
      </c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8"/>
      <c r="B4" s="8"/>
      <c r="C4" s="8"/>
      <c r="D4" s="9"/>
      <c r="E4" s="9"/>
      <c r="F4" s="9"/>
      <c r="G4" s="9"/>
      <c r="H4" s="10"/>
      <c r="I4" s="10"/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56" t="s">
        <v>7</v>
      </c>
      <c r="B5" s="80" t="s">
        <v>8</v>
      </c>
      <c r="C5" s="80" t="s">
        <v>9</v>
      </c>
      <c r="D5" s="81">
        <v>45992</v>
      </c>
      <c r="E5" s="81">
        <f t="shared" ref="E5:J5" si="0">D5+1</f>
        <v>45993</v>
      </c>
      <c r="F5" s="81">
        <f t="shared" si="0"/>
        <v>45994</v>
      </c>
      <c r="G5" s="81">
        <f t="shared" si="0"/>
        <v>45995</v>
      </c>
      <c r="H5" s="81">
        <f t="shared" si="0"/>
        <v>45996</v>
      </c>
      <c r="I5" s="81">
        <f t="shared" si="0"/>
        <v>45997</v>
      </c>
      <c r="J5" s="82">
        <f t="shared" si="0"/>
        <v>45998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83"/>
      <c r="B6" s="84"/>
      <c r="C6" s="84"/>
      <c r="D6" s="85" t="s">
        <v>10</v>
      </c>
      <c r="E6" s="85" t="s">
        <v>11</v>
      </c>
      <c r="F6" s="85" t="s">
        <v>12</v>
      </c>
      <c r="G6" s="85" t="s">
        <v>13</v>
      </c>
      <c r="H6" s="85" t="s">
        <v>14</v>
      </c>
      <c r="I6" s="85" t="s">
        <v>15</v>
      </c>
      <c r="J6" s="86" t="s">
        <v>16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58">
        <v>6</v>
      </c>
      <c r="B7" s="51" t="s">
        <v>17</v>
      </c>
      <c r="C7" s="51" t="s">
        <v>18</v>
      </c>
      <c r="D7" s="15"/>
      <c r="E7" s="15"/>
      <c r="F7" s="15"/>
      <c r="G7" s="15"/>
      <c r="H7" s="15"/>
      <c r="I7" s="15"/>
      <c r="J7" s="1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59"/>
      <c r="B8" s="52"/>
      <c r="C8" s="52"/>
      <c r="D8" s="17"/>
      <c r="E8" s="17"/>
      <c r="F8" s="17"/>
      <c r="G8" s="17"/>
      <c r="H8" s="17"/>
      <c r="I8" s="17"/>
      <c r="J8" s="1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9.25" customHeight="1">
      <c r="A9" s="59"/>
      <c r="B9" s="52"/>
      <c r="C9" s="53"/>
      <c r="D9" s="19"/>
      <c r="E9" s="19"/>
      <c r="F9" s="19"/>
      <c r="G9" s="19"/>
      <c r="H9" s="19"/>
      <c r="I9" s="19"/>
      <c r="J9" s="2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59"/>
      <c r="B10" s="52"/>
      <c r="C10" s="54" t="s">
        <v>19</v>
      </c>
      <c r="D10" s="21"/>
      <c r="E10" s="21"/>
      <c r="F10" s="21"/>
      <c r="G10" s="21"/>
      <c r="H10" s="21"/>
      <c r="I10" s="21"/>
      <c r="J10" s="2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59"/>
      <c r="B11" s="52"/>
      <c r="C11" s="52"/>
      <c r="D11" s="17"/>
      <c r="E11" s="17"/>
      <c r="F11" s="17"/>
      <c r="G11" s="17"/>
      <c r="H11" s="17"/>
      <c r="I11" s="17"/>
      <c r="J11" s="1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9.25" customHeight="1">
      <c r="A12" s="59"/>
      <c r="B12" s="52"/>
      <c r="C12" s="53"/>
      <c r="D12" s="19"/>
      <c r="E12" s="19"/>
      <c r="F12" s="19"/>
      <c r="G12" s="19"/>
      <c r="H12" s="19"/>
      <c r="I12" s="19"/>
      <c r="J12" s="2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59"/>
      <c r="B13" s="52"/>
      <c r="C13" s="54" t="s">
        <v>20</v>
      </c>
      <c r="D13" s="23"/>
      <c r="E13" s="23"/>
      <c r="F13" s="23"/>
      <c r="G13" s="23"/>
      <c r="H13" s="23" t="s">
        <v>21</v>
      </c>
      <c r="I13" s="23"/>
      <c r="J13" s="2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9"/>
      <c r="B14" s="52"/>
      <c r="C14" s="52"/>
      <c r="D14" s="17" t="str">
        <f t="shared" ref="D14:E14" si="1">IF(D13="","",IF(COUNTIF($B$135:$F$145,D13)=0,"",VLOOKUP(D13,$B$135:$F$145,5,FALSE)))</f>
        <v/>
      </c>
      <c r="E14" s="17" t="str">
        <f t="shared" si="1"/>
        <v/>
      </c>
      <c r="F14" s="17"/>
      <c r="G14" s="17" t="str">
        <f t="shared" ref="G14:H14" si="2">IF(G13="","",IF(COUNTIF($B$135:$F$145,G13)=0,"",VLOOKUP(G13,$B$135:$F$145,5,FALSE)))</f>
        <v/>
      </c>
      <c r="H14" s="17" t="str">
        <f t="shared" si="2"/>
        <v>TS. Đỗ Văn Tính</v>
      </c>
      <c r="I14" s="17"/>
      <c r="J14" s="18" t="str">
        <f>IF(J13="","",IF(COUNTIF($B$135:$F$145,J13)=0,"",VLOOKUP(J13,$B$135:$F$145,5,FALSE)))</f>
        <v/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9.25" customHeight="1">
      <c r="A15" s="60"/>
      <c r="B15" s="55"/>
      <c r="C15" s="55"/>
      <c r="D15" s="25" t="str">
        <f t="shared" ref="D15:E15" si="3">IF(D13="","",IF(COUNTIF($B$135:$D$145,D13)=0,"",VLOOKUP(D13,$B$135:$D$145,2,FALSE)))</f>
        <v/>
      </c>
      <c r="E15" s="25" t="str">
        <f t="shared" si="3"/>
        <v/>
      </c>
      <c r="F15" s="25"/>
      <c r="G15" s="25" t="str">
        <f t="shared" ref="G15:H15" si="4">IF(G13="","",IF(COUNTIF($B$135:$D$145,G13)=0,"",VLOOKUP(G13,$B$135:$D$145,2,FALSE)))</f>
        <v/>
      </c>
      <c r="H15" s="25" t="str">
        <f t="shared" si="4"/>
        <v>Kinh tế vĩ mô</v>
      </c>
      <c r="I15" s="25"/>
      <c r="J15" s="26" t="str">
        <f>IF(J13="","",IF(COUNTIF($B$135:$D$145,J13)=0,"",VLOOKUP(J13,$B$135:$D$145,2,FALSE)))</f>
        <v/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27" t="s">
        <v>22</v>
      </c>
      <c r="B16" s="28"/>
      <c r="C16" s="28"/>
      <c r="D16" s="28"/>
      <c r="E16" s="28"/>
      <c r="F16" s="28"/>
      <c r="G16" s="28"/>
      <c r="H16" s="28"/>
      <c r="I16" s="28"/>
      <c r="J16" s="2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56" t="s">
        <v>7</v>
      </c>
      <c r="B18" s="80" t="s">
        <v>8</v>
      </c>
      <c r="C18" s="80" t="s">
        <v>9</v>
      </c>
      <c r="D18" s="81">
        <f>J5+1</f>
        <v>45999</v>
      </c>
      <c r="E18" s="81">
        <f t="shared" ref="E18:J18" si="5">D18+1</f>
        <v>46000</v>
      </c>
      <c r="F18" s="81">
        <f t="shared" si="5"/>
        <v>46001</v>
      </c>
      <c r="G18" s="81">
        <f t="shared" si="5"/>
        <v>46002</v>
      </c>
      <c r="H18" s="81">
        <f t="shared" si="5"/>
        <v>46003</v>
      </c>
      <c r="I18" s="81">
        <f t="shared" si="5"/>
        <v>46004</v>
      </c>
      <c r="J18" s="82">
        <f t="shared" si="5"/>
        <v>46005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83"/>
      <c r="B19" s="87"/>
      <c r="C19" s="87"/>
      <c r="D19" s="88" t="s">
        <v>10</v>
      </c>
      <c r="E19" s="88" t="s">
        <v>11</v>
      </c>
      <c r="F19" s="88" t="s">
        <v>12</v>
      </c>
      <c r="G19" s="88" t="s">
        <v>13</v>
      </c>
      <c r="H19" s="88" t="s">
        <v>14</v>
      </c>
      <c r="I19" s="88" t="s">
        <v>15</v>
      </c>
      <c r="J19" s="89" t="s">
        <v>16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58">
        <v>7</v>
      </c>
      <c r="B20" s="51" t="s">
        <v>17</v>
      </c>
      <c r="C20" s="51" t="s">
        <v>18</v>
      </c>
      <c r="D20" s="15"/>
      <c r="E20" s="15"/>
      <c r="F20" s="15"/>
      <c r="G20" s="15"/>
      <c r="H20" s="15"/>
      <c r="I20" s="15"/>
      <c r="J20" s="1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59"/>
      <c r="B21" s="52"/>
      <c r="C21" s="52"/>
      <c r="D21" s="17"/>
      <c r="E21" s="17"/>
      <c r="F21" s="17"/>
      <c r="G21" s="17"/>
      <c r="H21" s="17"/>
      <c r="I21" s="17"/>
      <c r="J21" s="1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9.25" customHeight="1">
      <c r="A22" s="59"/>
      <c r="B22" s="52"/>
      <c r="C22" s="53"/>
      <c r="D22" s="19"/>
      <c r="E22" s="19"/>
      <c r="F22" s="19"/>
      <c r="G22" s="19"/>
      <c r="H22" s="19"/>
      <c r="I22" s="19"/>
      <c r="J22" s="2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59"/>
      <c r="B23" s="52"/>
      <c r="C23" s="54" t="s">
        <v>19</v>
      </c>
      <c r="D23" s="21"/>
      <c r="E23" s="21"/>
      <c r="F23" s="21"/>
      <c r="G23" s="21"/>
      <c r="H23" s="21"/>
      <c r="I23" s="21"/>
      <c r="J23" s="2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59"/>
      <c r="B24" s="52"/>
      <c r="C24" s="52"/>
      <c r="D24" s="17"/>
      <c r="E24" s="17"/>
      <c r="F24" s="17"/>
      <c r="G24" s="17"/>
      <c r="H24" s="17"/>
      <c r="I24" s="17"/>
      <c r="J24" s="1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9.25" customHeight="1">
      <c r="A25" s="59"/>
      <c r="B25" s="52"/>
      <c r="C25" s="53"/>
      <c r="D25" s="19"/>
      <c r="E25" s="19"/>
      <c r="F25" s="19"/>
      <c r="G25" s="19"/>
      <c r="H25" s="19"/>
      <c r="I25" s="19"/>
      <c r="J25" s="2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59"/>
      <c r="B26" s="52"/>
      <c r="C26" s="54" t="s">
        <v>20</v>
      </c>
      <c r="D26" s="23"/>
      <c r="E26" s="23"/>
      <c r="F26" s="23"/>
      <c r="G26" s="23"/>
      <c r="H26" s="23" t="s">
        <v>21</v>
      </c>
      <c r="I26" s="23"/>
      <c r="J26" s="24"/>
      <c r="K26" s="29" t="s">
        <v>23</v>
      </c>
      <c r="L26" s="29"/>
      <c r="M26" s="29"/>
      <c r="N26" s="2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59"/>
      <c r="B27" s="52"/>
      <c r="C27" s="52"/>
      <c r="D27" s="17" t="str">
        <f t="shared" ref="D27:J27" si="6">IF(D26="","",IF(COUNTIF($B$135:$F$145,D26)=0,"",VLOOKUP(D26,$B$135:$F$145,5,FALSE)))</f>
        <v/>
      </c>
      <c r="E27" s="17" t="str">
        <f t="shared" si="6"/>
        <v/>
      </c>
      <c r="F27" s="17" t="str">
        <f t="shared" si="6"/>
        <v/>
      </c>
      <c r="G27" s="17" t="str">
        <f t="shared" si="6"/>
        <v/>
      </c>
      <c r="H27" s="17" t="str">
        <f t="shared" si="6"/>
        <v>TS. Đỗ Văn Tính</v>
      </c>
      <c r="I27" s="17" t="str">
        <f t="shared" si="6"/>
        <v/>
      </c>
      <c r="J27" s="18" t="str">
        <f t="shared" si="6"/>
        <v/>
      </c>
      <c r="K27" s="29" t="s">
        <v>24</v>
      </c>
      <c r="L27" s="29"/>
      <c r="M27" s="29"/>
      <c r="N27" s="2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.25" customHeight="1">
      <c r="A28" s="60"/>
      <c r="B28" s="55"/>
      <c r="C28" s="55"/>
      <c r="D28" s="25" t="str">
        <f t="shared" ref="D28:J28" si="7">IF(D26="","",IF(COUNTIF($B$135:$D$145,D26)=0,"",VLOOKUP(D26,$B$135:$D$145,2,FALSE)))</f>
        <v/>
      </c>
      <c r="E28" s="25" t="str">
        <f t="shared" si="7"/>
        <v/>
      </c>
      <c r="F28" s="25" t="str">
        <f t="shared" si="7"/>
        <v/>
      </c>
      <c r="G28" s="25" t="str">
        <f t="shared" si="7"/>
        <v/>
      </c>
      <c r="H28" s="25" t="str">
        <f t="shared" si="7"/>
        <v>Kinh tế vĩ mô</v>
      </c>
      <c r="I28" s="25" t="str">
        <f t="shared" si="7"/>
        <v/>
      </c>
      <c r="J28" s="26" t="str">
        <f t="shared" si="7"/>
        <v/>
      </c>
      <c r="K28" s="29"/>
      <c r="L28" s="29"/>
      <c r="M28" s="29"/>
      <c r="N28" s="2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27" t="s">
        <v>22</v>
      </c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56" t="s">
        <v>7</v>
      </c>
      <c r="B31" s="80" t="s">
        <v>8</v>
      </c>
      <c r="C31" s="80" t="s">
        <v>9</v>
      </c>
      <c r="D31" s="81">
        <v>46013</v>
      </c>
      <c r="E31" s="81">
        <f t="shared" ref="E31:J31" si="8">D31+1</f>
        <v>46014</v>
      </c>
      <c r="F31" s="81">
        <f t="shared" si="8"/>
        <v>46015</v>
      </c>
      <c r="G31" s="81">
        <f t="shared" si="8"/>
        <v>46016</v>
      </c>
      <c r="H31" s="81">
        <f t="shared" si="8"/>
        <v>46017</v>
      </c>
      <c r="I31" s="81">
        <f t="shared" si="8"/>
        <v>46018</v>
      </c>
      <c r="J31" s="82">
        <f t="shared" si="8"/>
        <v>46019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3"/>
      <c r="B32" s="87"/>
      <c r="C32" s="87"/>
      <c r="D32" s="88" t="s">
        <v>10</v>
      </c>
      <c r="E32" s="88" t="s">
        <v>11</v>
      </c>
      <c r="F32" s="88" t="s">
        <v>12</v>
      </c>
      <c r="G32" s="88" t="s">
        <v>13</v>
      </c>
      <c r="H32" s="88" t="s">
        <v>14</v>
      </c>
      <c r="I32" s="88" t="s">
        <v>15</v>
      </c>
      <c r="J32" s="89" t="s">
        <v>16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58">
        <v>8</v>
      </c>
      <c r="B33" s="51" t="s">
        <v>25</v>
      </c>
      <c r="C33" s="51" t="s">
        <v>18</v>
      </c>
      <c r="D33" s="15"/>
      <c r="E33" s="15"/>
      <c r="F33" s="15"/>
      <c r="G33" s="15"/>
      <c r="H33" s="15"/>
      <c r="I33" s="15"/>
      <c r="J33" s="1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59"/>
      <c r="B34" s="52"/>
      <c r="C34" s="52"/>
      <c r="D34" s="17"/>
      <c r="E34" s="17"/>
      <c r="F34" s="17"/>
      <c r="G34" s="17"/>
      <c r="H34" s="17"/>
      <c r="I34" s="17"/>
      <c r="J34" s="1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9.25" customHeight="1">
      <c r="A35" s="59"/>
      <c r="B35" s="52"/>
      <c r="C35" s="53"/>
      <c r="D35" s="19"/>
      <c r="E35" s="19"/>
      <c r="F35" s="19"/>
      <c r="G35" s="19"/>
      <c r="H35" s="19"/>
      <c r="I35" s="19"/>
      <c r="J35" s="2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59"/>
      <c r="B36" s="52"/>
      <c r="C36" s="54" t="s">
        <v>19</v>
      </c>
      <c r="D36" s="21"/>
      <c r="E36" s="21"/>
      <c r="F36" s="21"/>
      <c r="G36" s="21"/>
      <c r="H36" s="21"/>
      <c r="I36" s="21"/>
      <c r="J36" s="2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59"/>
      <c r="B37" s="52"/>
      <c r="C37" s="52"/>
      <c r="D37" s="17"/>
      <c r="E37" s="17"/>
      <c r="F37" s="17"/>
      <c r="G37" s="17"/>
      <c r="H37" s="17"/>
      <c r="I37" s="17"/>
      <c r="J37" s="1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9.25" customHeight="1">
      <c r="A38" s="59"/>
      <c r="B38" s="52"/>
      <c r="C38" s="53"/>
      <c r="D38" s="19"/>
      <c r="E38" s="19"/>
      <c r="F38" s="19"/>
      <c r="G38" s="19"/>
      <c r="H38" s="19"/>
      <c r="I38" s="19"/>
      <c r="J38" s="2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59"/>
      <c r="B39" s="52"/>
      <c r="C39" s="54" t="s">
        <v>20</v>
      </c>
      <c r="D39" s="23"/>
      <c r="E39" s="23"/>
      <c r="F39" s="23"/>
      <c r="G39" s="23" t="s">
        <v>21</v>
      </c>
      <c r="H39" s="23"/>
      <c r="I39" s="23"/>
      <c r="J39" s="24"/>
      <c r="K39" s="29" t="s">
        <v>23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59"/>
      <c r="B40" s="52"/>
      <c r="C40" s="52"/>
      <c r="D40" s="17" t="str">
        <f t="shared" ref="D40:J40" si="9">IF(D39="","",IF(COUNTIF($B$135:$F$145,D39)=0,"",VLOOKUP(D39,$B$135:$F$145,5,FALSE)))</f>
        <v/>
      </c>
      <c r="E40" s="17" t="str">
        <f t="shared" si="9"/>
        <v/>
      </c>
      <c r="F40" s="17" t="str">
        <f t="shared" si="9"/>
        <v/>
      </c>
      <c r="G40" s="17" t="str">
        <f t="shared" si="9"/>
        <v>TS. Đỗ Văn Tính</v>
      </c>
      <c r="H40" s="17" t="str">
        <f t="shared" si="9"/>
        <v/>
      </c>
      <c r="I40" s="17" t="str">
        <f t="shared" si="9"/>
        <v/>
      </c>
      <c r="J40" s="18" t="str">
        <f t="shared" si="9"/>
        <v/>
      </c>
      <c r="K40" s="29" t="s">
        <v>24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9.25" customHeight="1">
      <c r="A41" s="60"/>
      <c r="B41" s="55"/>
      <c r="C41" s="55"/>
      <c r="D41" s="25" t="str">
        <f t="shared" ref="D41:J41" si="10">IF(D39="","",IF(COUNTIF($B$135:$D$145,D39)=0,"",VLOOKUP(D39,$B$135:$D$145,2,FALSE)))</f>
        <v/>
      </c>
      <c r="E41" s="25" t="str">
        <f t="shared" si="10"/>
        <v/>
      </c>
      <c r="F41" s="25" t="str">
        <f t="shared" si="10"/>
        <v/>
      </c>
      <c r="G41" s="25" t="str">
        <f t="shared" si="10"/>
        <v>Kinh tế vĩ mô</v>
      </c>
      <c r="H41" s="25" t="str">
        <f t="shared" si="10"/>
        <v/>
      </c>
      <c r="I41" s="25" t="str">
        <f t="shared" si="10"/>
        <v/>
      </c>
      <c r="J41" s="26" t="str">
        <f t="shared" si="10"/>
        <v/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27" t="s">
        <v>22</v>
      </c>
      <c r="B42" s="30"/>
      <c r="C42" s="30"/>
      <c r="D42" s="31"/>
      <c r="E42" s="31"/>
      <c r="F42" s="31"/>
      <c r="G42" s="31"/>
      <c r="H42" s="31"/>
      <c r="I42" s="32"/>
      <c r="J42" s="3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56" t="s">
        <v>7</v>
      </c>
      <c r="B44" s="80" t="s">
        <v>8</v>
      </c>
      <c r="C44" s="80" t="s">
        <v>9</v>
      </c>
      <c r="D44" s="81">
        <f>J31+1</f>
        <v>46020</v>
      </c>
      <c r="E44" s="81">
        <f t="shared" ref="E44:J44" si="11">D44+1</f>
        <v>46021</v>
      </c>
      <c r="F44" s="81">
        <f t="shared" si="11"/>
        <v>46022</v>
      </c>
      <c r="G44" s="81">
        <f t="shared" si="11"/>
        <v>46023</v>
      </c>
      <c r="H44" s="81">
        <f t="shared" si="11"/>
        <v>46024</v>
      </c>
      <c r="I44" s="81">
        <f t="shared" si="11"/>
        <v>46025</v>
      </c>
      <c r="J44" s="82">
        <f t="shared" si="11"/>
        <v>46026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83"/>
      <c r="B45" s="87"/>
      <c r="C45" s="87"/>
      <c r="D45" s="88" t="s">
        <v>10</v>
      </c>
      <c r="E45" s="88" t="s">
        <v>11</v>
      </c>
      <c r="F45" s="88" t="s">
        <v>12</v>
      </c>
      <c r="G45" s="88" t="s">
        <v>13</v>
      </c>
      <c r="H45" s="88" t="s">
        <v>14</v>
      </c>
      <c r="I45" s="88" t="s">
        <v>15</v>
      </c>
      <c r="J45" s="89" t="s">
        <v>16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58">
        <v>9</v>
      </c>
      <c r="B46" s="51" t="s">
        <v>25</v>
      </c>
      <c r="C46" s="51" t="s">
        <v>18</v>
      </c>
      <c r="D46" s="15"/>
      <c r="E46" s="15"/>
      <c r="F46" s="15"/>
      <c r="G46" s="15"/>
      <c r="H46" s="15"/>
      <c r="I46" s="15"/>
      <c r="J46" s="1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59"/>
      <c r="B47" s="52"/>
      <c r="C47" s="52"/>
      <c r="D47" s="17"/>
      <c r="E47" s="17"/>
      <c r="F47" s="17"/>
      <c r="G47" s="17"/>
      <c r="H47" s="17"/>
      <c r="I47" s="17"/>
      <c r="J47" s="1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9.25" customHeight="1">
      <c r="A48" s="59"/>
      <c r="B48" s="52"/>
      <c r="C48" s="53"/>
      <c r="D48" s="19"/>
      <c r="E48" s="19"/>
      <c r="F48" s="19"/>
      <c r="G48" s="19"/>
      <c r="H48" s="19"/>
      <c r="I48" s="19"/>
      <c r="J48" s="2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59"/>
      <c r="B49" s="52"/>
      <c r="C49" s="54" t="s">
        <v>19</v>
      </c>
      <c r="D49" s="21"/>
      <c r="E49" s="21"/>
      <c r="F49" s="21"/>
      <c r="G49" s="21"/>
      <c r="H49" s="21"/>
      <c r="I49" s="21"/>
      <c r="J49" s="2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59"/>
      <c r="B50" s="52"/>
      <c r="C50" s="52"/>
      <c r="D50" s="17"/>
      <c r="E50" s="17"/>
      <c r="F50" s="17"/>
      <c r="G50" s="17"/>
      <c r="H50" s="17"/>
      <c r="I50" s="17"/>
      <c r="J50" s="1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9.25" customHeight="1">
      <c r="A51" s="59"/>
      <c r="B51" s="52"/>
      <c r="C51" s="53"/>
      <c r="D51" s="19"/>
      <c r="E51" s="19"/>
      <c r="F51" s="19"/>
      <c r="G51" s="19"/>
      <c r="H51" s="19"/>
      <c r="I51" s="19"/>
      <c r="J51" s="2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59"/>
      <c r="B52" s="52"/>
      <c r="C52" s="54" t="s">
        <v>20</v>
      </c>
      <c r="D52" s="23"/>
      <c r="E52" s="23"/>
      <c r="F52" s="23"/>
      <c r="G52" s="23"/>
      <c r="H52" s="23"/>
      <c r="I52" s="23"/>
      <c r="J52" s="24"/>
      <c r="K52" s="29" t="s">
        <v>23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59"/>
      <c r="B53" s="52"/>
      <c r="C53" s="52"/>
      <c r="D53" s="17" t="str">
        <f t="shared" ref="D53:J53" si="12">IF(D52="","",IF(COUNTIF($B$135:$F$145,D52)=0,"",VLOOKUP(D52,$B$135:$F$145,5,FALSE)))</f>
        <v/>
      </c>
      <c r="E53" s="17" t="str">
        <f t="shared" si="12"/>
        <v/>
      </c>
      <c r="F53" s="17" t="str">
        <f t="shared" si="12"/>
        <v/>
      </c>
      <c r="G53" s="17" t="str">
        <f t="shared" si="12"/>
        <v/>
      </c>
      <c r="H53" s="17" t="str">
        <f t="shared" si="12"/>
        <v/>
      </c>
      <c r="I53" s="17" t="str">
        <f t="shared" si="12"/>
        <v/>
      </c>
      <c r="J53" s="18" t="str">
        <f t="shared" si="12"/>
        <v/>
      </c>
      <c r="K53" s="29" t="s">
        <v>24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9.25" customHeight="1">
      <c r="A54" s="60"/>
      <c r="B54" s="55"/>
      <c r="C54" s="55"/>
      <c r="D54" s="25" t="str">
        <f t="shared" ref="D54:J54" si="13">IF(D52="","",IF(COUNTIF($B$135:$D$145,D52)=0,"",VLOOKUP(D52,$B$135:$D$145,2,FALSE)))</f>
        <v/>
      </c>
      <c r="E54" s="25" t="str">
        <f t="shared" si="13"/>
        <v/>
      </c>
      <c r="F54" s="25" t="str">
        <f t="shared" si="13"/>
        <v/>
      </c>
      <c r="G54" s="25" t="str">
        <f t="shared" si="13"/>
        <v/>
      </c>
      <c r="H54" s="25" t="str">
        <f t="shared" si="13"/>
        <v/>
      </c>
      <c r="I54" s="25" t="str">
        <f t="shared" si="13"/>
        <v/>
      </c>
      <c r="J54" s="26" t="str">
        <f t="shared" si="13"/>
        <v/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27" t="s">
        <v>22</v>
      </c>
      <c r="B55" s="30"/>
      <c r="C55" s="30"/>
      <c r="D55" s="31"/>
      <c r="E55" s="31"/>
      <c r="F55" s="31"/>
      <c r="G55" s="31"/>
      <c r="H55" s="31"/>
      <c r="I55" s="32"/>
      <c r="J55" s="3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56" t="s">
        <v>7</v>
      </c>
      <c r="B57" s="80" t="s">
        <v>8</v>
      </c>
      <c r="C57" s="80" t="s">
        <v>9</v>
      </c>
      <c r="D57" s="81">
        <f>J44+1</f>
        <v>46027</v>
      </c>
      <c r="E57" s="81">
        <f t="shared" ref="E57:J57" si="14">D57+1</f>
        <v>46028</v>
      </c>
      <c r="F57" s="81">
        <f t="shared" si="14"/>
        <v>46029</v>
      </c>
      <c r="G57" s="81">
        <f t="shared" si="14"/>
        <v>46030</v>
      </c>
      <c r="H57" s="81">
        <f t="shared" si="14"/>
        <v>46031</v>
      </c>
      <c r="I57" s="81">
        <f t="shared" si="14"/>
        <v>46032</v>
      </c>
      <c r="J57" s="82">
        <f t="shared" si="14"/>
        <v>46033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83"/>
      <c r="B58" s="84"/>
      <c r="C58" s="84"/>
      <c r="D58" s="85" t="s">
        <v>10</v>
      </c>
      <c r="E58" s="85" t="s">
        <v>11</v>
      </c>
      <c r="F58" s="85" t="s">
        <v>12</v>
      </c>
      <c r="G58" s="85" t="s">
        <v>13</v>
      </c>
      <c r="H58" s="85" t="s">
        <v>14</v>
      </c>
      <c r="I58" s="85" t="s">
        <v>15</v>
      </c>
      <c r="J58" s="86" t="s">
        <v>16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58">
        <v>10</v>
      </c>
      <c r="B59" s="51" t="s">
        <v>25</v>
      </c>
      <c r="C59" s="51" t="s">
        <v>18</v>
      </c>
      <c r="D59" s="15"/>
      <c r="E59" s="15"/>
      <c r="F59" s="15"/>
      <c r="G59" s="15"/>
      <c r="H59" s="15"/>
      <c r="I59" s="15"/>
      <c r="J59" s="1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59"/>
      <c r="B60" s="52"/>
      <c r="C60" s="52"/>
      <c r="D60" s="17"/>
      <c r="E60" s="17"/>
      <c r="F60" s="17"/>
      <c r="G60" s="17"/>
      <c r="H60" s="17"/>
      <c r="I60" s="17"/>
      <c r="J60" s="1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9.25" customHeight="1">
      <c r="A61" s="59"/>
      <c r="B61" s="52"/>
      <c r="C61" s="53"/>
      <c r="D61" s="19"/>
      <c r="E61" s="19"/>
      <c r="F61" s="19"/>
      <c r="G61" s="19"/>
      <c r="H61" s="19"/>
      <c r="I61" s="19"/>
      <c r="J61" s="20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59"/>
      <c r="B62" s="52"/>
      <c r="C62" s="54" t="s">
        <v>19</v>
      </c>
      <c r="D62" s="21"/>
      <c r="E62" s="21"/>
      <c r="F62" s="21"/>
      <c r="G62" s="21"/>
      <c r="H62" s="21"/>
      <c r="I62" s="21"/>
      <c r="J62" s="2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59"/>
      <c r="B63" s="52"/>
      <c r="C63" s="52"/>
      <c r="D63" s="17"/>
      <c r="E63" s="17"/>
      <c r="F63" s="17"/>
      <c r="G63" s="17"/>
      <c r="H63" s="17"/>
      <c r="I63" s="17"/>
      <c r="J63" s="18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9.25" customHeight="1">
      <c r="A64" s="59"/>
      <c r="B64" s="52"/>
      <c r="C64" s="53"/>
      <c r="D64" s="19"/>
      <c r="E64" s="19"/>
      <c r="F64" s="19"/>
      <c r="G64" s="19"/>
      <c r="H64" s="19"/>
      <c r="I64" s="19"/>
      <c r="J64" s="20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59"/>
      <c r="B65" s="52"/>
      <c r="C65" s="54" t="s">
        <v>20</v>
      </c>
      <c r="D65" s="23"/>
      <c r="E65" s="23"/>
      <c r="F65" s="23"/>
      <c r="G65" s="23" t="s">
        <v>21</v>
      </c>
      <c r="H65" s="23"/>
      <c r="I65" s="23" t="s">
        <v>21</v>
      </c>
      <c r="J65" s="24"/>
      <c r="K65" s="29" t="s">
        <v>23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59"/>
      <c r="B66" s="52"/>
      <c r="C66" s="52"/>
      <c r="D66" s="17" t="str">
        <f t="shared" ref="D66:J66" si="15">IF(D65="","",IF(COUNTIF($B$135:$F$145,D65)=0,"",VLOOKUP(D65,$B$135:$F$145,5,FALSE)))</f>
        <v/>
      </c>
      <c r="E66" s="17" t="str">
        <f t="shared" si="15"/>
        <v/>
      </c>
      <c r="F66" s="17" t="str">
        <f t="shared" si="15"/>
        <v/>
      </c>
      <c r="G66" s="17" t="str">
        <f t="shared" si="15"/>
        <v>TS. Đỗ Văn Tính</v>
      </c>
      <c r="H66" s="17"/>
      <c r="I66" s="17" t="str">
        <f t="shared" si="15"/>
        <v>TS. Đỗ Văn Tính</v>
      </c>
      <c r="J66" s="18" t="str">
        <f t="shared" si="15"/>
        <v/>
      </c>
      <c r="K66" s="29" t="s">
        <v>24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9.25" customHeight="1">
      <c r="A67" s="60"/>
      <c r="B67" s="55"/>
      <c r="C67" s="55"/>
      <c r="D67" s="25" t="str">
        <f t="shared" ref="D67:J67" si="16">IF(D65="","",IF(COUNTIF($B$135:$D$145,D65)=0,"",VLOOKUP(D65,$B$135:$D$145,2,FALSE)))</f>
        <v/>
      </c>
      <c r="E67" s="25" t="str">
        <f t="shared" si="16"/>
        <v/>
      </c>
      <c r="F67" s="25" t="str">
        <f t="shared" si="16"/>
        <v/>
      </c>
      <c r="G67" s="25" t="str">
        <f t="shared" si="16"/>
        <v>Kinh tế vĩ mô</v>
      </c>
      <c r="H67" s="25"/>
      <c r="I67" s="25" t="str">
        <f t="shared" si="16"/>
        <v>Kinh tế vĩ mô</v>
      </c>
      <c r="J67" s="26" t="str">
        <f t="shared" si="16"/>
        <v/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27" t="s">
        <v>22</v>
      </c>
      <c r="B68" s="30"/>
      <c r="C68" s="30"/>
      <c r="D68" s="31"/>
      <c r="E68" s="31"/>
      <c r="F68" s="31"/>
      <c r="G68" s="31"/>
      <c r="H68" s="31"/>
      <c r="I68" s="32"/>
      <c r="J68" s="3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56" t="s">
        <v>7</v>
      </c>
      <c r="B70" s="80" t="s">
        <v>8</v>
      </c>
      <c r="C70" s="80" t="s">
        <v>9</v>
      </c>
      <c r="D70" s="81">
        <f>J57+1</f>
        <v>46034</v>
      </c>
      <c r="E70" s="81">
        <f t="shared" ref="E70:J70" si="17">D70+1</f>
        <v>46035</v>
      </c>
      <c r="F70" s="81">
        <f t="shared" si="17"/>
        <v>46036</v>
      </c>
      <c r="G70" s="81">
        <f t="shared" si="17"/>
        <v>46037</v>
      </c>
      <c r="H70" s="81">
        <f t="shared" si="17"/>
        <v>46038</v>
      </c>
      <c r="I70" s="81">
        <f t="shared" si="17"/>
        <v>46039</v>
      </c>
      <c r="J70" s="82">
        <f t="shared" si="17"/>
        <v>46040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83"/>
      <c r="B71" s="84"/>
      <c r="C71" s="84"/>
      <c r="D71" s="85" t="s">
        <v>10</v>
      </c>
      <c r="E71" s="85" t="s">
        <v>11</v>
      </c>
      <c r="F71" s="85" t="s">
        <v>12</v>
      </c>
      <c r="G71" s="85" t="s">
        <v>13</v>
      </c>
      <c r="H71" s="85" t="s">
        <v>14</v>
      </c>
      <c r="I71" s="85" t="s">
        <v>15</v>
      </c>
      <c r="J71" s="86" t="s">
        <v>16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58">
        <v>11</v>
      </c>
      <c r="B72" s="51" t="s">
        <v>25</v>
      </c>
      <c r="C72" s="51" t="s">
        <v>18</v>
      </c>
      <c r="D72" s="15"/>
      <c r="E72" s="15"/>
      <c r="F72" s="15"/>
      <c r="G72" s="15"/>
      <c r="H72" s="15"/>
      <c r="I72" s="15"/>
      <c r="J72" s="1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59"/>
      <c r="B73" s="52"/>
      <c r="C73" s="52"/>
      <c r="D73" s="17"/>
      <c r="E73" s="17"/>
      <c r="F73" s="17"/>
      <c r="G73" s="17"/>
      <c r="H73" s="17"/>
      <c r="I73" s="17"/>
      <c r="J73" s="18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9.25" customHeight="1">
      <c r="A74" s="59"/>
      <c r="B74" s="52"/>
      <c r="C74" s="53"/>
      <c r="D74" s="19"/>
      <c r="E74" s="19"/>
      <c r="F74" s="19"/>
      <c r="G74" s="19"/>
      <c r="H74" s="19"/>
      <c r="I74" s="19"/>
      <c r="J74" s="20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9"/>
      <c r="B75" s="52"/>
      <c r="C75" s="54" t="s">
        <v>19</v>
      </c>
      <c r="D75" s="21"/>
      <c r="E75" s="21"/>
      <c r="F75" s="21"/>
      <c r="G75" s="21"/>
      <c r="H75" s="21"/>
      <c r="I75" s="21"/>
      <c r="J75" s="2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59"/>
      <c r="B76" s="52"/>
      <c r="C76" s="52"/>
      <c r="D76" s="17"/>
      <c r="E76" s="17"/>
      <c r="F76" s="17"/>
      <c r="G76" s="17"/>
      <c r="H76" s="17"/>
      <c r="I76" s="17"/>
      <c r="J76" s="18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9.25" customHeight="1">
      <c r="A77" s="59"/>
      <c r="B77" s="52"/>
      <c r="C77" s="53"/>
      <c r="D77" s="19"/>
      <c r="E77" s="19"/>
      <c r="F77" s="19"/>
      <c r="G77" s="19"/>
      <c r="H77" s="19"/>
      <c r="I77" s="19"/>
      <c r="J77" s="20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59"/>
      <c r="B78" s="52"/>
      <c r="C78" s="54" t="s">
        <v>20</v>
      </c>
      <c r="D78" s="23"/>
      <c r="E78" s="23"/>
      <c r="F78" s="23"/>
      <c r="G78" s="23"/>
      <c r="H78" s="23"/>
      <c r="I78" s="23"/>
      <c r="J78" s="2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59"/>
      <c r="B79" s="52"/>
      <c r="C79" s="52"/>
      <c r="D79" s="17" t="str">
        <f t="shared" ref="D79:J79" si="18">IF(D78="","",IF(COUNTIF($B$135:$F$145,D78)=0,"",VLOOKUP(D78,$B$135:$F$145,5,FALSE)))</f>
        <v/>
      </c>
      <c r="E79" s="17" t="str">
        <f t="shared" si="18"/>
        <v/>
      </c>
      <c r="F79" s="17" t="str">
        <f t="shared" si="18"/>
        <v/>
      </c>
      <c r="G79" s="17" t="str">
        <f t="shared" si="18"/>
        <v/>
      </c>
      <c r="H79" s="17" t="str">
        <f t="shared" si="18"/>
        <v/>
      </c>
      <c r="I79" s="17" t="str">
        <f t="shared" si="18"/>
        <v/>
      </c>
      <c r="J79" s="18" t="str">
        <f t="shared" si="18"/>
        <v/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9.25" customHeight="1">
      <c r="A80" s="60"/>
      <c r="B80" s="55"/>
      <c r="C80" s="55"/>
      <c r="D80" s="25" t="str">
        <f t="shared" ref="D80:J80" si="19">IF(D78="","",IF(COUNTIF($B$135:$D$145,D78)=0,"",VLOOKUP(D78,$B$135:$D$145,2,FALSE)))</f>
        <v/>
      </c>
      <c r="E80" s="25" t="str">
        <f t="shared" si="19"/>
        <v/>
      </c>
      <c r="F80" s="25" t="str">
        <f t="shared" si="19"/>
        <v/>
      </c>
      <c r="G80" s="25" t="str">
        <f t="shared" si="19"/>
        <v/>
      </c>
      <c r="H80" s="25" t="str">
        <f t="shared" si="19"/>
        <v/>
      </c>
      <c r="I80" s="25" t="str">
        <f t="shared" si="19"/>
        <v/>
      </c>
      <c r="J80" s="26" t="str">
        <f t="shared" si="19"/>
        <v/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27" t="s">
        <v>22</v>
      </c>
      <c r="B81" s="30"/>
      <c r="C81" s="30"/>
      <c r="D81" s="31"/>
      <c r="E81" s="31"/>
      <c r="F81" s="31"/>
      <c r="G81" s="31"/>
      <c r="H81" s="31"/>
      <c r="I81" s="32"/>
      <c r="J81" s="3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hidden="1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hidden="1" customHeight="1">
      <c r="A83" s="56" t="s">
        <v>7</v>
      </c>
      <c r="B83" s="51" t="s">
        <v>8</v>
      </c>
      <c r="C83" s="51" t="s">
        <v>9</v>
      </c>
      <c r="D83" s="11">
        <f>J70+1</f>
        <v>46041</v>
      </c>
      <c r="E83" s="11">
        <f t="shared" ref="E83:J83" si="20">D83+1</f>
        <v>46042</v>
      </c>
      <c r="F83" s="11">
        <f t="shared" si="20"/>
        <v>46043</v>
      </c>
      <c r="G83" s="11">
        <f t="shared" si="20"/>
        <v>46044</v>
      </c>
      <c r="H83" s="11">
        <f t="shared" si="20"/>
        <v>46045</v>
      </c>
      <c r="I83" s="11">
        <f t="shared" si="20"/>
        <v>46046</v>
      </c>
      <c r="J83" s="12">
        <f t="shared" si="20"/>
        <v>46047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hidden="1" customHeight="1">
      <c r="A84" s="57"/>
      <c r="B84" s="52"/>
      <c r="C84" s="52"/>
      <c r="D84" s="13" t="s">
        <v>10</v>
      </c>
      <c r="E84" s="13" t="s">
        <v>11</v>
      </c>
      <c r="F84" s="13" t="s">
        <v>12</v>
      </c>
      <c r="G84" s="13" t="s">
        <v>13</v>
      </c>
      <c r="H84" s="13" t="s">
        <v>14</v>
      </c>
      <c r="I84" s="13" t="s">
        <v>15</v>
      </c>
      <c r="J84" s="14" t="s">
        <v>16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hidden="1" customHeight="1">
      <c r="A85" s="58">
        <v>12</v>
      </c>
      <c r="B85" s="51" t="s">
        <v>25</v>
      </c>
      <c r="C85" s="51" t="s">
        <v>18</v>
      </c>
      <c r="D85" s="15"/>
      <c r="E85" s="15"/>
      <c r="F85" s="15"/>
      <c r="G85" s="15"/>
      <c r="H85" s="15"/>
      <c r="I85" s="15"/>
      <c r="J85" s="1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hidden="1" customHeight="1">
      <c r="A86" s="59"/>
      <c r="B86" s="52"/>
      <c r="C86" s="52"/>
      <c r="D86" s="17"/>
      <c r="E86" s="17"/>
      <c r="F86" s="17"/>
      <c r="G86" s="17"/>
      <c r="H86" s="17"/>
      <c r="I86" s="17"/>
      <c r="J86" s="18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9.25" hidden="1" customHeight="1">
      <c r="A87" s="59"/>
      <c r="B87" s="52"/>
      <c r="C87" s="53"/>
      <c r="D87" s="19"/>
      <c r="E87" s="19"/>
      <c r="F87" s="19"/>
      <c r="G87" s="19"/>
      <c r="H87" s="19"/>
      <c r="I87" s="19"/>
      <c r="J87" s="20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hidden="1" customHeight="1">
      <c r="A88" s="59"/>
      <c r="B88" s="52"/>
      <c r="C88" s="54" t="s">
        <v>19</v>
      </c>
      <c r="D88" s="21"/>
      <c r="E88" s="21"/>
      <c r="F88" s="21"/>
      <c r="G88" s="21"/>
      <c r="H88" s="21"/>
      <c r="I88" s="21"/>
      <c r="J88" s="2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hidden="1" customHeight="1">
      <c r="A89" s="59"/>
      <c r="B89" s="52"/>
      <c r="C89" s="52"/>
      <c r="D89" s="17"/>
      <c r="E89" s="17"/>
      <c r="F89" s="17"/>
      <c r="G89" s="17"/>
      <c r="H89" s="17"/>
      <c r="I89" s="17"/>
      <c r="J89" s="18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9.25" hidden="1" customHeight="1">
      <c r="A90" s="59"/>
      <c r="B90" s="52"/>
      <c r="C90" s="53"/>
      <c r="D90" s="19"/>
      <c r="E90" s="19"/>
      <c r="F90" s="19"/>
      <c r="G90" s="19"/>
      <c r="H90" s="19"/>
      <c r="I90" s="19"/>
      <c r="J90" s="20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hidden="1" customHeight="1">
      <c r="A91" s="59"/>
      <c r="B91" s="52"/>
      <c r="C91" s="54" t="s">
        <v>20</v>
      </c>
      <c r="D91" s="23"/>
      <c r="E91" s="23"/>
      <c r="F91" s="23"/>
      <c r="G91" s="23"/>
      <c r="H91" s="23"/>
      <c r="I91" s="23"/>
      <c r="J91" s="2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hidden="1" customHeight="1">
      <c r="A92" s="59"/>
      <c r="B92" s="52"/>
      <c r="C92" s="52"/>
      <c r="D92" s="17" t="str">
        <f t="shared" ref="D92:J92" si="21">IF(D91="","",IF(COUNTIF($B$135:$F$145,D91)=0,"",VLOOKUP(D91,$B$135:$F$145,5,FALSE)))</f>
        <v/>
      </c>
      <c r="E92" s="17" t="str">
        <f t="shared" si="21"/>
        <v/>
      </c>
      <c r="F92" s="17" t="str">
        <f t="shared" si="21"/>
        <v/>
      </c>
      <c r="G92" s="17" t="str">
        <f t="shared" si="21"/>
        <v/>
      </c>
      <c r="H92" s="17" t="str">
        <f t="shared" si="21"/>
        <v/>
      </c>
      <c r="I92" s="17" t="str">
        <f t="shared" si="21"/>
        <v/>
      </c>
      <c r="J92" s="18" t="str">
        <f t="shared" si="21"/>
        <v/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9.25" hidden="1" customHeight="1">
      <c r="A93" s="60"/>
      <c r="B93" s="55"/>
      <c r="C93" s="55"/>
      <c r="D93" s="25" t="str">
        <f t="shared" ref="D93:J93" si="22">IF(D91="","",IF(COUNTIF($B$135:$D$145,D91)=0,"",VLOOKUP(D91,$B$135:$D$145,2,FALSE)))</f>
        <v/>
      </c>
      <c r="E93" s="25" t="str">
        <f t="shared" si="22"/>
        <v/>
      </c>
      <c r="F93" s="25" t="str">
        <f t="shared" si="22"/>
        <v/>
      </c>
      <c r="G93" s="25" t="str">
        <f t="shared" si="22"/>
        <v/>
      </c>
      <c r="H93" s="25" t="str">
        <f t="shared" si="22"/>
        <v/>
      </c>
      <c r="I93" s="25" t="str">
        <f t="shared" si="22"/>
        <v/>
      </c>
      <c r="J93" s="26" t="str">
        <f t="shared" si="22"/>
        <v/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hidden="1" customHeight="1">
      <c r="A94" s="27" t="s">
        <v>22</v>
      </c>
      <c r="B94" s="30"/>
      <c r="C94" s="30"/>
      <c r="D94" s="31"/>
      <c r="E94" s="31"/>
      <c r="F94" s="31"/>
      <c r="G94" s="31"/>
      <c r="H94" s="31"/>
      <c r="I94" s="32"/>
      <c r="J94" s="3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hidden="1" customHeight="1">
      <c r="A95" s="56" t="s">
        <v>7</v>
      </c>
      <c r="B95" s="51" t="s">
        <v>8</v>
      </c>
      <c r="C95" s="51" t="s">
        <v>9</v>
      </c>
      <c r="D95" s="11">
        <f>J83+1</f>
        <v>46048</v>
      </c>
      <c r="E95" s="11">
        <f t="shared" ref="E95:J95" si="23">D95+1</f>
        <v>46049</v>
      </c>
      <c r="F95" s="11">
        <f t="shared" si="23"/>
        <v>46050</v>
      </c>
      <c r="G95" s="11">
        <f t="shared" si="23"/>
        <v>46051</v>
      </c>
      <c r="H95" s="11">
        <f t="shared" si="23"/>
        <v>46052</v>
      </c>
      <c r="I95" s="11">
        <f t="shared" si="23"/>
        <v>46053</v>
      </c>
      <c r="J95" s="12">
        <f t="shared" si="23"/>
        <v>46054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hidden="1" customHeight="1">
      <c r="A96" s="57"/>
      <c r="B96" s="52"/>
      <c r="C96" s="52"/>
      <c r="D96" s="13" t="s">
        <v>10</v>
      </c>
      <c r="E96" s="13" t="s">
        <v>11</v>
      </c>
      <c r="F96" s="13" t="s">
        <v>12</v>
      </c>
      <c r="G96" s="13" t="s">
        <v>13</v>
      </c>
      <c r="H96" s="13" t="s">
        <v>14</v>
      </c>
      <c r="I96" s="13" t="s">
        <v>15</v>
      </c>
      <c r="J96" s="14" t="s">
        <v>16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hidden="1" customHeight="1">
      <c r="A97" s="58">
        <v>13</v>
      </c>
      <c r="B97" s="51" t="s">
        <v>25</v>
      </c>
      <c r="C97" s="51" t="s">
        <v>18</v>
      </c>
      <c r="D97" s="15"/>
      <c r="E97" s="15"/>
      <c r="F97" s="15"/>
      <c r="G97" s="15"/>
      <c r="H97" s="15"/>
      <c r="I97" s="15"/>
      <c r="J97" s="1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hidden="1" customHeight="1">
      <c r="A98" s="59"/>
      <c r="B98" s="52"/>
      <c r="C98" s="52"/>
      <c r="D98" s="17"/>
      <c r="E98" s="17"/>
      <c r="F98" s="17"/>
      <c r="G98" s="17"/>
      <c r="H98" s="17"/>
      <c r="I98" s="17"/>
      <c r="J98" s="18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9.25" hidden="1" customHeight="1">
      <c r="A99" s="59"/>
      <c r="B99" s="52"/>
      <c r="C99" s="53"/>
      <c r="D99" s="19"/>
      <c r="E99" s="19"/>
      <c r="F99" s="19"/>
      <c r="G99" s="19"/>
      <c r="H99" s="19"/>
      <c r="I99" s="19"/>
      <c r="J99" s="20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hidden="1" customHeight="1">
      <c r="A100" s="59"/>
      <c r="B100" s="52"/>
      <c r="C100" s="54" t="s">
        <v>19</v>
      </c>
      <c r="D100" s="21"/>
      <c r="E100" s="21"/>
      <c r="F100" s="21"/>
      <c r="G100" s="21"/>
      <c r="H100" s="21"/>
      <c r="I100" s="21"/>
      <c r="J100" s="2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hidden="1" customHeight="1">
      <c r="A101" s="59"/>
      <c r="B101" s="52"/>
      <c r="C101" s="52"/>
      <c r="D101" s="17"/>
      <c r="E101" s="17"/>
      <c r="F101" s="17"/>
      <c r="G101" s="17"/>
      <c r="H101" s="17"/>
      <c r="I101" s="17"/>
      <c r="J101" s="18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9.25" hidden="1" customHeight="1">
      <c r="A102" s="59"/>
      <c r="B102" s="52"/>
      <c r="C102" s="53"/>
      <c r="D102" s="19"/>
      <c r="E102" s="19"/>
      <c r="F102" s="19"/>
      <c r="G102" s="19"/>
      <c r="H102" s="19"/>
      <c r="I102" s="19"/>
      <c r="J102" s="20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hidden="1" customHeight="1">
      <c r="A103" s="59"/>
      <c r="B103" s="52"/>
      <c r="C103" s="54" t="s">
        <v>20</v>
      </c>
      <c r="D103" s="23"/>
      <c r="E103" s="23"/>
      <c r="F103" s="23"/>
      <c r="G103" s="23"/>
      <c r="H103" s="23"/>
      <c r="I103" s="23"/>
      <c r="J103" s="2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hidden="1" customHeight="1">
      <c r="A104" s="59"/>
      <c r="B104" s="52"/>
      <c r="C104" s="52"/>
      <c r="D104" s="17" t="str">
        <f t="shared" ref="D104:J104" si="24">IF(D103="","",IF(COUNTIF($B$135:$F$145,D103)=0,"",VLOOKUP(D103,$B$135:$F$145,5,FALSE)))</f>
        <v/>
      </c>
      <c r="E104" s="17" t="str">
        <f t="shared" si="24"/>
        <v/>
      </c>
      <c r="F104" s="17" t="str">
        <f t="shared" si="24"/>
        <v/>
      </c>
      <c r="G104" s="17" t="str">
        <f t="shared" si="24"/>
        <v/>
      </c>
      <c r="H104" s="17" t="str">
        <f t="shared" si="24"/>
        <v/>
      </c>
      <c r="I104" s="17" t="str">
        <f t="shared" si="24"/>
        <v/>
      </c>
      <c r="J104" s="18" t="str">
        <f t="shared" si="24"/>
        <v/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9.25" hidden="1" customHeight="1">
      <c r="A105" s="60"/>
      <c r="B105" s="55"/>
      <c r="C105" s="55"/>
      <c r="D105" s="25" t="str">
        <f t="shared" ref="D105:J105" si="25">IF(D103="","",IF(COUNTIF($B$135:$D$145,D103)=0,"",VLOOKUP(D103,$B$135:$D$145,2,FALSE)))</f>
        <v/>
      </c>
      <c r="E105" s="25" t="str">
        <f t="shared" si="25"/>
        <v/>
      </c>
      <c r="F105" s="25" t="str">
        <f t="shared" si="25"/>
        <v/>
      </c>
      <c r="G105" s="25" t="str">
        <f t="shared" si="25"/>
        <v/>
      </c>
      <c r="H105" s="25" t="str">
        <f t="shared" si="25"/>
        <v/>
      </c>
      <c r="I105" s="25" t="str">
        <f t="shared" si="25"/>
        <v/>
      </c>
      <c r="J105" s="26" t="str">
        <f t="shared" si="25"/>
        <v/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hidden="1" customHeight="1">
      <c r="A106" s="27" t="s">
        <v>22</v>
      </c>
      <c r="B106" s="30"/>
      <c r="C106" s="30"/>
      <c r="D106" s="31"/>
      <c r="E106" s="31"/>
      <c r="F106" s="31"/>
      <c r="G106" s="31"/>
      <c r="H106" s="31"/>
      <c r="I106" s="32"/>
      <c r="J106" s="3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hidden="1" customHeight="1">
      <c r="A107" s="56" t="s">
        <v>7</v>
      </c>
      <c r="B107" s="51" t="s">
        <v>8</v>
      </c>
      <c r="C107" s="51" t="s">
        <v>9</v>
      </c>
      <c r="D107" s="11">
        <f>J95+1</f>
        <v>46055</v>
      </c>
      <c r="E107" s="11">
        <f t="shared" ref="E107:J107" si="26">D107+1</f>
        <v>46056</v>
      </c>
      <c r="F107" s="11">
        <f t="shared" si="26"/>
        <v>46057</v>
      </c>
      <c r="G107" s="11">
        <f t="shared" si="26"/>
        <v>46058</v>
      </c>
      <c r="H107" s="11">
        <f t="shared" si="26"/>
        <v>46059</v>
      </c>
      <c r="I107" s="11">
        <f t="shared" si="26"/>
        <v>46060</v>
      </c>
      <c r="J107" s="12">
        <f t="shared" si="26"/>
        <v>46061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hidden="1" customHeight="1">
      <c r="A108" s="57"/>
      <c r="B108" s="52"/>
      <c r="C108" s="52"/>
      <c r="D108" s="13" t="s">
        <v>10</v>
      </c>
      <c r="E108" s="13" t="s">
        <v>11</v>
      </c>
      <c r="F108" s="13" t="s">
        <v>12</v>
      </c>
      <c r="G108" s="13" t="s">
        <v>13</v>
      </c>
      <c r="H108" s="13" t="s">
        <v>14</v>
      </c>
      <c r="I108" s="13" t="s">
        <v>15</v>
      </c>
      <c r="J108" s="14" t="s">
        <v>16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hidden="1" customHeight="1">
      <c r="A109" s="58">
        <v>13</v>
      </c>
      <c r="B109" s="51" t="s">
        <v>25</v>
      </c>
      <c r="C109" s="51" t="s">
        <v>18</v>
      </c>
      <c r="D109" s="15"/>
      <c r="E109" s="15"/>
      <c r="F109" s="15"/>
      <c r="G109" s="15"/>
      <c r="H109" s="15"/>
      <c r="I109" s="15"/>
      <c r="J109" s="1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hidden="1" customHeight="1">
      <c r="A110" s="59"/>
      <c r="B110" s="52"/>
      <c r="C110" s="52"/>
      <c r="D110" s="17"/>
      <c r="E110" s="17"/>
      <c r="F110" s="17"/>
      <c r="G110" s="17"/>
      <c r="H110" s="17"/>
      <c r="I110" s="17"/>
      <c r="J110" s="18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9.25" hidden="1" customHeight="1">
      <c r="A111" s="59"/>
      <c r="B111" s="52"/>
      <c r="C111" s="53"/>
      <c r="D111" s="19"/>
      <c r="E111" s="19"/>
      <c r="F111" s="19"/>
      <c r="G111" s="19"/>
      <c r="H111" s="19"/>
      <c r="I111" s="19"/>
      <c r="J111" s="20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hidden="1" customHeight="1">
      <c r="A112" s="59"/>
      <c r="B112" s="52"/>
      <c r="C112" s="54" t="s">
        <v>19</v>
      </c>
      <c r="D112" s="21"/>
      <c r="E112" s="21"/>
      <c r="F112" s="21"/>
      <c r="G112" s="21"/>
      <c r="H112" s="21"/>
      <c r="I112" s="21"/>
      <c r="J112" s="2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hidden="1" customHeight="1">
      <c r="A113" s="59"/>
      <c r="B113" s="52"/>
      <c r="C113" s="52"/>
      <c r="D113" s="17"/>
      <c r="E113" s="17"/>
      <c r="F113" s="17"/>
      <c r="G113" s="17"/>
      <c r="H113" s="17"/>
      <c r="I113" s="17"/>
      <c r="J113" s="18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9.25" hidden="1" customHeight="1">
      <c r="A114" s="59"/>
      <c r="B114" s="52"/>
      <c r="C114" s="53"/>
      <c r="D114" s="19"/>
      <c r="E114" s="19"/>
      <c r="F114" s="19"/>
      <c r="G114" s="19"/>
      <c r="H114" s="19"/>
      <c r="I114" s="19"/>
      <c r="J114" s="20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hidden="1" customHeight="1">
      <c r="A115" s="59"/>
      <c r="B115" s="52"/>
      <c r="C115" s="54" t="s">
        <v>20</v>
      </c>
      <c r="D115" s="23"/>
      <c r="E115" s="23"/>
      <c r="F115" s="23"/>
      <c r="G115" s="23"/>
      <c r="H115" s="23"/>
      <c r="I115" s="23"/>
      <c r="J115" s="2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hidden="1" customHeight="1">
      <c r="A116" s="59"/>
      <c r="B116" s="52"/>
      <c r="C116" s="52"/>
      <c r="D116" s="17" t="str">
        <f t="shared" ref="D116:J116" si="27">IF(D115="","",IF(COUNTIF($B$135:$F$145,D115)=0,"",VLOOKUP(D115,$B$135:$F$145,5,FALSE)))</f>
        <v/>
      </c>
      <c r="E116" s="17" t="str">
        <f t="shared" si="27"/>
        <v/>
      </c>
      <c r="F116" s="17" t="str">
        <f t="shared" si="27"/>
        <v/>
      </c>
      <c r="G116" s="17" t="str">
        <f t="shared" si="27"/>
        <v/>
      </c>
      <c r="H116" s="17" t="str">
        <f t="shared" si="27"/>
        <v/>
      </c>
      <c r="I116" s="17" t="str">
        <f t="shared" si="27"/>
        <v/>
      </c>
      <c r="J116" s="18" t="str">
        <f t="shared" si="27"/>
        <v/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9.25" hidden="1" customHeight="1">
      <c r="A117" s="60"/>
      <c r="B117" s="55"/>
      <c r="C117" s="55"/>
      <c r="D117" s="25" t="str">
        <f t="shared" ref="D117:J117" si="28">IF(D115="","",IF(COUNTIF($B$135:$D$145,D115)=0,"",VLOOKUP(D115,$B$135:$D$145,2,FALSE)))</f>
        <v/>
      </c>
      <c r="E117" s="25" t="str">
        <f t="shared" si="28"/>
        <v/>
      </c>
      <c r="F117" s="25" t="str">
        <f t="shared" si="28"/>
        <v/>
      </c>
      <c r="G117" s="25" t="str">
        <f t="shared" si="28"/>
        <v/>
      </c>
      <c r="H117" s="25" t="str">
        <f t="shared" si="28"/>
        <v/>
      </c>
      <c r="I117" s="25" t="str">
        <f t="shared" si="28"/>
        <v/>
      </c>
      <c r="J117" s="26" t="str">
        <f t="shared" si="28"/>
        <v/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hidden="1" customHeight="1">
      <c r="A118" s="27" t="s">
        <v>22</v>
      </c>
      <c r="B118" s="30"/>
      <c r="C118" s="30"/>
      <c r="D118" s="31"/>
      <c r="E118" s="31"/>
      <c r="F118" s="31"/>
      <c r="G118" s="31"/>
      <c r="H118" s="31"/>
      <c r="I118" s="32"/>
      <c r="J118" s="3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hidden="1" customHeight="1">
      <c r="A119" s="56" t="s">
        <v>7</v>
      </c>
      <c r="B119" s="51" t="s">
        <v>8</v>
      </c>
      <c r="C119" s="51" t="s">
        <v>9</v>
      </c>
      <c r="D119" s="11">
        <f>J107+1</f>
        <v>46062</v>
      </c>
      <c r="E119" s="11">
        <f t="shared" ref="E119:J119" si="29">D119+1</f>
        <v>46063</v>
      </c>
      <c r="F119" s="11">
        <f t="shared" si="29"/>
        <v>46064</v>
      </c>
      <c r="G119" s="11">
        <f t="shared" si="29"/>
        <v>46065</v>
      </c>
      <c r="H119" s="11">
        <f t="shared" si="29"/>
        <v>46066</v>
      </c>
      <c r="I119" s="11">
        <f t="shared" si="29"/>
        <v>46067</v>
      </c>
      <c r="J119" s="12">
        <f t="shared" si="29"/>
        <v>46068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hidden="1" customHeight="1">
      <c r="A120" s="57"/>
      <c r="B120" s="52"/>
      <c r="C120" s="52"/>
      <c r="D120" s="13" t="s">
        <v>10</v>
      </c>
      <c r="E120" s="13" t="s">
        <v>11</v>
      </c>
      <c r="F120" s="13" t="s">
        <v>12</v>
      </c>
      <c r="G120" s="13" t="s">
        <v>13</v>
      </c>
      <c r="H120" s="13" t="s">
        <v>14</v>
      </c>
      <c r="I120" s="13" t="s">
        <v>15</v>
      </c>
      <c r="J120" s="14" t="s">
        <v>16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hidden="1" customHeight="1">
      <c r="A121" s="58">
        <v>13</v>
      </c>
      <c r="B121" s="51" t="s">
        <v>25</v>
      </c>
      <c r="C121" s="51" t="s">
        <v>18</v>
      </c>
      <c r="D121" s="15"/>
      <c r="E121" s="15"/>
      <c r="F121" s="15"/>
      <c r="G121" s="15"/>
      <c r="H121" s="15"/>
      <c r="I121" s="15"/>
      <c r="J121" s="1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hidden="1" customHeight="1">
      <c r="A122" s="59"/>
      <c r="B122" s="52"/>
      <c r="C122" s="52"/>
      <c r="D122" s="17"/>
      <c r="E122" s="17"/>
      <c r="F122" s="17"/>
      <c r="G122" s="17"/>
      <c r="H122" s="17"/>
      <c r="I122" s="17"/>
      <c r="J122" s="18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9.25" hidden="1" customHeight="1">
      <c r="A123" s="59"/>
      <c r="B123" s="52"/>
      <c r="C123" s="53"/>
      <c r="D123" s="19"/>
      <c r="E123" s="19"/>
      <c r="F123" s="19"/>
      <c r="G123" s="19"/>
      <c r="H123" s="19"/>
      <c r="I123" s="19"/>
      <c r="J123" s="20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hidden="1" customHeight="1">
      <c r="A124" s="59"/>
      <c r="B124" s="52"/>
      <c r="C124" s="54" t="s">
        <v>19</v>
      </c>
      <c r="D124" s="21"/>
      <c r="E124" s="21"/>
      <c r="F124" s="21"/>
      <c r="G124" s="21"/>
      <c r="H124" s="21"/>
      <c r="I124" s="21"/>
      <c r="J124" s="2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hidden="1" customHeight="1">
      <c r="A125" s="59"/>
      <c r="B125" s="52"/>
      <c r="C125" s="52"/>
      <c r="D125" s="17"/>
      <c r="E125" s="17"/>
      <c r="F125" s="17"/>
      <c r="G125" s="17"/>
      <c r="H125" s="17"/>
      <c r="I125" s="17"/>
      <c r="J125" s="18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9.25" hidden="1" customHeight="1">
      <c r="A126" s="59"/>
      <c r="B126" s="52"/>
      <c r="C126" s="53"/>
      <c r="D126" s="19"/>
      <c r="E126" s="19"/>
      <c r="F126" s="19"/>
      <c r="G126" s="19"/>
      <c r="H126" s="19"/>
      <c r="I126" s="19"/>
      <c r="J126" s="20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hidden="1" customHeight="1">
      <c r="A127" s="59"/>
      <c r="B127" s="52"/>
      <c r="C127" s="54" t="s">
        <v>20</v>
      </c>
      <c r="D127" s="23"/>
      <c r="E127" s="23"/>
      <c r="F127" s="23"/>
      <c r="G127" s="23"/>
      <c r="H127" s="23"/>
      <c r="I127" s="23"/>
      <c r="J127" s="2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hidden="1" customHeight="1">
      <c r="A128" s="59"/>
      <c r="B128" s="52"/>
      <c r="C128" s="52"/>
      <c r="D128" s="17" t="str">
        <f t="shared" ref="D128:J128" si="30">IF(D127="","",IF(COUNTIF($B$135:$F$145,D127)=0,"",VLOOKUP(D127,$B$135:$F$145,5,FALSE)))</f>
        <v/>
      </c>
      <c r="E128" s="17" t="str">
        <f t="shared" si="30"/>
        <v/>
      </c>
      <c r="F128" s="17" t="str">
        <f t="shared" si="30"/>
        <v/>
      </c>
      <c r="G128" s="17" t="str">
        <f t="shared" si="30"/>
        <v/>
      </c>
      <c r="H128" s="17" t="str">
        <f t="shared" si="30"/>
        <v/>
      </c>
      <c r="I128" s="17" t="str">
        <f t="shared" si="30"/>
        <v/>
      </c>
      <c r="J128" s="18" t="str">
        <f t="shared" si="30"/>
        <v/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9.25" hidden="1" customHeight="1">
      <c r="A129" s="60"/>
      <c r="B129" s="55"/>
      <c r="C129" s="55"/>
      <c r="D129" s="25" t="str">
        <f t="shared" ref="D129:J129" si="31">IF(D127="","",IF(COUNTIF($B$135:$D$145,D127)=0,"",VLOOKUP(D127,$B$135:$D$145,2,FALSE)))</f>
        <v/>
      </c>
      <c r="E129" s="25" t="str">
        <f t="shared" si="31"/>
        <v/>
      </c>
      <c r="F129" s="25" t="str">
        <f t="shared" si="31"/>
        <v/>
      </c>
      <c r="G129" s="25" t="str">
        <f t="shared" si="31"/>
        <v/>
      </c>
      <c r="H129" s="25" t="str">
        <f t="shared" si="31"/>
        <v/>
      </c>
      <c r="I129" s="25" t="str">
        <f t="shared" si="31"/>
        <v/>
      </c>
      <c r="J129" s="26" t="str">
        <f t="shared" si="31"/>
        <v/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hidden="1" customHeight="1">
      <c r="A130" s="27" t="s">
        <v>22</v>
      </c>
      <c r="B130" s="30"/>
      <c r="C130" s="30"/>
      <c r="D130" s="31"/>
      <c r="E130" s="31"/>
      <c r="F130" s="31"/>
      <c r="G130" s="31"/>
      <c r="H130" s="31"/>
      <c r="I130" s="32"/>
      <c r="J130" s="3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hidden="1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hidden="1" customHeight="1">
      <c r="A132" s="1"/>
      <c r="B132" s="1"/>
      <c r="C132" s="1"/>
      <c r="D132" s="1"/>
      <c r="E132" s="1"/>
      <c r="F132" s="1"/>
      <c r="G132" s="1"/>
      <c r="H132" s="34"/>
      <c r="I132" s="34"/>
      <c r="J132" s="3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hidden="1" customHeight="1">
      <c r="A133" s="1"/>
      <c r="B133" s="63" t="s">
        <v>26</v>
      </c>
      <c r="C133" s="64"/>
      <c r="D133" s="64"/>
      <c r="E133" s="64"/>
      <c r="F133" s="64"/>
      <c r="G133" s="64"/>
      <c r="H133" s="64"/>
      <c r="I133" s="64"/>
      <c r="J133" s="6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hidden="1" customHeight="1">
      <c r="A134" s="35"/>
      <c r="B134" s="36" t="s">
        <v>27</v>
      </c>
      <c r="C134" s="78" t="s">
        <v>28</v>
      </c>
      <c r="D134" s="79"/>
      <c r="E134" s="36" t="s">
        <v>29</v>
      </c>
      <c r="F134" s="36" t="s">
        <v>30</v>
      </c>
      <c r="G134" s="36" t="s">
        <v>31</v>
      </c>
      <c r="H134" s="37" t="s">
        <v>32</v>
      </c>
      <c r="I134" s="37" t="s">
        <v>33</v>
      </c>
      <c r="J134" s="37" t="s">
        <v>34</v>
      </c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5.75" hidden="1" customHeight="1">
      <c r="A135" s="38"/>
      <c r="B135" s="39" t="s">
        <v>35</v>
      </c>
      <c r="C135" s="61" t="s">
        <v>36</v>
      </c>
      <c r="D135" s="62"/>
      <c r="E135" s="40">
        <v>2</v>
      </c>
      <c r="F135" s="41" t="s">
        <v>37</v>
      </c>
      <c r="G135" s="42"/>
      <c r="H135" s="43"/>
      <c r="I135" s="44">
        <f t="shared" ref="I135:I145" si="32">E135*15</f>
        <v>30</v>
      </c>
      <c r="J135" s="44">
        <f t="shared" ref="J135:J145" si="33">COUNTIF($A$5:$J$129,B135)*3</f>
        <v>0</v>
      </c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5.75" hidden="1" customHeight="1">
      <c r="A136" s="38"/>
      <c r="B136" s="39" t="s">
        <v>21</v>
      </c>
      <c r="C136" s="61" t="s">
        <v>38</v>
      </c>
      <c r="D136" s="62"/>
      <c r="E136" s="44">
        <v>2</v>
      </c>
      <c r="F136" s="41" t="s">
        <v>39</v>
      </c>
      <c r="G136" s="42"/>
      <c r="H136" s="43"/>
      <c r="I136" s="44">
        <f t="shared" si="32"/>
        <v>30</v>
      </c>
      <c r="J136" s="44">
        <f t="shared" si="33"/>
        <v>15</v>
      </c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5.75" hidden="1" customHeight="1">
      <c r="A137" s="38"/>
      <c r="B137" s="39" t="s">
        <v>40</v>
      </c>
      <c r="C137" s="61" t="s">
        <v>41</v>
      </c>
      <c r="D137" s="62"/>
      <c r="E137" s="40">
        <v>2</v>
      </c>
      <c r="F137" s="41" t="s">
        <v>42</v>
      </c>
      <c r="G137" s="42"/>
      <c r="H137" s="43"/>
      <c r="I137" s="44">
        <f t="shared" si="32"/>
        <v>30</v>
      </c>
      <c r="J137" s="44">
        <f t="shared" si="33"/>
        <v>0</v>
      </c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5.75" hidden="1" customHeight="1">
      <c r="A138" s="38"/>
      <c r="B138" s="39" t="s">
        <v>43</v>
      </c>
      <c r="C138" s="61" t="s">
        <v>44</v>
      </c>
      <c r="D138" s="62"/>
      <c r="E138" s="44">
        <v>2</v>
      </c>
      <c r="F138" s="41" t="s">
        <v>45</v>
      </c>
      <c r="G138" s="42"/>
      <c r="H138" s="43"/>
      <c r="I138" s="44">
        <f t="shared" si="32"/>
        <v>30</v>
      </c>
      <c r="J138" s="44">
        <f t="shared" si="33"/>
        <v>0</v>
      </c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5.75" hidden="1" customHeight="1">
      <c r="A139" s="38"/>
      <c r="B139" s="39" t="s">
        <v>46</v>
      </c>
      <c r="C139" s="61" t="s">
        <v>47</v>
      </c>
      <c r="D139" s="62"/>
      <c r="E139" s="44">
        <v>2</v>
      </c>
      <c r="F139" s="45" t="s">
        <v>48</v>
      </c>
      <c r="G139" s="42"/>
      <c r="H139" s="43"/>
      <c r="I139" s="44">
        <f t="shared" si="32"/>
        <v>30</v>
      </c>
      <c r="J139" s="44">
        <f t="shared" si="33"/>
        <v>0</v>
      </c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5.75" hidden="1" customHeight="1">
      <c r="A140" s="38"/>
      <c r="B140" s="39" t="s">
        <v>49</v>
      </c>
      <c r="C140" s="61" t="s">
        <v>50</v>
      </c>
      <c r="D140" s="62"/>
      <c r="E140" s="44">
        <v>2</v>
      </c>
      <c r="F140" s="45" t="s">
        <v>51</v>
      </c>
      <c r="G140" s="42"/>
      <c r="H140" s="43"/>
      <c r="I140" s="44">
        <f t="shared" si="32"/>
        <v>30</v>
      </c>
      <c r="J140" s="44">
        <f t="shared" si="33"/>
        <v>0</v>
      </c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5.75" hidden="1" customHeight="1">
      <c r="A141" s="38"/>
      <c r="B141" s="39" t="s">
        <v>52</v>
      </c>
      <c r="C141" s="61" t="s">
        <v>53</v>
      </c>
      <c r="D141" s="62"/>
      <c r="E141" s="44">
        <v>2</v>
      </c>
      <c r="F141" s="45" t="s">
        <v>54</v>
      </c>
      <c r="G141" s="42"/>
      <c r="H141" s="43"/>
      <c r="I141" s="44">
        <f t="shared" si="32"/>
        <v>30</v>
      </c>
      <c r="J141" s="44">
        <f t="shared" si="33"/>
        <v>0</v>
      </c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5.75" hidden="1" customHeight="1">
      <c r="A142" s="38"/>
      <c r="B142" s="39" t="s">
        <v>55</v>
      </c>
      <c r="C142" s="61" t="s">
        <v>56</v>
      </c>
      <c r="D142" s="62"/>
      <c r="E142" s="44">
        <v>2</v>
      </c>
      <c r="F142" s="45" t="s">
        <v>51</v>
      </c>
      <c r="G142" s="42"/>
      <c r="H142" s="43"/>
      <c r="I142" s="44">
        <f t="shared" si="32"/>
        <v>30</v>
      </c>
      <c r="J142" s="44">
        <f t="shared" si="33"/>
        <v>0</v>
      </c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5.75" hidden="1" customHeight="1">
      <c r="A143" s="38"/>
      <c r="B143" s="39" t="s">
        <v>57</v>
      </c>
      <c r="C143" s="61" t="s">
        <v>58</v>
      </c>
      <c r="D143" s="62"/>
      <c r="E143" s="46">
        <v>2</v>
      </c>
      <c r="F143" s="45" t="s">
        <v>59</v>
      </c>
      <c r="G143" s="42"/>
      <c r="H143" s="47"/>
      <c r="I143" s="44">
        <f t="shared" si="32"/>
        <v>30</v>
      </c>
      <c r="J143" s="44">
        <f t="shared" si="33"/>
        <v>0</v>
      </c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5.75" hidden="1" customHeight="1">
      <c r="A144" s="38"/>
      <c r="B144" s="39" t="s">
        <v>60</v>
      </c>
      <c r="C144" s="61" t="s">
        <v>61</v>
      </c>
      <c r="D144" s="62"/>
      <c r="E144" s="46">
        <v>2</v>
      </c>
      <c r="F144" s="45" t="s">
        <v>62</v>
      </c>
      <c r="G144" s="42"/>
      <c r="H144" s="47"/>
      <c r="I144" s="44">
        <f t="shared" si="32"/>
        <v>30</v>
      </c>
      <c r="J144" s="44">
        <f t="shared" si="33"/>
        <v>0</v>
      </c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5.75" hidden="1" customHeight="1">
      <c r="A145" s="38"/>
      <c r="B145" s="39" t="s">
        <v>63</v>
      </c>
      <c r="C145" s="61" t="s">
        <v>64</v>
      </c>
      <c r="D145" s="62"/>
      <c r="E145" s="46">
        <v>2</v>
      </c>
      <c r="F145" s="45" t="s">
        <v>65</v>
      </c>
      <c r="G145" s="42" t="s">
        <v>66</v>
      </c>
      <c r="H145" s="47"/>
      <c r="I145" s="44">
        <f t="shared" si="32"/>
        <v>30</v>
      </c>
      <c r="J145" s="44">
        <f t="shared" si="33"/>
        <v>0</v>
      </c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5.75" hidden="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hidden="1" customHeight="1">
      <c r="A147" s="1"/>
      <c r="B147" s="63" t="s">
        <v>67</v>
      </c>
      <c r="C147" s="64"/>
      <c r="D147" s="64"/>
      <c r="E147" s="64"/>
      <c r="F147" s="64"/>
      <c r="G147" s="64"/>
      <c r="H147" s="6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hidden="1" customHeight="1">
      <c r="A148" s="1"/>
      <c r="B148" s="48" t="s">
        <v>68</v>
      </c>
      <c r="C148" s="48" t="s">
        <v>69</v>
      </c>
      <c r="D148" s="48" t="s">
        <v>70</v>
      </c>
      <c r="E148" s="48" t="s">
        <v>71</v>
      </c>
      <c r="F148" s="48" t="s">
        <v>72</v>
      </c>
      <c r="G148" s="48" t="s">
        <v>73</v>
      </c>
      <c r="H148" s="48" t="s">
        <v>74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hidden="1" customHeight="1">
      <c r="A149" s="1"/>
      <c r="B149" s="49">
        <v>1</v>
      </c>
      <c r="C149" s="49"/>
      <c r="D149" s="49"/>
      <c r="E149" s="49"/>
      <c r="F149" s="49"/>
      <c r="G149" s="50"/>
      <c r="H149" s="4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hidden="1" customHeight="1">
      <c r="A150" s="1"/>
      <c r="B150" s="49">
        <v>2</v>
      </c>
      <c r="C150" s="49"/>
      <c r="D150" s="49"/>
      <c r="E150" s="49"/>
      <c r="F150" s="49"/>
      <c r="G150" s="50"/>
      <c r="H150" s="4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hidden="1" customHeight="1">
      <c r="A151" s="1"/>
      <c r="B151" s="49">
        <v>3</v>
      </c>
      <c r="C151" s="49"/>
      <c r="D151" s="49"/>
      <c r="E151" s="49"/>
      <c r="F151" s="49"/>
      <c r="G151" s="50"/>
      <c r="H151" s="4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hidden="1" customHeight="1">
      <c r="A152" s="1"/>
      <c r="B152" s="49">
        <v>4</v>
      </c>
      <c r="C152" s="49"/>
      <c r="D152" s="49"/>
      <c r="E152" s="49"/>
      <c r="F152" s="49"/>
      <c r="G152" s="50"/>
      <c r="H152" s="4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hidden="1" customHeight="1">
      <c r="A153" s="1"/>
      <c r="B153" s="49">
        <v>5</v>
      </c>
      <c r="C153" s="49"/>
      <c r="D153" s="49"/>
      <c r="E153" s="49"/>
      <c r="F153" s="49"/>
      <c r="G153" s="50"/>
      <c r="H153" s="4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hidden="1" customHeight="1">
      <c r="A154" s="1"/>
      <c r="B154" s="4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hidden="1" customHeight="1">
      <c r="A155" s="1"/>
      <c r="B155" s="65" t="s">
        <v>75</v>
      </c>
      <c r="C155" s="64"/>
      <c r="D155" s="64"/>
      <c r="E155" s="64"/>
      <c r="F155" s="6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hidden="1" customHeight="1">
      <c r="A156" s="1"/>
      <c r="B156" s="66" t="s">
        <v>76</v>
      </c>
      <c r="C156" s="62"/>
      <c r="D156" s="65" t="s">
        <v>77</v>
      </c>
      <c r="E156" s="64"/>
      <c r="F156" s="6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hidden="1" customHeight="1">
      <c r="A157" s="1"/>
      <c r="B157" s="67" t="s">
        <v>78</v>
      </c>
      <c r="C157" s="62"/>
      <c r="D157" s="68" t="s">
        <v>79</v>
      </c>
      <c r="E157" s="64"/>
      <c r="F157" s="6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hidden="1" customHeight="1">
      <c r="A158" s="1"/>
      <c r="B158" s="67"/>
      <c r="C158" s="62"/>
      <c r="D158" s="71"/>
      <c r="E158" s="64"/>
      <c r="F158" s="6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hidden="1" customHeight="1">
      <c r="A159" s="1"/>
      <c r="B159" s="67"/>
      <c r="C159" s="62"/>
      <c r="D159" s="71"/>
      <c r="E159" s="64"/>
      <c r="F159" s="6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hidden="1" customHeight="1">
      <c r="A160" s="1"/>
      <c r="B160" s="67"/>
      <c r="C160" s="62"/>
      <c r="D160" s="72"/>
      <c r="E160" s="64"/>
      <c r="F160" s="6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hidden="1" customHeight="1">
      <c r="A161" s="1"/>
      <c r="B161" s="67"/>
      <c r="C161" s="62"/>
      <c r="D161" s="72"/>
      <c r="E161" s="64"/>
      <c r="F161" s="6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hidden="1" customHeight="1">
      <c r="A162" s="1"/>
      <c r="B162" s="67"/>
      <c r="C162" s="62"/>
      <c r="D162" s="69"/>
      <c r="E162" s="64"/>
      <c r="F162" s="6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hidden="1" customHeight="1">
      <c r="A163" s="1"/>
      <c r="B163" s="67"/>
      <c r="C163" s="62"/>
      <c r="D163" s="70"/>
      <c r="E163" s="64"/>
      <c r="F163" s="6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hidden="1" customHeight="1">
      <c r="A164" s="1"/>
      <c r="B164" s="67"/>
      <c r="C164" s="62"/>
      <c r="D164" s="70"/>
      <c r="E164" s="64"/>
      <c r="F164" s="6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/>
    <row r="166" spans="1:26" ht="15.75" customHeight="1"/>
    <row r="167" spans="1:26" ht="15.75" customHeight="1"/>
    <row r="168" spans="1:26" ht="15.75" customHeight="1"/>
    <row r="169" spans="1:26" ht="15.75" customHeight="1"/>
    <row r="170" spans="1:26" ht="15.75" customHeight="1"/>
    <row r="171" spans="1:26" ht="15.75" customHeight="1"/>
    <row r="172" spans="1:26" ht="15.75" customHeight="1"/>
    <row r="173" spans="1:26" ht="15.75" customHeight="1"/>
    <row r="174" spans="1:26" ht="15.75" customHeight="1"/>
    <row r="175" spans="1:26" ht="15.75" customHeight="1"/>
    <row r="176" spans="1:2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7">
    <mergeCell ref="B133:J133"/>
    <mergeCell ref="C134:D134"/>
    <mergeCell ref="C135:D135"/>
    <mergeCell ref="C136:D136"/>
    <mergeCell ref="C137:D137"/>
    <mergeCell ref="A46:A54"/>
    <mergeCell ref="B46:B54"/>
    <mergeCell ref="A57:A58"/>
    <mergeCell ref="B57:B58"/>
    <mergeCell ref="A59:A67"/>
    <mergeCell ref="B59:B67"/>
    <mergeCell ref="B70:B71"/>
    <mergeCell ref="C85:C87"/>
    <mergeCell ref="C88:C90"/>
    <mergeCell ref="B18:B19"/>
    <mergeCell ref="C18:C19"/>
    <mergeCell ref="A44:A45"/>
    <mergeCell ref="B44:B45"/>
    <mergeCell ref="C44:C45"/>
    <mergeCell ref="A18:A19"/>
    <mergeCell ref="A20:A28"/>
    <mergeCell ref="B20:B28"/>
    <mergeCell ref="A31:A32"/>
    <mergeCell ref="B31:B32"/>
    <mergeCell ref="A33:A41"/>
    <mergeCell ref="B33:B41"/>
    <mergeCell ref="C20:C22"/>
    <mergeCell ref="C23:C25"/>
    <mergeCell ref="C26:C28"/>
    <mergeCell ref="C31:C32"/>
    <mergeCell ref="C33:C35"/>
    <mergeCell ref="C36:C38"/>
    <mergeCell ref="C39:C41"/>
    <mergeCell ref="A1:D1"/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  <mergeCell ref="B155:F155"/>
    <mergeCell ref="B156:C156"/>
    <mergeCell ref="D156:F156"/>
    <mergeCell ref="B157:C157"/>
    <mergeCell ref="D157:F157"/>
    <mergeCell ref="B161:C161"/>
    <mergeCell ref="B162:C162"/>
    <mergeCell ref="B163:C163"/>
    <mergeCell ref="B164:C164"/>
    <mergeCell ref="D162:F162"/>
    <mergeCell ref="D163:F163"/>
    <mergeCell ref="D164:F164"/>
    <mergeCell ref="B158:C158"/>
    <mergeCell ref="D158:F158"/>
    <mergeCell ref="B159:C159"/>
    <mergeCell ref="D159:F159"/>
    <mergeCell ref="B160:C160"/>
    <mergeCell ref="D160:F160"/>
    <mergeCell ref="D161:F161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B147:H147"/>
    <mergeCell ref="A95:A96"/>
    <mergeCell ref="B95:B96"/>
    <mergeCell ref="C95:C96"/>
    <mergeCell ref="A119:A120"/>
    <mergeCell ref="A121:A129"/>
    <mergeCell ref="B121:B129"/>
    <mergeCell ref="A97:A105"/>
    <mergeCell ref="B97:B105"/>
    <mergeCell ref="A107:A108"/>
    <mergeCell ref="B107:B108"/>
    <mergeCell ref="A109:A117"/>
    <mergeCell ref="B109:B117"/>
    <mergeCell ref="B119:B120"/>
    <mergeCell ref="C119:C120"/>
    <mergeCell ref="C121:C123"/>
    <mergeCell ref="C124:C126"/>
    <mergeCell ref="C127:C129"/>
    <mergeCell ref="C97:C99"/>
    <mergeCell ref="C100:C102"/>
    <mergeCell ref="C103:C105"/>
    <mergeCell ref="C107:C108"/>
    <mergeCell ref="C109:C111"/>
    <mergeCell ref="C112:C114"/>
    <mergeCell ref="C115:C117"/>
    <mergeCell ref="A70:A71"/>
    <mergeCell ref="A72:A80"/>
    <mergeCell ref="B72:B80"/>
    <mergeCell ref="C75:C77"/>
    <mergeCell ref="C78:C80"/>
    <mergeCell ref="B83:B84"/>
    <mergeCell ref="C83:C84"/>
    <mergeCell ref="A83:A84"/>
    <mergeCell ref="A85:A93"/>
    <mergeCell ref="B85:B93"/>
    <mergeCell ref="C91:C93"/>
    <mergeCell ref="C70:C71"/>
    <mergeCell ref="C72:C74"/>
    <mergeCell ref="C46:C48"/>
    <mergeCell ref="C49:C51"/>
    <mergeCell ref="C52:C54"/>
    <mergeCell ref="C57:C58"/>
    <mergeCell ref="C59:C61"/>
    <mergeCell ref="C62:C64"/>
    <mergeCell ref="C65:C67"/>
  </mergeCells>
  <conditionalFormatting sqref="D130:J130">
    <cfRule type="cellIs" dxfId="16" priority="1" stopIfTrue="1" operator="equal">
      <formula>"Cảnh báo - lỗi!!"</formula>
    </cfRule>
  </conditionalFormatting>
  <conditionalFormatting sqref="D42:J42">
    <cfRule type="cellIs" dxfId="15" priority="2" stopIfTrue="1" operator="equal">
      <formula>"Cảnh báo - lỗi!!"</formula>
    </cfRule>
  </conditionalFormatting>
  <conditionalFormatting sqref="D55:J55">
    <cfRule type="cellIs" dxfId="14" priority="3" stopIfTrue="1" operator="equal">
      <formula>"Cảnh báo - lỗi!!"</formula>
    </cfRule>
  </conditionalFormatting>
  <conditionalFormatting sqref="D68:J68">
    <cfRule type="cellIs" dxfId="13" priority="4" stopIfTrue="1" operator="equal">
      <formula>"Cảnh báo - lỗi!!"</formula>
    </cfRule>
  </conditionalFormatting>
  <conditionalFormatting sqref="D81:J81 D106:J106">
    <cfRule type="cellIs" dxfId="12" priority="5" stopIfTrue="1" operator="equal">
      <formula>"Cảnh báo - lỗi!!"</formula>
    </cfRule>
  </conditionalFormatting>
  <conditionalFormatting sqref="D94:J94">
    <cfRule type="cellIs" dxfId="11" priority="6" stopIfTrue="1" operator="equal">
      <formula>"Cảnh báo - lỗi!!"</formula>
    </cfRule>
  </conditionalFormatting>
  <conditionalFormatting sqref="D118:J118">
    <cfRule type="cellIs" dxfId="10" priority="7" stopIfTrue="1" operator="equal">
      <formula>"Cảnh báo - lỗi!!"</formula>
    </cfRule>
  </conditionalFormatting>
  <conditionalFormatting sqref="D7:J15">
    <cfRule type="cellIs" dxfId="9" priority="8" stopIfTrue="1" operator="equal">
      <formula>"Cảnh báo - lỗi!!"</formula>
    </cfRule>
  </conditionalFormatting>
  <conditionalFormatting sqref="D20:J28">
    <cfRule type="cellIs" dxfId="8" priority="9" stopIfTrue="1" operator="equal">
      <formula>"Cảnh báo - lỗi!!"</formula>
    </cfRule>
  </conditionalFormatting>
  <conditionalFormatting sqref="D33:J41">
    <cfRule type="cellIs" dxfId="7" priority="10" stopIfTrue="1" operator="equal">
      <formula>"Cảnh báo - lỗi!!"</formula>
    </cfRule>
  </conditionalFormatting>
  <conditionalFormatting sqref="D46:J54">
    <cfRule type="cellIs" dxfId="6" priority="11" stopIfTrue="1" operator="equal">
      <formula>"Cảnh báo - lỗi!!"</formula>
    </cfRule>
  </conditionalFormatting>
  <conditionalFormatting sqref="D59:J67">
    <cfRule type="cellIs" dxfId="5" priority="12" stopIfTrue="1" operator="equal">
      <formula>"Cảnh báo - lỗi!!"</formula>
    </cfRule>
  </conditionalFormatting>
  <conditionalFormatting sqref="D72:J80">
    <cfRule type="cellIs" dxfId="4" priority="13" stopIfTrue="1" operator="equal">
      <formula>"Cảnh báo - lỗi!!"</formula>
    </cfRule>
  </conditionalFormatting>
  <conditionalFormatting sqref="D85:J93">
    <cfRule type="cellIs" dxfId="3" priority="14" stopIfTrue="1" operator="equal">
      <formula>"Cảnh báo - lỗi!!"</formula>
    </cfRule>
  </conditionalFormatting>
  <conditionalFormatting sqref="D97:J105">
    <cfRule type="cellIs" dxfId="2" priority="15" stopIfTrue="1" operator="equal">
      <formula>"Cảnh báo - lỗi!!"</formula>
    </cfRule>
  </conditionalFormatting>
  <conditionalFormatting sqref="D109:J117">
    <cfRule type="cellIs" dxfId="1" priority="16" stopIfTrue="1" operator="equal">
      <formula>"Cảnh báo - lỗi!!"</formula>
    </cfRule>
  </conditionalFormatting>
  <conditionalFormatting sqref="D121:J129">
    <cfRule type="cellIs" dxfId="0" priority="17" stopIfTrue="1" operator="equal">
      <formula>"Cảnh báo - lỗi!!"</formula>
    </cfRule>
  </conditionalFormatting>
  <dataValidations count="1">
    <dataValidation type="list" allowBlank="1" showErrorMessage="1" sqref="D7:J7 D10:J10 D13:J13 D20:J20 D23:J23 D26:J26 D33:J33 D36:J36 D39:J39 D46:J46 D49:J49 D52:J52 D59:J59 D62:J62 D65:J65 D72:J72 D75:J75 D78:J78 D85:J85 D88:J88 D91:J91 D97:J97 D100:J100 D103:J103 D109:J109 D112:J112 D115:J115 D121:J121 D124:J124 D127:J127" xr:uid="{00000000-0002-0000-0000-000000000000}">
      <formula1>$B$135:$B$145</formula1>
    </dataValidation>
  </dataValidations>
  <hyperlinks>
    <hyperlink ref="A16" location="Google_Sheet_Link_395801544" display="* Xem thông tin cụ thể về địa chỉ phòng học, thông tin giảng viên và học viên phía dưới" xr:uid="{00000000-0004-0000-0000-000000000000}"/>
    <hyperlink ref="A29" location="Google_Sheet_Link_395801544" display="* Xem thông tin cụ thể về địa chỉ phòng học, thông tin giảng viên và học viên phía dưới" xr:uid="{00000000-0004-0000-0000-000001000000}"/>
    <hyperlink ref="A42" location="Google_Sheet_Link_395801544" display="* Xem thông tin cụ thể về địa chỉ phòng học, thông tin giảng viên và học viên phía dưới" xr:uid="{00000000-0004-0000-0000-000002000000}"/>
    <hyperlink ref="A55" location="Google_Sheet_Link_395801544" display="* Xem thông tin cụ thể về địa chỉ phòng học, thông tin giảng viên và học viên phía dưới" xr:uid="{00000000-0004-0000-0000-000003000000}"/>
    <hyperlink ref="A68" location="Google_Sheet_Link_395801544" display="* Xem thông tin cụ thể về địa chỉ phòng học, thông tin giảng viên và học viên phía dưới" xr:uid="{00000000-0004-0000-0000-000004000000}"/>
    <hyperlink ref="A81" location="Google_Sheet_Link_395801544" display="* Xem thông tin cụ thể về địa chỉ phòng học, thông tin giảng viên và học viên phía dưới" xr:uid="{00000000-0004-0000-0000-000005000000}"/>
    <hyperlink ref="A94" location="Google_Sheet_Link_395801544" display="* Xem thông tin cụ thể về địa chỉ phòng học, thông tin giảng viên và học viên phía dưới" xr:uid="{00000000-0004-0000-0000-000006000000}"/>
    <hyperlink ref="A106" location="Google_Sheet_Link_395801544" display="* Xem thông tin cụ thể về địa chỉ phòng học, thông tin giảng viên và học viên phía dưới" xr:uid="{00000000-0004-0000-0000-000007000000}"/>
    <hyperlink ref="A118" location="Google_Sheet_Link_395801544" display="* Xem thông tin cụ thể về địa chỉ phòng học, thông tin giảng viên và học viên phía dưới" xr:uid="{00000000-0004-0000-0000-000008000000}"/>
    <hyperlink ref="A130" location="Google_Sheet_Link_395801544" display="* Xem thông tin cụ thể về địa chỉ phòng học, thông tin giảng viên và học viên phía dưới" xr:uid="{00000000-0004-0000-0000-000009000000}"/>
    <hyperlink ref="D157" r:id="rId1" xr:uid="{00000000-0004-0000-0000-00000A000000}"/>
  </hyperlinks>
  <pageMargins left="0.7" right="0.7" top="0.75" bottom="0.75" header="0" footer="0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TCNH-QB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2026-01-05T08:14:33Z</dcterms:created>
  <dcterms:modified xsi:type="dcterms:W3CDTF">2026-01-05T08:26:07Z</dcterms:modified>
</cp:coreProperties>
</file>