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962846EA-A89B-4B5B-8256-C62CC60B49F4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INHTE" sheetId="11" r:id="rId1"/>
    <sheet name="KTMOITRUONG" sheetId="7" r:id="rId2"/>
    <sheet name="QHQT" sheetId="9" r:id="rId3"/>
    <sheet name="LUATKT" sheetId="10" r:id="rId4"/>
  </sheets>
  <definedNames>
    <definedName name="_Fill" localSheetId="0" hidden="1">#REF!</definedName>
    <definedName name="_Fill" hidden="1">#REF!</definedName>
    <definedName name="_Order1" hidden="1">255</definedName>
    <definedName name="_Order2" hidden="1">255</definedName>
    <definedName name="_Sort" localSheetId="0" hidden="1">#REF!</definedName>
    <definedName name="_Sort" localSheetId="3" hidden="1">#REF!</definedName>
    <definedName name="_Sort" hidden="1">#REF!</definedName>
    <definedName name="d" localSheetId="0" hidden="1">{"'Sheet1'!$L$16"}</definedName>
    <definedName name="d" localSheetId="1" hidden="1">{"'Sheet1'!$L$16"}</definedName>
    <definedName name="d" hidden="1">{"'Sheet1'!$L$16"}</definedName>
    <definedName name="dd" localSheetId="0" hidden="1">{"'Sheet1'!$L$16"}</definedName>
    <definedName name="dd" localSheetId="1" hidden="1">{"'Sheet1'!$L$16"}</definedName>
    <definedName name="dd" hidden="1">{"'Sheet1'!$L$16"}</definedName>
    <definedName name="Google_Sheet_Link_120185849" localSheetId="1" hidden="1">KTMOITRUONG!$B$221</definedName>
    <definedName name="Google_Sheet_Link_120185849" hidden="1">#REF!</definedName>
    <definedName name="Google_Sheet_Link_289531132" localSheetId="1" hidden="1">KTMOITRUONG!$B$208</definedName>
    <definedName name="Google_Sheet_Link_289531132" hidden="1">#REF!</definedName>
    <definedName name="Google_Sheet_Link_395801544" localSheetId="1" hidden="1">KTMOITRUONG!$B$216</definedName>
    <definedName name="Google_Sheet_Link_395801544" hidden="1">#REF!</definedName>
    <definedName name="Google_Sheet_Link_684173524" localSheetId="1" hidden="1">KTMOITRUONG!$B$198</definedName>
    <definedName name="Google_Sheet_Link_684173524" hidden="1">#REF!</definedName>
    <definedName name="h" localSheetId="0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j" localSheetId="0" hidden="1">{"'Sheet1'!$L$16"}</definedName>
    <definedName name="j" localSheetId="1" hidden="1">{"'Sheet1'!$L$16"}</definedName>
    <definedName name="j" hidden="1">{"'Sheet1'!$L$16"}</definedName>
    <definedName name="k" localSheetId="0" hidden="1">{"'Sheet1'!$L$16"}</definedName>
    <definedName name="k" localSheetId="1" hidden="1">{"'Sheet1'!$L$16"}</definedName>
    <definedName name="k" hidden="1">{"'Sheet1'!$L$16"}</definedName>
    <definedName name="tkb" localSheetId="0" hidden="1">{"'Sheet1'!$L$16"}</definedName>
    <definedName name="tkb" localSheetId="1" hidden="1">{"'Sheet1'!$L$16"}</definedName>
    <definedName name="tkb" localSheetId="3" hidden="1">{"'Sheet1'!$L$16"}</definedName>
    <definedName name="tkb" localSheetId="2" hidden="1">{"'Sheet1'!$L$16"}</definedName>
    <definedName name="tkb" hidden="1">{"'Sheet1'!$L$16"}</definedName>
  </definedNames>
  <calcPr calcId="191029"/>
</workbook>
</file>

<file path=xl/calcChain.xml><?xml version="1.0" encoding="utf-8"?>
<calcChain xmlns="http://schemas.openxmlformats.org/spreadsheetml/2006/main">
  <c r="H2" i="11" l="1"/>
  <c r="D5" i="11" s="1"/>
  <c r="E5" i="11" s="1"/>
  <c r="F5" i="11" s="1"/>
  <c r="G5" i="11" s="1"/>
  <c r="H5" i="11" s="1"/>
  <c r="I5" i="11" s="1"/>
  <c r="L5" i="11" l="1"/>
  <c r="J5" i="11"/>
  <c r="K5" i="11" s="1"/>
  <c r="K2" i="11"/>
  <c r="N5" i="11" l="1"/>
  <c r="M5" i="11"/>
  <c r="E160" i="10" l="1"/>
  <c r="F160" i="10" s="1"/>
  <c r="G160" i="10" s="1"/>
  <c r="H160" i="10" s="1"/>
  <c r="I160" i="10" s="1"/>
  <c r="C172" i="10" s="1"/>
  <c r="D172" i="10" s="1"/>
  <c r="E172" i="10" s="1"/>
  <c r="F172" i="10" s="1"/>
  <c r="G172" i="10" s="1"/>
  <c r="H172" i="10" s="1"/>
  <c r="I172" i="10" s="1"/>
  <c r="C184" i="10" s="1"/>
  <c r="D184" i="10" s="1"/>
  <c r="E184" i="10" s="1"/>
  <c r="F184" i="10" s="1"/>
  <c r="G184" i="10" s="1"/>
  <c r="H184" i="10" s="1"/>
  <c r="I184" i="10" s="1"/>
  <c r="C196" i="10" s="1"/>
  <c r="D196" i="10" s="1"/>
  <c r="E196" i="10" s="1"/>
  <c r="F196" i="10" s="1"/>
  <c r="G196" i="10" s="1"/>
  <c r="H196" i="10" s="1"/>
  <c r="I196" i="10" s="1"/>
  <c r="C208" i="10" s="1"/>
  <c r="D208" i="10" s="1"/>
  <c r="E208" i="10" s="1"/>
  <c r="F208" i="10" s="1"/>
  <c r="G208" i="10" s="1"/>
  <c r="H208" i="10" s="1"/>
  <c r="I208" i="10" s="1"/>
  <c r="C220" i="10" s="1"/>
  <c r="D220" i="10" s="1"/>
  <c r="E220" i="10" s="1"/>
  <c r="F220" i="10" s="1"/>
  <c r="G220" i="10" s="1"/>
  <c r="H220" i="10" s="1"/>
  <c r="I220" i="10" s="1"/>
  <c r="C232" i="10" s="1"/>
  <c r="D232" i="10" s="1"/>
  <c r="E232" i="10" s="1"/>
  <c r="F232" i="10" s="1"/>
  <c r="G232" i="10" s="1"/>
  <c r="H232" i="10" s="1"/>
  <c r="I232" i="10" s="1"/>
  <c r="D243" i="10" s="1"/>
  <c r="E243" i="10" s="1"/>
  <c r="F243" i="10" s="1"/>
  <c r="G243" i="10" s="1"/>
  <c r="H243" i="10" s="1"/>
  <c r="I243" i="10" s="1"/>
  <c r="C255" i="10" s="1"/>
  <c r="D255" i="10" s="1"/>
  <c r="E255" i="10" s="1"/>
  <c r="F255" i="10" s="1"/>
  <c r="G255" i="10" s="1"/>
  <c r="H255" i="10" s="1"/>
  <c r="I255" i="10" s="1"/>
  <c r="C267" i="10" s="1"/>
  <c r="D267" i="10" s="1"/>
  <c r="E267" i="10" s="1"/>
  <c r="F267" i="10" s="1"/>
  <c r="G267" i="10" s="1"/>
  <c r="H267" i="10" s="1"/>
  <c r="I267" i="10" s="1"/>
  <c r="D160" i="10"/>
  <c r="D124" i="10"/>
  <c r="E124" i="10" s="1"/>
  <c r="F124" i="10" s="1"/>
  <c r="G124" i="10" s="1"/>
  <c r="H124" i="10" s="1"/>
  <c r="I124" i="10" s="1"/>
  <c r="C136" i="10" s="1"/>
  <c r="D136" i="10" s="1"/>
  <c r="E136" i="10" s="1"/>
  <c r="F136" i="10" s="1"/>
  <c r="G136" i="10" s="1"/>
  <c r="H136" i="10" s="1"/>
  <c r="I136" i="10" s="1"/>
  <c r="C148" i="10" s="1"/>
  <c r="D148" i="10" s="1"/>
  <c r="E148" i="10" s="1"/>
  <c r="F148" i="10" s="1"/>
  <c r="G148" i="10" s="1"/>
  <c r="H148" i="10" s="1"/>
  <c r="I148" i="10" s="1"/>
  <c r="D4" i="10"/>
  <c r="E4" i="10" s="1"/>
  <c r="F4" i="10" s="1"/>
  <c r="G4" i="10" s="1"/>
  <c r="H4" i="10" s="1"/>
  <c r="I4" i="10" s="1"/>
  <c r="C16" i="10" s="1"/>
  <c r="D16" i="10" s="1"/>
  <c r="E16" i="10" s="1"/>
  <c r="F16" i="10" s="1"/>
  <c r="G16" i="10" s="1"/>
  <c r="H16" i="10" s="1"/>
  <c r="I16" i="10" s="1"/>
  <c r="C28" i="10" s="1"/>
  <c r="D28" i="10" s="1"/>
  <c r="E28" i="10" s="1"/>
  <c r="F28" i="10" s="1"/>
  <c r="G28" i="10" s="1"/>
  <c r="H28" i="10" s="1"/>
  <c r="I28" i="10" s="1"/>
  <c r="C40" i="10" s="1"/>
  <c r="D40" i="10" s="1"/>
  <c r="E40" i="10" s="1"/>
  <c r="F40" i="10" s="1"/>
  <c r="G40" i="10" s="1"/>
  <c r="H40" i="10" s="1"/>
  <c r="I40" i="10" s="1"/>
  <c r="C52" i="10" s="1"/>
  <c r="D52" i="10" s="1"/>
  <c r="E52" i="10" s="1"/>
  <c r="F52" i="10" s="1"/>
  <c r="G52" i="10" s="1"/>
  <c r="H52" i="10" s="1"/>
  <c r="I52" i="10" s="1"/>
  <c r="C64" i="10" s="1"/>
  <c r="D64" i="10" s="1"/>
  <c r="E64" i="10" s="1"/>
  <c r="F64" i="10" s="1"/>
  <c r="G64" i="10" s="1"/>
  <c r="H64" i="10" s="1"/>
  <c r="I64" i="10" s="1"/>
  <c r="C76" i="10" s="1"/>
  <c r="D76" i="10" s="1"/>
  <c r="E76" i="10" s="1"/>
  <c r="F76" i="10" s="1"/>
  <c r="G76" i="10" s="1"/>
  <c r="H76" i="10" s="1"/>
  <c r="I76" i="10" s="1"/>
  <c r="C88" i="10" s="1"/>
  <c r="D88" i="10" s="1"/>
  <c r="E88" i="10" s="1"/>
  <c r="F88" i="10" s="1"/>
  <c r="G88" i="10" s="1"/>
  <c r="H88" i="10" s="1"/>
  <c r="I88" i="10" s="1"/>
  <c r="C100" i="10" s="1"/>
  <c r="D100" i="10" s="1"/>
  <c r="E100" i="10" s="1"/>
  <c r="F100" i="10" s="1"/>
  <c r="G100" i="10" s="1"/>
  <c r="H100" i="10" s="1"/>
  <c r="I100" i="10" s="1"/>
  <c r="C112" i="10" s="1"/>
  <c r="D112" i="10" s="1"/>
  <c r="E112" i="10" s="1"/>
  <c r="F112" i="10" s="1"/>
  <c r="G112" i="10" s="1"/>
  <c r="H112" i="10" s="1"/>
  <c r="I112" i="10" s="1"/>
  <c r="D4" i="9" l="1"/>
  <c r="E4" i="9" s="1"/>
  <c r="F4" i="9" s="1"/>
  <c r="G4" i="9" s="1"/>
  <c r="H4" i="9" s="1"/>
  <c r="I4" i="9" s="1"/>
  <c r="C16" i="9" s="1"/>
  <c r="D16" i="9" s="1"/>
  <c r="E16" i="9" s="1"/>
  <c r="F16" i="9" s="1"/>
  <c r="G16" i="9" s="1"/>
  <c r="H16" i="9" s="1"/>
  <c r="I16" i="9" s="1"/>
  <c r="C28" i="9" s="1"/>
  <c r="D28" i="9" s="1"/>
  <c r="E28" i="9" s="1"/>
  <c r="F28" i="9" s="1"/>
  <c r="G28" i="9" s="1"/>
  <c r="H28" i="9" s="1"/>
  <c r="I28" i="9" s="1"/>
  <c r="C40" i="9" s="1"/>
  <c r="D40" i="9" s="1"/>
  <c r="E40" i="9" s="1"/>
  <c r="F40" i="9" s="1"/>
  <c r="G40" i="9" s="1"/>
  <c r="H40" i="9" s="1"/>
  <c r="I40" i="9" s="1"/>
  <c r="C52" i="9" s="1"/>
  <c r="D52" i="9" s="1"/>
  <c r="E52" i="9" s="1"/>
  <c r="F52" i="9" s="1"/>
  <c r="G52" i="9" s="1"/>
  <c r="H52" i="9" s="1"/>
  <c r="I52" i="9" s="1"/>
  <c r="C64" i="9" s="1"/>
  <c r="D64" i="9" s="1"/>
  <c r="E64" i="9" s="1"/>
  <c r="F64" i="9" s="1"/>
  <c r="G64" i="9" s="1"/>
  <c r="H64" i="9" s="1"/>
  <c r="I64" i="9" s="1"/>
  <c r="I203" i="7" l="1"/>
  <c r="I201" i="7"/>
  <c r="I200" i="7"/>
  <c r="J194" i="7"/>
  <c r="I194" i="7"/>
  <c r="H194" i="7"/>
  <c r="G194" i="7"/>
  <c r="F194" i="7"/>
  <c r="E194" i="7"/>
  <c r="D194" i="7"/>
  <c r="J191" i="7"/>
  <c r="I191" i="7"/>
  <c r="H191" i="7"/>
  <c r="G191" i="7"/>
  <c r="F191" i="7"/>
  <c r="E191" i="7"/>
  <c r="D191" i="7"/>
  <c r="J188" i="7"/>
  <c r="I188" i="7"/>
  <c r="H188" i="7"/>
  <c r="G188" i="7"/>
  <c r="F188" i="7"/>
  <c r="E188" i="7"/>
  <c r="D188" i="7"/>
  <c r="J182" i="7"/>
  <c r="I182" i="7"/>
  <c r="H182" i="7"/>
  <c r="G182" i="7"/>
  <c r="F182" i="7"/>
  <c r="E182" i="7"/>
  <c r="D182" i="7"/>
  <c r="J179" i="7"/>
  <c r="I179" i="7"/>
  <c r="H179" i="7"/>
  <c r="G179" i="7"/>
  <c r="F179" i="7"/>
  <c r="E179" i="7"/>
  <c r="D179" i="7"/>
  <c r="J176" i="7"/>
  <c r="I176" i="7"/>
  <c r="H176" i="7"/>
  <c r="G176" i="7"/>
  <c r="F176" i="7"/>
  <c r="E176" i="7"/>
  <c r="D176" i="7"/>
  <c r="J170" i="7"/>
  <c r="I170" i="7"/>
  <c r="H170" i="7"/>
  <c r="G170" i="7"/>
  <c r="F170" i="7"/>
  <c r="E170" i="7"/>
  <c r="D170" i="7"/>
  <c r="J167" i="7"/>
  <c r="I167" i="7"/>
  <c r="H167" i="7"/>
  <c r="G167" i="7"/>
  <c r="F167" i="7"/>
  <c r="E167" i="7"/>
  <c r="D167" i="7"/>
  <c r="J164" i="7"/>
  <c r="I164" i="7"/>
  <c r="H164" i="7"/>
  <c r="G164" i="7"/>
  <c r="F164" i="7"/>
  <c r="E164" i="7"/>
  <c r="D164" i="7"/>
  <c r="J158" i="7"/>
  <c r="I158" i="7"/>
  <c r="H158" i="7"/>
  <c r="G158" i="7"/>
  <c r="F158" i="7"/>
  <c r="E158" i="7"/>
  <c r="D158" i="7"/>
  <c r="J155" i="7"/>
  <c r="I155" i="7"/>
  <c r="H155" i="7"/>
  <c r="G155" i="7"/>
  <c r="F155" i="7"/>
  <c r="E155" i="7"/>
  <c r="D155" i="7"/>
  <c r="J152" i="7"/>
  <c r="I152" i="7"/>
  <c r="H152" i="7"/>
  <c r="G152" i="7"/>
  <c r="F152" i="7"/>
  <c r="E152" i="7"/>
  <c r="D152" i="7"/>
  <c r="J145" i="7"/>
  <c r="I145" i="7"/>
  <c r="H145" i="7"/>
  <c r="G145" i="7"/>
  <c r="F145" i="7"/>
  <c r="E145" i="7"/>
  <c r="D145" i="7"/>
  <c r="J142" i="7"/>
  <c r="I142" i="7"/>
  <c r="H142" i="7"/>
  <c r="G142" i="7"/>
  <c r="F142" i="7"/>
  <c r="E142" i="7"/>
  <c r="D142" i="7"/>
  <c r="J139" i="7"/>
  <c r="I139" i="7"/>
  <c r="H139" i="7"/>
  <c r="G139" i="7"/>
  <c r="F139" i="7"/>
  <c r="E139" i="7"/>
  <c r="D139" i="7"/>
  <c r="J132" i="7"/>
  <c r="I132" i="7"/>
  <c r="H132" i="7"/>
  <c r="G132" i="7"/>
  <c r="F132" i="7"/>
  <c r="E132" i="7"/>
  <c r="D132" i="7"/>
  <c r="J129" i="7"/>
  <c r="I129" i="7"/>
  <c r="H129" i="7"/>
  <c r="G129" i="7"/>
  <c r="F129" i="7"/>
  <c r="E129" i="7"/>
  <c r="D129" i="7"/>
  <c r="J126" i="7"/>
  <c r="I126" i="7"/>
  <c r="H126" i="7"/>
  <c r="G126" i="7"/>
  <c r="F126" i="7"/>
  <c r="E126" i="7"/>
  <c r="D126" i="7"/>
  <c r="J119" i="7"/>
  <c r="I119" i="7"/>
  <c r="H119" i="7"/>
  <c r="G119" i="7"/>
  <c r="F119" i="7"/>
  <c r="E119" i="7"/>
  <c r="D119" i="7"/>
  <c r="J116" i="7"/>
  <c r="I116" i="7"/>
  <c r="H116" i="7"/>
  <c r="G116" i="7"/>
  <c r="F116" i="7"/>
  <c r="E116" i="7"/>
  <c r="D116" i="7"/>
  <c r="J113" i="7"/>
  <c r="I113" i="7"/>
  <c r="H113" i="7"/>
  <c r="G113" i="7"/>
  <c r="F113" i="7"/>
  <c r="E113" i="7"/>
  <c r="D113" i="7"/>
  <c r="J106" i="7"/>
  <c r="I106" i="7"/>
  <c r="H106" i="7"/>
  <c r="G106" i="7"/>
  <c r="F106" i="7"/>
  <c r="E106" i="7"/>
  <c r="D106" i="7"/>
  <c r="J103" i="7"/>
  <c r="H103" i="7"/>
  <c r="G103" i="7"/>
  <c r="F103" i="7"/>
  <c r="E103" i="7"/>
  <c r="D103" i="7"/>
  <c r="J100" i="7"/>
  <c r="I100" i="7"/>
  <c r="H100" i="7"/>
  <c r="G100" i="7"/>
  <c r="F100" i="7"/>
  <c r="E100" i="7"/>
  <c r="D100" i="7"/>
  <c r="J93" i="7"/>
  <c r="I93" i="7"/>
  <c r="H93" i="7"/>
  <c r="G93" i="7"/>
  <c r="F93" i="7"/>
  <c r="E93" i="7"/>
  <c r="D93" i="7"/>
  <c r="J90" i="7"/>
  <c r="I90" i="7"/>
  <c r="H90" i="7"/>
  <c r="G90" i="7"/>
  <c r="F90" i="7"/>
  <c r="E90" i="7"/>
  <c r="D90" i="7"/>
  <c r="J87" i="7"/>
  <c r="I87" i="7"/>
  <c r="H87" i="7"/>
  <c r="G87" i="7"/>
  <c r="F87" i="7"/>
  <c r="E87" i="7"/>
  <c r="D87" i="7"/>
  <c r="J80" i="7"/>
  <c r="I80" i="7"/>
  <c r="H80" i="7"/>
  <c r="G80" i="7"/>
  <c r="F80" i="7"/>
  <c r="E80" i="7"/>
  <c r="D80" i="7"/>
  <c r="J77" i="7"/>
  <c r="I77" i="7"/>
  <c r="H77" i="7"/>
  <c r="G77" i="7"/>
  <c r="F77" i="7"/>
  <c r="E77" i="7"/>
  <c r="D77" i="7"/>
  <c r="J74" i="7"/>
  <c r="I74" i="7"/>
  <c r="H74" i="7"/>
  <c r="G74" i="7"/>
  <c r="F74" i="7"/>
  <c r="E74" i="7"/>
  <c r="D74" i="7"/>
  <c r="J67" i="7"/>
  <c r="I67" i="7"/>
  <c r="G67" i="7"/>
  <c r="H64" i="7"/>
  <c r="G64" i="7"/>
  <c r="F64" i="7"/>
  <c r="E64" i="7"/>
  <c r="D64" i="7"/>
  <c r="H61" i="7"/>
  <c r="G61" i="7"/>
  <c r="F61" i="7"/>
  <c r="E61" i="7"/>
  <c r="D61" i="7"/>
  <c r="J54" i="7"/>
  <c r="I54" i="7"/>
  <c r="H54" i="7"/>
  <c r="G54" i="7"/>
  <c r="F54" i="7"/>
  <c r="E54" i="7"/>
  <c r="D54" i="7"/>
  <c r="H51" i="7"/>
  <c r="G51" i="7"/>
  <c r="F51" i="7"/>
  <c r="E51" i="7"/>
  <c r="D51" i="7"/>
  <c r="J48" i="7"/>
  <c r="I48" i="7"/>
  <c r="H48" i="7"/>
  <c r="G48" i="7"/>
  <c r="F48" i="7"/>
  <c r="E48" i="7"/>
  <c r="D48" i="7"/>
  <c r="J41" i="7"/>
  <c r="I41" i="7"/>
  <c r="H41" i="7"/>
  <c r="G41" i="7"/>
  <c r="F41" i="7"/>
  <c r="E41" i="7"/>
  <c r="D41" i="7"/>
  <c r="J38" i="7"/>
  <c r="I38" i="7"/>
  <c r="H38" i="7"/>
  <c r="G38" i="7"/>
  <c r="F38" i="7"/>
  <c r="E38" i="7"/>
  <c r="D38" i="7"/>
  <c r="J35" i="7"/>
  <c r="I35" i="7"/>
  <c r="H35" i="7"/>
  <c r="G35" i="7"/>
  <c r="F35" i="7"/>
  <c r="E35" i="7"/>
  <c r="D35" i="7"/>
  <c r="J28" i="7"/>
  <c r="I28" i="7"/>
  <c r="H28" i="7"/>
  <c r="G28" i="7"/>
  <c r="F28" i="7"/>
  <c r="E28" i="7"/>
  <c r="D28" i="7"/>
  <c r="J25" i="7"/>
  <c r="I25" i="7"/>
  <c r="H25" i="7"/>
  <c r="G25" i="7"/>
  <c r="F25" i="7"/>
  <c r="E25" i="7"/>
  <c r="D25" i="7"/>
  <c r="J22" i="7"/>
  <c r="I22" i="7"/>
  <c r="H22" i="7"/>
  <c r="G22" i="7"/>
  <c r="F22" i="7"/>
  <c r="E22" i="7"/>
  <c r="D22" i="7"/>
  <c r="J15" i="7"/>
  <c r="I15" i="7"/>
  <c r="H15" i="7"/>
  <c r="G15" i="7"/>
  <c r="F15" i="7"/>
  <c r="E15" i="7"/>
  <c r="D15" i="7"/>
  <c r="J12" i="7"/>
  <c r="I12" i="7"/>
  <c r="H12" i="7"/>
  <c r="G12" i="7"/>
  <c r="F12" i="7"/>
  <c r="E12" i="7"/>
  <c r="D12" i="7"/>
  <c r="J9" i="7"/>
  <c r="I9" i="7"/>
  <c r="H9" i="7"/>
  <c r="G9" i="7"/>
  <c r="F9" i="7"/>
  <c r="E9" i="7"/>
  <c r="D9" i="7"/>
  <c r="E5" i="7"/>
  <c r="F5" i="7" l="1"/>
  <c r="G5" i="7" s="1"/>
  <c r="H5" i="7" s="1"/>
  <c r="I5" i="7" s="1"/>
  <c r="J5" i="7" s="1"/>
  <c r="D18" i="7" s="1"/>
  <c r="E18" i="7" s="1"/>
  <c r="F18" i="7" s="1"/>
  <c r="G18" i="7" s="1"/>
  <c r="H18" i="7" s="1"/>
  <c r="I18" i="7" s="1"/>
  <c r="J18" i="7" s="1"/>
  <c r="D31" i="7" s="1"/>
  <c r="E31" i="7" s="1"/>
  <c r="F31" i="7" s="1"/>
  <c r="G31" i="7" s="1"/>
  <c r="H31" i="7" s="1"/>
  <c r="I31" i="7" s="1"/>
  <c r="J31" i="7" s="1"/>
  <c r="D44" i="7" s="1"/>
  <c r="E44" i="7" s="1"/>
  <c r="F44" i="7" s="1"/>
  <c r="G44" i="7" s="1"/>
  <c r="H44" i="7" s="1"/>
  <c r="I44" i="7" s="1"/>
  <c r="J44" i="7" s="1"/>
  <c r="D57" i="7" s="1"/>
  <c r="E57" i="7" s="1"/>
  <c r="F57" i="7" s="1"/>
  <c r="G57" i="7" s="1"/>
  <c r="H57" i="7" s="1"/>
  <c r="I57" i="7" s="1"/>
  <c r="J57" i="7" s="1"/>
  <c r="D70" i="7" s="1"/>
  <c r="E70" i="7" s="1"/>
  <c r="F70" i="7" s="1"/>
  <c r="G70" i="7" s="1"/>
  <c r="H70" i="7" s="1"/>
  <c r="I70" i="7" s="1"/>
  <c r="J70" i="7" s="1"/>
  <c r="D83" i="7" s="1"/>
  <c r="E83" i="7" s="1"/>
  <c r="F83" i="7" s="1"/>
  <c r="G83" i="7" s="1"/>
  <c r="H83" i="7" s="1"/>
  <c r="I83" i="7" s="1"/>
  <c r="J83" i="7" s="1"/>
  <c r="D96" i="7" s="1"/>
  <c r="E96" i="7" s="1"/>
  <c r="F96" i="7" s="1"/>
  <c r="G96" i="7" s="1"/>
  <c r="H96" i="7" s="1"/>
  <c r="I96" i="7" s="1"/>
  <c r="J96" i="7" s="1"/>
  <c r="D109" i="7" s="1"/>
  <c r="E109" i="7" s="1"/>
  <c r="F109" i="7" s="1"/>
  <c r="G109" i="7" s="1"/>
  <c r="H109" i="7" s="1"/>
  <c r="I109" i="7" s="1"/>
  <c r="J109" i="7" s="1"/>
  <c r="D122" i="7" s="1"/>
  <c r="E122" i="7" s="1"/>
  <c r="F122" i="7" s="1"/>
  <c r="G122" i="7" s="1"/>
  <c r="H122" i="7" s="1"/>
  <c r="I122" i="7" s="1"/>
  <c r="J122" i="7" s="1"/>
  <c r="D135" i="7" s="1"/>
  <c r="E135" i="7" s="1"/>
  <c r="F135" i="7" s="1"/>
  <c r="G135" i="7" s="1"/>
  <c r="H135" i="7" s="1"/>
  <c r="I135" i="7" s="1"/>
  <c r="J135" i="7" s="1"/>
  <c r="D148" i="7" s="1"/>
  <c r="E148" i="7" s="1"/>
  <c r="F148" i="7" s="1"/>
  <c r="G148" i="7" s="1"/>
  <c r="H148" i="7" s="1"/>
  <c r="I148" i="7" s="1"/>
  <c r="J148" i="7" s="1"/>
  <c r="D160" i="7" s="1"/>
  <c r="E160" i="7" s="1"/>
  <c r="F160" i="7" s="1"/>
  <c r="G160" i="7" s="1"/>
  <c r="H160" i="7" s="1"/>
  <c r="I160" i="7" s="1"/>
  <c r="J160" i="7" s="1"/>
  <c r="D172" i="7" s="1"/>
  <c r="E172" i="7" s="1"/>
  <c r="F172" i="7" s="1"/>
  <c r="G172" i="7" s="1"/>
  <c r="H172" i="7" s="1"/>
  <c r="I172" i="7" s="1"/>
  <c r="J172" i="7" s="1"/>
  <c r="D184" i="7" s="1"/>
  <c r="E184" i="7" s="1"/>
  <c r="F184" i="7" s="1"/>
  <c r="G184" i="7" s="1"/>
  <c r="H184" i="7" s="1"/>
  <c r="I184" i="7" s="1"/>
  <c r="J184" i="7" s="1"/>
  <c r="J203" i="7"/>
  <c r="J202" i="7"/>
  <c r="J204" i="7" l="1"/>
  <c r="J200" i="7"/>
  <c r="J201" i="7"/>
  <c r="J205" i="7"/>
</calcChain>
</file>

<file path=xl/sharedStrings.xml><?xml version="1.0" encoding="utf-8"?>
<sst xmlns="http://schemas.openxmlformats.org/spreadsheetml/2006/main" count="1186" uniqueCount="176">
  <si>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</si>
  <si>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</si>
  <si>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</si>
  <si>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</si>
  <si>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</si>
  <si>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</si>
  <si>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</si>
  <si>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</si>
  <si>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</si>
  <si>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</si>
  <si>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</si>
  <si>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</si>
  <si>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</si>
  <si>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</si>
  <si>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</si>
  <si>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</si>
  <si>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</si>
  <si>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</si>
  <si>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</si>
  <si>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</si>
  <si>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</si>
  <si>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</si>
  <si>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</si>
  <si>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</si>
  <si>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</si>
  <si>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</si>
  <si>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</si>
  <si>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</si>
  <si>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</si>
  <si>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</si>
  <si>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</si>
  <si>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</si>
  <si>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</si>
  <si>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Kinh tế vĩ mô</t>
  </si>
  <si>
    <t>TS. Đỗ Văn Tính</t>
  </si>
  <si>
    <t>PGS.TS. Phan Thanh Hải</t>
  </si>
  <si>
    <t>P. 901B - 254 NVL</t>
  </si>
  <si>
    <t xml:space="preserve">Phân tích báo cáo tài chính  </t>
  </si>
  <si>
    <t>Buổi 6</t>
  </si>
  <si>
    <t>Buổi 7</t>
  </si>
  <si>
    <t>Kế toán quản trị</t>
  </si>
  <si>
    <t>TS. Hồ Văn Nhàn</t>
  </si>
  <si>
    <t>P. 1003 - 254 NVL</t>
  </si>
  <si>
    <t>TRƯỜNG ĐẠI HỌC DUY TÂN</t>
  </si>
  <si>
    <t>THỜI KHÓA BIỂU HỆ THẠC SĨ</t>
  </si>
  <si>
    <t>BAN SAU ĐẠI HỌC</t>
  </si>
  <si>
    <t>NGÀNH: THẠC SỸ KỸ THUẬT MÔI TRƯỜNG - LỚP: K29MEnE, K30MEnE</t>
  </si>
  <si>
    <t>Thời gian:</t>
  </si>
  <si>
    <t>Từ</t>
  </si>
  <si>
    <t>đến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</si>
  <si>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</si>
  <si>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</si>
  <si>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</si>
  <si>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</si>
  <si>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</si>
  <si>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</si>
  <si>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</si>
  <si>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</si>
  <si>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</si>
  <si>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</si>
  <si>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K28MEnE</t>
  </si>
  <si>
    <t>Sáng
(8h - 11h)</t>
  </si>
  <si>
    <t>MIB 613</t>
  </si>
  <si>
    <t>PGS. TS. Nguyễn Thành Trung</t>
  </si>
  <si>
    <t>Chiều
(14h - 17h)</t>
  </si>
  <si>
    <t>LAW 691</t>
  </si>
  <si>
    <t xml:space="preserve">TS. Trần Nguyễn Hải </t>
  </si>
  <si>
    <t>Tối
(18h - 21h)</t>
  </si>
  <si>
    <t>HYD 698</t>
  </si>
  <si>
    <t>EVR 634</t>
  </si>
  <si>
    <t xml:space="preserve">TS. Nguyễn Xuân Cường </t>
  </si>
  <si>
    <t xml:space="preserve">TS. Đào Anh Quang </t>
  </si>
  <si>
    <t>* Xem thông tin cụ thể về địa chỉ phòng học, thông tin giảng viên và học viên phía dưới</t>
  </si>
  <si>
    <t>TOX 673</t>
  </si>
  <si>
    <t>TS. Nguyễn Thành Trung</t>
  </si>
  <si>
    <t>EVR 650</t>
  </si>
  <si>
    <t>TS. Trần Bá Quốc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</si>
  <si>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</si>
  <si>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</si>
  <si>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</si>
  <si>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</si>
  <si>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</si>
  <si>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</si>
  <si>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</si>
  <si>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</si>
  <si>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</si>
  <si>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Kỹ Thuật Xử Lý Ô Nhiễm Không Khí &amp; Tiếng Ồn Nâng Cao</t>
  </si>
  <si>
    <t>TS. Đào Anh Quang</t>
  </si>
  <si>
    <t>daoanhquang@duytan.edu.vn</t>
  </si>
  <si>
    <t>Kỹ Thuật Đánh Giá Môi Trường</t>
  </si>
  <si>
    <t>tranbaquoc@duytan.edu.vn</t>
  </si>
  <si>
    <t>Kỹ Thuật Thoát Nước &amp; Xử Lý Nước Thải Nâng Cao</t>
  </si>
  <si>
    <t>TS. Nguyễn Xuân Cường</t>
  </si>
  <si>
    <t>nguyenxuancuong4@duytan.edu.vn</t>
  </si>
  <si>
    <t>Vi Sinh Vật Môi Trường</t>
  </si>
  <si>
    <t>trungnt@duytan.edu.vn</t>
  </si>
  <si>
    <t>Kỹ Thuật Xử Lý Chất Thải Rắn &amp; Chất Thải Nguy Hại Nâng Cao</t>
  </si>
  <si>
    <t>Luật &amp; Chính Sách Môi Trường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</si>
  <si>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</si>
  <si>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</si>
  <si>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</si>
  <si>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</si>
  <si>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</si>
  <si>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</si>
  <si>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</si>
  <si>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</si>
  <si>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</si>
  <si>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</si>
  <si>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</si>
  <si>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</si>
  <si>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</si>
  <si>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</si>
  <si>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</si>
  <si>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</si>
  <si>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</si>
  <si>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</si>
  <si>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</si>
  <si>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</si>
  <si>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</si>
  <si>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</si>
  <si>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</si>
  <si>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</si>
  <si>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</si>
  <si>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</si>
  <si>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</si>
  <si>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</si>
  <si>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https://duytan.zoom.us/j/92591844872?pwd=rG0GQDk7atUa53vKDXKhYinwlgac14.1</t>
  </si>
  <si>
    <t>ĐẠI HỌC DUY TÂN</t>
  </si>
  <si>
    <t>TRƯỜNG NGÔN NGỮ - XÃ HỘI NHÂN VĂN</t>
  </si>
  <si>
    <t>NGÀNH: QUAN HỆ QUỐC TẾ - LỚP: K29 MIR, K30MIR</t>
  </si>
  <si>
    <t>Quản lý xuất nhập khẩu</t>
  </si>
  <si>
    <t>P903 - 254 NVL</t>
  </si>
  <si>
    <t>PGS.TS Đoàn Hồng Lê</t>
  </si>
  <si>
    <t>Quan hệ Quốc tế Châu Á-TBD</t>
  </si>
  <si>
    <t>Online</t>
  </si>
  <si>
    <t>TS. Trần Nam Tiến</t>
  </si>
  <si>
    <t>NGÀNH: LUẬT KINH TẾ- LỚP: LAW -A 665 ( K30MBL, K31MBL)</t>
  </si>
  <si>
    <t>Pháp luật về giải quyết tranh chấp</t>
  </si>
  <si>
    <t>903 - 254 NVL</t>
  </si>
  <si>
    <t>903 - 254 NVL (Online)</t>
  </si>
  <si>
    <t>TS.Nguyễn Hữu Hưng</t>
  </si>
  <si>
    <t>903 - 254 NVL (Nghỉ)</t>
  </si>
  <si>
    <t>Kỹ năng tư vấn pháp luật</t>
  </si>
  <si>
    <t>Phòng số 2
Thư viện 03 Quang Trung</t>
  </si>
  <si>
    <t>TS.Ngô Quang Huy</t>
  </si>
  <si>
    <t>Pháp luật doanh nghiệp</t>
  </si>
  <si>
    <t>Phòng số 2 - Thư viện Tầng 7 -03 Quang Trung</t>
  </si>
  <si>
    <t>P903</t>
  </si>
  <si>
    <t>TS.Kim Thoa</t>
  </si>
  <si>
    <t>https://duytan.zoom.us/j/93794287687?pwd=dPjDOmJ2eF90kahxUI7KLXeqfRUWJf.1
ID cuộc họp: 937 9428 7687
Mật mã: 032360</t>
  </si>
  <si>
    <t>Pháp luật về đầu tư</t>
  </si>
  <si>
    <t>Phòng họp số 2 - Thư viện tầng 7 - 03 Quang Trung</t>
  </si>
  <si>
    <t>TS.Giản Thị Lê Na</t>
  </si>
  <si>
    <t>Pháp luật về sở hữu trí tuệ</t>
  </si>
  <si>
    <t>Phòng họp số 1 - Thư viện tầng 7 - 03 Quang Trung</t>
  </si>
  <si>
    <t>TS.Bùi Thị Hằng Nga</t>
  </si>
  <si>
    <t xml:space="preserve">   </t>
  </si>
  <si>
    <t>Nghệ thuật đàm phán</t>
  </si>
  <si>
    <t>950 2024 4974
95380039981</t>
  </si>
  <si>
    <t>942 8168 4613</t>
  </si>
  <si>
    <t>Nghỉ</t>
  </si>
  <si>
    <t>TS. Đinh Phạm Văn Minh</t>
  </si>
  <si>
    <t>Pháp luật về thương mại điện tử</t>
  </si>
  <si>
    <t>Kim Hạnh</t>
  </si>
  <si>
    <t>Pháp luật về thương mại Quốc tế</t>
  </si>
  <si>
    <t>ID : 996 9921 5221</t>
  </si>
  <si>
    <t>996 9921 5221</t>
  </si>
  <si>
    <t>950 3233 6464</t>
  </si>
  <si>
    <t>Pháp luật về phá sản</t>
  </si>
  <si>
    <t>TS. Huân</t>
  </si>
  <si>
    <t>Pháp luật về tài chính DN</t>
  </si>
  <si>
    <t>TS. Tuyết Minh</t>
  </si>
  <si>
    <t>Chiều
(13h - 17h)</t>
  </si>
  <si>
    <t>Pháp luật về cạnh tranh</t>
  </si>
  <si>
    <t>PGS.TS Trần Thăng Long</t>
  </si>
  <si>
    <t>NGHỈ LỄ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</si>
</sst>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[$-1010000]d/m/yyyy"/>
    <numFmt numFmtId="186" formatCode="dd/mm"/>
    <numFmt numFmtId="187" formatCode="\(\0##\)\.###\.###"/>
  </numFmts>
  <fonts count="1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8" tint="-0.499984740745262"/>
      <name val="Times New Roman"/>
      <family val="1"/>
    </font>
    <font>
      <i/>
      <sz val="1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theme="3" tint="0.39997558519241921"/>
      <name val="Times New Roman"/>
      <family val="1"/>
    </font>
    <font>
      <b/>
      <i/>
      <sz val="12"/>
      <name val="Times New Roman"/>
      <family val="1"/>
    </font>
    <font>
      <b/>
      <sz val="12"/>
      <color theme="3" tint="0.39997558519241921"/>
      <name val="Times New Roman"/>
      <family val="1"/>
    </font>
    <font>
      <sz val="12"/>
      <color theme="3" tint="0.3999755851924192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name val="Calibri"/>
      <family val="2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2"/>
      <name val="VNtimes new roman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sz val="13"/>
      <name val="Times New Roman"/>
      <family val="1"/>
    </font>
    <font>
      <b/>
      <sz val="8"/>
      <color theme="4" tint="-0.249977111117893"/>
      <name val="Times New Roman"/>
      <family val="1"/>
    </font>
    <font>
      <sz val="13"/>
      <color rgb="FFFF0000"/>
      <name val="Times New Roman"/>
      <family val="1"/>
    </font>
    <font>
      <i/>
      <sz val="8"/>
      <color theme="4" tint="-0.249977111117893"/>
      <name val="Times New Roman"/>
      <family val="1"/>
    </font>
    <font>
      <b/>
      <sz val="10"/>
      <color rgb="FFFF0000"/>
      <name val="Times New Roman"/>
      <family val="1"/>
    </font>
    <font>
      <i/>
      <sz val="8"/>
      <color rgb="FFFF0000"/>
      <name val="Times New Roman"/>
      <family val="1"/>
    </font>
    <font>
      <b/>
      <sz val="13"/>
      <color theme="9"/>
      <name val="Times New Roman"/>
      <family val="1"/>
    </font>
    <font>
      <b/>
      <sz val="13"/>
      <color rgb="FFFF0000"/>
      <name val="Times New Roman"/>
      <family val="1"/>
    </font>
    <font>
      <i/>
      <sz val="13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b/>
      <sz val="13"/>
      <color rgb="FF00B0F0"/>
      <name val="Times New Roman"/>
      <family val="1"/>
    </font>
    <font>
      <b/>
      <sz val="12"/>
      <color rgb="FF081B3A"/>
      <name val="Times New Roman"/>
      <family val="1"/>
    </font>
    <font>
      <b/>
      <sz val="13"/>
      <color theme="8"/>
      <name val="Times New Roman"/>
      <family val="1"/>
    </font>
    <font>
      <b/>
      <sz val="11"/>
      <color rgb="FFFF000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8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  <xf numFmtId="0" fontId="26" fillId="0" borderId="0" applyNumberFormat="0" applyFill="0" applyBorder="0" applyAlignment="0" applyProtection="0"/>
    <xf numFmtId="0" fontId="1" fillId="0" borderId="0"/>
    <xf numFmtId="0" fontId="114" fillId="0" borderId="0"/>
    <xf numFmtId="0" fontId="5" fillId="0" borderId="0"/>
    <xf numFmtId="0" fontId="128" fillId="0" borderId="0" applyNumberFormat="0" applyFill="0" applyBorder="0" applyAlignment="0" applyProtection="0"/>
  </cellStyleXfs>
  <cellXfs count="354">
    <xf numFmtId="0" fontId="0" fillId="0" borderId="0" xfId="0"/>
    <xf numFmtId="0" fontId="3" fillId="0" borderId="0" xfId="1" applyFont="1"/>
    <xf numFmtId="1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/>
    </xf>
    <xf numFmtId="0" fontId="61" fillId="3" borderId="0" xfId="1" applyFont="1" applyFill="1"/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/>
    <xf numFmtId="0" fontId="60" fillId="0" borderId="0" xfId="1" applyFont="1"/>
    <xf numFmtId="0" fontId="0" fillId="29" borderId="0" xfId="0" applyFill="1"/>
    <xf numFmtId="14" fontId="0" fillId="0" borderId="0" xfId="0" applyNumberFormat="1"/>
    <xf numFmtId="182" fontId="67" fillId="3" borderId="0" xfId="0" applyNumberFormat="1" applyFont="1" applyFill="1" applyAlignment="1">
      <alignment horizontal="left" vertical="center"/>
    </xf>
    <xf numFmtId="183" fontId="67" fillId="3" borderId="0" xfId="0" applyNumberFormat="1" applyFont="1" applyFill="1" applyAlignment="1">
      <alignment horizontal="left" vertical="center"/>
    </xf>
    <xf numFmtId="0" fontId="62" fillId="3" borderId="0" xfId="0" applyFont="1" applyFill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69" fillId="0" borderId="4" xfId="1" applyFont="1" applyBorder="1" applyAlignment="1">
      <alignment horizontal="center" vertical="center" wrapText="1"/>
    </xf>
    <xf numFmtId="0" fontId="70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73" fillId="0" borderId="4" xfId="1" applyFont="1" applyBorder="1" applyAlignment="1">
      <alignment horizontal="center" vertical="center" wrapText="1"/>
    </xf>
    <xf numFmtId="0" fontId="71" fillId="0" borderId="3" xfId="1" applyFont="1" applyBorder="1" applyAlignment="1">
      <alignment horizontal="center" vertical="center" wrapText="1"/>
    </xf>
    <xf numFmtId="0" fontId="60" fillId="0" borderId="2" xfId="1" applyFont="1" applyBorder="1" applyAlignment="1">
      <alignment horizontal="left"/>
    </xf>
    <xf numFmtId="0" fontId="60" fillId="0" borderId="2" xfId="1" applyFont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Border="1"/>
    <xf numFmtId="16" fontId="60" fillId="0" borderId="0" xfId="1" applyNumberFormat="1" applyFont="1"/>
    <xf numFmtId="0" fontId="63" fillId="0" borderId="0" xfId="0" applyFont="1" applyAlignment="1">
      <alignment horizontal="center" vertical="center"/>
    </xf>
    <xf numFmtId="182" fontId="65" fillId="0" borderId="0" xfId="0" applyNumberFormat="1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166" fontId="4" fillId="0" borderId="3" xfId="1" applyNumberFormat="1" applyFont="1" applyBorder="1" applyAlignment="1">
      <alignment horizontal="center" vertical="center" wrapText="1"/>
    </xf>
    <xf numFmtId="0" fontId="74" fillId="0" borderId="3" xfId="1" applyFont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76" fillId="0" borderId="4" xfId="1" applyFont="1" applyBorder="1" applyAlignment="1">
      <alignment horizontal="center" vertical="center" wrapText="1"/>
    </xf>
    <xf numFmtId="0" fontId="77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3" borderId="4" xfId="1" applyFont="1" applyFill="1" applyBorder="1" applyAlignment="1">
      <alignment horizontal="center" vertical="center" wrapText="1"/>
    </xf>
    <xf numFmtId="0" fontId="82" fillId="0" borderId="4" xfId="1" applyFont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1" fillId="0" borderId="3" xfId="1" applyFont="1" applyBorder="1" applyAlignment="1">
      <alignment horizontal="center" vertical="center" wrapText="1"/>
    </xf>
    <xf numFmtId="0" fontId="86" fillId="0" borderId="4" xfId="1" applyFont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3" borderId="4" xfId="1" applyFont="1" applyFill="1" applyBorder="1" applyAlignment="1">
      <alignment horizontal="center" vertical="center" wrapText="1"/>
    </xf>
    <xf numFmtId="0" fontId="89" fillId="0" borderId="4" xfId="1" applyFont="1" applyBorder="1" applyAlignment="1">
      <alignment horizontal="center" vertical="center" wrapText="1"/>
    </xf>
    <xf numFmtId="0" fontId="88" fillId="0" borderId="3" xfId="1" applyFont="1" applyBorder="1" applyAlignment="1">
      <alignment horizontal="center" vertical="center" wrapText="1"/>
    </xf>
    <xf numFmtId="0" fontId="71" fillId="0" borderId="17" xfId="1" applyFont="1" applyBorder="1" applyAlignment="1">
      <alignment horizontal="center" vertical="center" wrapText="1"/>
    </xf>
    <xf numFmtId="0" fontId="79" fillId="3" borderId="19" xfId="1" applyFont="1" applyFill="1" applyBorder="1" applyAlignment="1">
      <alignment horizontal="center" vertical="center" wrapText="1"/>
    </xf>
    <xf numFmtId="0" fontId="72" fillId="0" borderId="19" xfId="1" applyFont="1" applyBorder="1" applyAlignment="1">
      <alignment horizontal="center" vertical="center" wrapText="1"/>
    </xf>
    <xf numFmtId="0" fontId="73" fillId="0" borderId="19" xfId="1" applyFont="1" applyBorder="1" applyAlignment="1">
      <alignment horizontal="center" vertical="center" wrapText="1"/>
    </xf>
    <xf numFmtId="0" fontId="85" fillId="3" borderId="1" xfId="1" applyFont="1" applyFill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1" fillId="0" borderId="0" xfId="144"/>
    <xf numFmtId="0" fontId="92" fillId="0" borderId="0" xfId="144" applyFont="1" applyAlignment="1">
      <alignment horizontal="center" vertical="top"/>
    </xf>
    <xf numFmtId="0" fontId="93" fillId="0" borderId="0" xfId="144" applyFont="1" applyAlignment="1">
      <alignment horizontal="center" vertical="center"/>
    </xf>
    <xf numFmtId="0" fontId="94" fillId="0" borderId="0" xfId="144" applyFont="1" applyAlignment="1">
      <alignment horizontal="center" vertical="center"/>
    </xf>
    <xf numFmtId="185" fontId="94" fillId="0" borderId="0" xfId="144" applyNumberFormat="1" applyFont="1" applyAlignment="1">
      <alignment horizontal="center" vertical="center"/>
    </xf>
    <xf numFmtId="0" fontId="95" fillId="0" borderId="0" xfId="144" applyFont="1" applyAlignment="1">
      <alignment horizontal="center" vertical="center"/>
    </xf>
    <xf numFmtId="0" fontId="96" fillId="0" borderId="0" xfId="144" applyFont="1" applyAlignment="1">
      <alignment horizontal="center" vertical="center"/>
    </xf>
    <xf numFmtId="0" fontId="97" fillId="0" borderId="0" xfId="144" applyFont="1" applyAlignment="1">
      <alignment horizontal="right" vertical="center"/>
    </xf>
    <xf numFmtId="186" fontId="98" fillId="33" borderId="23" xfId="144" applyNumberFormat="1" applyFont="1" applyFill="1" applyBorder="1" applyAlignment="1">
      <alignment horizontal="center" vertical="center"/>
    </xf>
    <xf numFmtId="186" fontId="98" fillId="33" borderId="24" xfId="144" applyNumberFormat="1" applyFont="1" applyFill="1" applyBorder="1" applyAlignment="1">
      <alignment horizontal="center" vertical="center"/>
    </xf>
    <xf numFmtId="0" fontId="98" fillId="33" borderId="26" xfId="144" applyFont="1" applyFill="1" applyBorder="1" applyAlignment="1">
      <alignment horizontal="center" vertical="center" wrapText="1"/>
    </xf>
    <xf numFmtId="0" fontId="98" fillId="33" borderId="27" xfId="144" applyFont="1" applyFill="1" applyBorder="1" applyAlignment="1">
      <alignment horizontal="center" vertical="center" wrapText="1"/>
    </xf>
    <xf numFmtId="2" fontId="100" fillId="34" borderId="28" xfId="144" applyNumberFormat="1" applyFont="1" applyFill="1" applyBorder="1" applyAlignment="1">
      <alignment horizontal="center" vertical="center" wrapText="1"/>
    </xf>
    <xf numFmtId="2" fontId="100" fillId="35" borderId="28" xfId="144" applyNumberFormat="1" applyFont="1" applyFill="1" applyBorder="1" applyAlignment="1">
      <alignment horizontal="center" vertical="center" wrapText="1"/>
    </xf>
    <xf numFmtId="2" fontId="100" fillId="35" borderId="29" xfId="144" applyNumberFormat="1" applyFont="1" applyFill="1" applyBorder="1" applyAlignment="1">
      <alignment horizontal="center" vertical="center" wrapText="1"/>
    </xf>
    <xf numFmtId="2" fontId="100" fillId="34" borderId="30" xfId="144" applyNumberFormat="1" applyFont="1" applyFill="1" applyBorder="1" applyAlignment="1">
      <alignment horizontal="center" vertical="center" wrapText="1"/>
    </xf>
    <xf numFmtId="2" fontId="100" fillId="35" borderId="30" xfId="144" applyNumberFormat="1" applyFont="1" applyFill="1" applyBorder="1" applyAlignment="1">
      <alignment horizontal="center" vertical="center" wrapText="1"/>
    </xf>
    <xf numFmtId="2" fontId="100" fillId="35" borderId="31" xfId="144" applyNumberFormat="1" applyFont="1" applyFill="1" applyBorder="1" applyAlignment="1">
      <alignment horizontal="center" vertical="center" wrapText="1"/>
    </xf>
    <xf numFmtId="2" fontId="100" fillId="34" borderId="32" xfId="144" applyNumberFormat="1" applyFont="1" applyFill="1" applyBorder="1" applyAlignment="1">
      <alignment horizontal="center" vertical="center" wrapText="1"/>
    </xf>
    <xf numFmtId="2" fontId="100" fillId="35" borderId="32" xfId="144" applyNumberFormat="1" applyFont="1" applyFill="1" applyBorder="1" applyAlignment="1">
      <alignment horizontal="center" vertical="center" wrapText="1"/>
    </xf>
    <xf numFmtId="2" fontId="100" fillId="35" borderId="33" xfId="144" applyNumberFormat="1" applyFont="1" applyFill="1" applyBorder="1" applyAlignment="1">
      <alignment horizontal="center" vertical="center" wrapText="1"/>
    </xf>
    <xf numFmtId="2" fontId="100" fillId="34" borderId="35" xfId="144" applyNumberFormat="1" applyFont="1" applyFill="1" applyBorder="1" applyAlignment="1">
      <alignment horizontal="center" vertical="center" wrapText="1"/>
    </xf>
    <xf numFmtId="2" fontId="100" fillId="0" borderId="35" xfId="144" applyNumberFormat="1" applyFont="1" applyBorder="1" applyAlignment="1">
      <alignment horizontal="center" vertical="center" wrapText="1"/>
    </xf>
    <xf numFmtId="2" fontId="100" fillId="35" borderId="36" xfId="144" applyNumberFormat="1" applyFont="1" applyFill="1" applyBorder="1" applyAlignment="1">
      <alignment horizontal="center" vertical="center" wrapText="1"/>
    </xf>
    <xf numFmtId="2" fontId="100" fillId="0" borderId="30" xfId="144" applyNumberFormat="1" applyFont="1" applyBorder="1" applyAlignment="1">
      <alignment horizontal="center" vertical="center" wrapText="1"/>
    </xf>
    <xf numFmtId="2" fontId="100" fillId="35" borderId="38" xfId="144" applyNumberFormat="1" applyFont="1" applyFill="1" applyBorder="1" applyAlignment="1">
      <alignment horizontal="center" vertical="center" wrapText="1"/>
    </xf>
    <xf numFmtId="2" fontId="100" fillId="35" borderId="39" xfId="144" applyNumberFormat="1" applyFont="1" applyFill="1" applyBorder="1" applyAlignment="1">
      <alignment horizontal="center" vertical="center" wrapText="1"/>
    </xf>
    <xf numFmtId="0" fontId="101" fillId="0" borderId="0" xfId="144" applyFont="1" applyAlignment="1">
      <alignment vertical="center"/>
    </xf>
    <xf numFmtId="0" fontId="102" fillId="0" borderId="0" xfId="144" applyFont="1" applyAlignment="1">
      <alignment vertical="center"/>
    </xf>
    <xf numFmtId="0" fontId="100" fillId="0" borderId="30" xfId="144" quotePrefix="1" applyFont="1" applyBorder="1" applyAlignment="1">
      <alignment horizontal="center" vertical="center" wrapText="1"/>
    </xf>
    <xf numFmtId="0" fontId="100" fillId="35" borderId="31" xfId="144" quotePrefix="1" applyFont="1" applyFill="1" applyBorder="1" applyAlignment="1">
      <alignment horizontal="center" vertical="center" wrapText="1"/>
    </xf>
    <xf numFmtId="186" fontId="98" fillId="36" borderId="23" xfId="144" applyNumberFormat="1" applyFont="1" applyFill="1" applyBorder="1" applyAlignment="1">
      <alignment horizontal="center" vertical="center"/>
    </xf>
    <xf numFmtId="186" fontId="98" fillId="36" borderId="24" xfId="144" applyNumberFormat="1" applyFont="1" applyFill="1" applyBorder="1" applyAlignment="1">
      <alignment horizontal="center" vertical="center"/>
    </xf>
    <xf numFmtId="0" fontId="98" fillId="36" borderId="26" xfId="144" applyFont="1" applyFill="1" applyBorder="1" applyAlignment="1">
      <alignment horizontal="center" vertical="center" wrapText="1"/>
    </xf>
    <xf numFmtId="0" fontId="98" fillId="36" borderId="27" xfId="144" applyFont="1" applyFill="1" applyBorder="1" applyAlignment="1">
      <alignment horizontal="center" vertical="center" wrapText="1"/>
    </xf>
    <xf numFmtId="0" fontId="98" fillId="0" borderId="0" xfId="144" applyFont="1" applyAlignment="1">
      <alignment horizontal="center" vertical="center" wrapText="1"/>
    </xf>
    <xf numFmtId="2" fontId="100" fillId="0" borderId="0" xfId="144" applyNumberFormat="1" applyFont="1" applyAlignment="1">
      <alignment horizontal="center" vertical="center"/>
    </xf>
    <xf numFmtId="2" fontId="103" fillId="35" borderId="0" xfId="144" applyNumberFormat="1" applyFont="1" applyFill="1" applyAlignment="1">
      <alignment horizontal="center" vertical="center"/>
    </xf>
    <xf numFmtId="2" fontId="103" fillId="0" borderId="0" xfId="144" applyNumberFormat="1" applyFont="1" applyAlignment="1">
      <alignment horizontal="center" vertical="center"/>
    </xf>
    <xf numFmtId="0" fontId="100" fillId="0" borderId="30" xfId="144" applyFont="1" applyBorder="1" applyAlignment="1">
      <alignment horizontal="center" vertical="center" wrapText="1"/>
    </xf>
    <xf numFmtId="0" fontId="104" fillId="0" borderId="0" xfId="144" applyFont="1" applyAlignment="1">
      <alignment horizontal="center" vertical="top" wrapText="1"/>
    </xf>
    <xf numFmtId="0" fontId="106" fillId="0" borderId="0" xfId="144" applyFont="1"/>
    <xf numFmtId="49" fontId="107" fillId="37" borderId="32" xfId="144" applyNumberFormat="1" applyFont="1" applyFill="1" applyBorder="1" applyAlignment="1">
      <alignment horizontal="left" vertical="top" shrinkToFit="1" readingOrder="1"/>
    </xf>
    <xf numFmtId="0" fontId="108" fillId="0" borderId="32" xfId="144" applyFont="1" applyBorder="1" applyAlignment="1">
      <alignment vertical="center"/>
    </xf>
    <xf numFmtId="0" fontId="106" fillId="0" borderId="0" xfId="144" applyFont="1" applyAlignment="1">
      <alignment vertical="top"/>
    </xf>
    <xf numFmtId="49" fontId="109" fillId="37" borderId="48" xfId="144" applyNumberFormat="1" applyFont="1" applyFill="1" applyBorder="1" applyAlignment="1">
      <alignment horizontal="left" vertical="top" shrinkToFit="1" readingOrder="1"/>
    </xf>
    <xf numFmtId="0" fontId="102" fillId="35" borderId="48" xfId="144" applyFont="1" applyFill="1" applyBorder="1" applyAlignment="1">
      <alignment horizontal="center" vertical="top" wrapText="1"/>
    </xf>
    <xf numFmtId="0" fontId="109" fillId="37" borderId="48" xfId="144" quotePrefix="1" applyFont="1" applyFill="1" applyBorder="1" applyAlignment="1">
      <alignment horizontal="left" vertical="top" wrapText="1" readingOrder="1"/>
    </xf>
    <xf numFmtId="187" fontId="102" fillId="35" borderId="48" xfId="144" applyNumberFormat="1" applyFont="1" applyFill="1" applyBorder="1" applyAlignment="1">
      <alignment vertical="top"/>
    </xf>
    <xf numFmtId="0" fontId="26" fillId="0" borderId="48" xfId="143" applyBorder="1" applyAlignment="1">
      <alignment vertical="top" wrapText="1"/>
    </xf>
    <xf numFmtId="0" fontId="102" fillId="0" borderId="48" xfId="144" applyFont="1" applyBorder="1" applyAlignment="1">
      <alignment horizontal="center" vertical="top"/>
    </xf>
    <xf numFmtId="0" fontId="102" fillId="0" borderId="48" xfId="144" applyFont="1" applyBorder="1" applyAlignment="1">
      <alignment vertical="top"/>
    </xf>
    <xf numFmtId="0" fontId="109" fillId="0" borderId="48" xfId="144" quotePrefix="1" applyFont="1" applyBorder="1" applyAlignment="1">
      <alignment horizontal="left" vertical="top" wrapText="1" readingOrder="1"/>
    </xf>
    <xf numFmtId="0" fontId="109" fillId="0" borderId="48" xfId="144" applyFont="1" applyBorder="1" applyAlignment="1">
      <alignment horizontal="left" vertical="top" wrapText="1" readingOrder="1"/>
    </xf>
    <xf numFmtId="0" fontId="109" fillId="0" borderId="48" xfId="144" applyFont="1" applyBorder="1" applyAlignment="1">
      <alignment horizontal="center" vertical="top" wrapText="1" readingOrder="1"/>
    </xf>
    <xf numFmtId="0" fontId="109" fillId="37" borderId="48" xfId="144" applyFont="1" applyFill="1" applyBorder="1" applyAlignment="1">
      <alignment horizontal="center" vertical="top" wrapText="1" readingOrder="1"/>
    </xf>
    <xf numFmtId="0" fontId="109" fillId="37" borderId="48" xfId="144" applyFont="1" applyFill="1" applyBorder="1" applyAlignment="1">
      <alignment horizontal="left" vertical="top" wrapText="1" readingOrder="1"/>
    </xf>
    <xf numFmtId="0" fontId="109" fillId="0" borderId="48" xfId="144" applyFont="1" applyBorder="1" applyAlignment="1">
      <alignment vertical="top" wrapText="1"/>
    </xf>
    <xf numFmtId="0" fontId="105" fillId="0" borderId="48" xfId="144" applyFont="1" applyBorder="1"/>
    <xf numFmtId="0" fontId="106" fillId="0" borderId="48" xfId="144" applyFont="1" applyBorder="1"/>
    <xf numFmtId="187" fontId="102" fillId="0" borderId="48" xfId="144" applyNumberFormat="1" applyFont="1" applyBorder="1" applyAlignment="1">
      <alignment vertical="top"/>
    </xf>
    <xf numFmtId="0" fontId="105" fillId="0" borderId="44" xfId="144" applyFont="1" applyBorder="1" applyAlignment="1">
      <alignment horizontal="center"/>
    </xf>
    <xf numFmtId="0" fontId="105" fillId="0" borderId="46" xfId="144" applyFont="1" applyBorder="1" applyAlignment="1">
      <alignment horizontal="center"/>
    </xf>
    <xf numFmtId="0" fontId="105" fillId="0" borderId="48" xfId="144" applyFont="1" applyBorder="1" applyAlignment="1">
      <alignment horizontal="center"/>
    </xf>
    <xf numFmtId="0" fontId="110" fillId="0" borderId="44" xfId="144" applyFont="1" applyBorder="1"/>
    <xf numFmtId="0" fontId="106" fillId="0" borderId="45" xfId="144" applyFont="1" applyBorder="1"/>
    <xf numFmtId="0" fontId="106" fillId="0" borderId="46" xfId="144" applyFont="1" applyBorder="1"/>
    <xf numFmtId="0" fontId="113" fillId="0" borderId="45" xfId="144" applyFont="1" applyBorder="1" applyAlignment="1">
      <alignment horizontal="left"/>
    </xf>
    <xf numFmtId="0" fontId="113" fillId="0" borderId="46" xfId="144" applyFont="1" applyBorder="1" applyAlignment="1">
      <alignment horizontal="center"/>
    </xf>
    <xf numFmtId="0" fontId="113" fillId="0" borderId="45" xfId="144" applyFont="1" applyBorder="1" applyAlignment="1">
      <alignment horizontal="center"/>
    </xf>
    <xf numFmtId="0" fontId="50" fillId="0" borderId="0" xfId="145" applyFont="1" applyAlignment="1" applyProtection="1">
      <alignment vertical="center"/>
      <protection locked="0"/>
    </xf>
    <xf numFmtId="186" fontId="115" fillId="29" borderId="49" xfId="145" applyNumberFormat="1" applyFont="1" applyFill="1" applyBorder="1" applyAlignment="1" applyProtection="1">
      <alignment horizontal="center" vertical="center"/>
      <protection locked="0"/>
    </xf>
    <xf numFmtId="0" fontId="35" fillId="0" borderId="0" xfId="145" applyFont="1" applyAlignment="1" applyProtection="1">
      <alignment vertical="center"/>
      <protection locked="0"/>
    </xf>
    <xf numFmtId="0" fontId="115" fillId="29" borderId="2" xfId="145" applyFont="1" applyFill="1" applyBorder="1" applyAlignment="1" applyProtection="1">
      <alignment horizontal="center" vertical="center" wrapText="1"/>
      <protection locked="0"/>
    </xf>
    <xf numFmtId="0" fontId="115" fillId="29" borderId="50" xfId="145" applyFont="1" applyFill="1" applyBorder="1" applyAlignment="1" applyProtection="1">
      <alignment horizontal="center" vertical="center" wrapText="1"/>
      <protection locked="0"/>
    </xf>
    <xf numFmtId="2" fontId="115" fillId="0" borderId="51" xfId="145" applyNumberFormat="1" applyFont="1" applyBorder="1" applyAlignment="1" applyProtection="1">
      <alignment horizontal="center" vertical="center" wrapText="1"/>
      <protection locked="0"/>
    </xf>
    <xf numFmtId="2" fontId="115" fillId="0" borderId="51" xfId="145" applyNumberFormat="1" applyFont="1" applyBorder="1" applyAlignment="1" applyProtection="1">
      <alignment horizontal="center" vertical="center"/>
      <protection locked="0"/>
    </xf>
    <xf numFmtId="2" fontId="118" fillId="0" borderId="52" xfId="145" applyNumberFormat="1" applyFont="1" applyBorder="1" applyAlignment="1" applyProtection="1">
      <alignment horizontal="center" vertical="center"/>
      <protection locked="0"/>
    </xf>
    <xf numFmtId="2" fontId="116" fillId="0" borderId="52" xfId="145" applyNumberFormat="1" applyFont="1" applyBorder="1" applyAlignment="1" applyProtection="1">
      <alignment horizontal="center" vertical="center"/>
      <protection locked="0"/>
    </xf>
    <xf numFmtId="2" fontId="115" fillId="0" borderId="52" xfId="145" applyNumberFormat="1" applyFont="1" applyBorder="1" applyAlignment="1" applyProtection="1">
      <alignment horizontal="center" vertical="center" wrapText="1"/>
      <protection locked="0"/>
    </xf>
    <xf numFmtId="2" fontId="115" fillId="0" borderId="53" xfId="145" applyNumberFormat="1" applyFont="1" applyBorder="1" applyAlignment="1" applyProtection="1">
      <alignment horizontal="center" vertical="center"/>
      <protection locked="0"/>
    </xf>
    <xf numFmtId="2" fontId="118" fillId="0" borderId="53" xfId="145" applyNumberFormat="1" applyFont="1" applyBorder="1" applyAlignment="1" applyProtection="1">
      <alignment horizontal="center" vertical="center"/>
      <protection locked="0"/>
    </xf>
    <xf numFmtId="2" fontId="115" fillId="0" borderId="54" xfId="145" applyNumberFormat="1" applyFont="1" applyBorder="1" applyAlignment="1" applyProtection="1">
      <alignment horizontal="center" vertical="center" wrapText="1"/>
      <protection locked="0"/>
    </xf>
    <xf numFmtId="2" fontId="115" fillId="0" borderId="55" xfId="145" applyNumberFormat="1" applyFont="1" applyBorder="1" applyAlignment="1" applyProtection="1">
      <alignment horizontal="center" vertical="center"/>
      <protection locked="0"/>
    </xf>
    <xf numFmtId="0" fontId="4" fillId="0" borderId="0" xfId="145" applyFont="1" applyAlignment="1" applyProtection="1">
      <alignment vertical="top"/>
      <protection locked="0"/>
    </xf>
    <xf numFmtId="2" fontId="98" fillId="0" borderId="51" xfId="145" applyNumberFormat="1" applyFont="1" applyBorder="1" applyAlignment="1" applyProtection="1">
      <alignment horizontal="center" vertical="center" wrapText="1"/>
      <protection locked="0"/>
    </xf>
    <xf numFmtId="2" fontId="92" fillId="38" borderId="51" xfId="145" applyNumberFormat="1" applyFont="1" applyFill="1" applyBorder="1" applyAlignment="1" applyProtection="1">
      <alignment horizontal="center" vertical="center" wrapText="1"/>
      <protection locked="0"/>
    </xf>
    <xf numFmtId="2" fontId="116" fillId="0" borderId="52" xfId="145" applyNumberFormat="1" applyFont="1" applyBorder="1" applyAlignment="1" applyProtection="1">
      <alignment horizontal="center" vertical="center" wrapText="1"/>
      <protection locked="0"/>
    </xf>
    <xf numFmtId="2" fontId="4" fillId="38" borderId="52" xfId="145" applyNumberFormat="1" applyFont="1" applyFill="1" applyBorder="1" applyAlignment="1" applyProtection="1">
      <alignment horizontal="center" vertical="center" wrapText="1"/>
      <protection locked="0"/>
    </xf>
    <xf numFmtId="2" fontId="115" fillId="0" borderId="57" xfId="145" applyNumberFormat="1" applyFont="1" applyBorder="1" applyAlignment="1" applyProtection="1">
      <alignment horizontal="center" vertical="center"/>
      <protection locked="0"/>
    </xf>
    <xf numFmtId="2" fontId="92" fillId="0" borderId="51" xfId="145" applyNumberFormat="1" applyFont="1" applyBorder="1" applyAlignment="1" applyProtection="1">
      <alignment horizontal="center" vertical="center" wrapText="1"/>
      <protection locked="0"/>
    </xf>
    <xf numFmtId="2" fontId="50" fillId="0" borderId="52" xfId="145" applyNumberFormat="1" applyFont="1" applyBorder="1" applyAlignment="1" applyProtection="1">
      <alignment horizontal="center" vertical="center" wrapText="1"/>
      <protection locked="0"/>
    </xf>
    <xf numFmtId="2" fontId="118" fillId="0" borderId="57" xfId="145" applyNumberFormat="1" applyFont="1" applyBorder="1" applyAlignment="1" applyProtection="1">
      <alignment horizontal="center" vertical="center"/>
      <protection locked="0"/>
    </xf>
    <xf numFmtId="2" fontId="4" fillId="0" borderId="57" xfId="145" applyNumberFormat="1" applyFont="1" applyBorder="1" applyAlignment="1" applyProtection="1">
      <alignment horizontal="center" vertical="center"/>
      <protection locked="0"/>
    </xf>
    <xf numFmtId="2" fontId="4" fillId="38" borderId="58" xfId="145" applyNumberFormat="1" applyFont="1" applyFill="1" applyBorder="1" applyAlignment="1" applyProtection="1">
      <alignment horizontal="center" vertical="center"/>
      <protection locked="0"/>
    </xf>
    <xf numFmtId="2" fontId="4" fillId="0" borderId="52" xfId="145" applyNumberFormat="1" applyFont="1" applyBorder="1" applyAlignment="1" applyProtection="1">
      <alignment horizontal="center" vertical="center" wrapText="1"/>
      <protection locked="0"/>
    </xf>
    <xf numFmtId="2" fontId="92" fillId="0" borderId="52" xfId="145" applyNumberFormat="1" applyFont="1" applyBorder="1" applyAlignment="1" applyProtection="1">
      <alignment horizontal="center" vertical="center" wrapText="1"/>
      <protection locked="0"/>
    </xf>
    <xf numFmtId="2" fontId="4" fillId="0" borderId="58" xfId="145" applyNumberFormat="1" applyFont="1" applyBorder="1" applyAlignment="1" applyProtection="1">
      <alignment horizontal="center" vertical="center"/>
      <protection locked="0"/>
    </xf>
    <xf numFmtId="2" fontId="115" fillId="38" borderId="58" xfId="145" applyNumberFormat="1" applyFont="1" applyFill="1" applyBorder="1" applyAlignment="1" applyProtection="1">
      <alignment horizontal="center" vertical="center"/>
      <protection locked="0"/>
    </xf>
    <xf numFmtId="186" fontId="115" fillId="39" borderId="49" xfId="145" applyNumberFormat="1" applyFont="1" applyFill="1" applyBorder="1" applyAlignment="1" applyProtection="1">
      <alignment horizontal="center" vertical="center"/>
      <protection locked="0"/>
    </xf>
    <xf numFmtId="186" fontId="115" fillId="38" borderId="49" xfId="145" applyNumberFormat="1" applyFont="1" applyFill="1" applyBorder="1" applyAlignment="1" applyProtection="1">
      <alignment horizontal="center" vertical="center"/>
      <protection locked="0"/>
    </xf>
    <xf numFmtId="186" fontId="115" fillId="29" borderId="56" xfId="145" applyNumberFormat="1" applyFont="1" applyFill="1" applyBorder="1" applyAlignment="1" applyProtection="1">
      <alignment horizontal="center" vertical="center"/>
      <protection locked="0"/>
    </xf>
    <xf numFmtId="0" fontId="115" fillId="39" borderId="2" xfId="145" applyFont="1" applyFill="1" applyBorder="1" applyAlignment="1" applyProtection="1">
      <alignment horizontal="center" vertical="center" wrapText="1"/>
      <protection locked="0"/>
    </xf>
    <xf numFmtId="0" fontId="115" fillId="38" borderId="2" xfId="145" applyFont="1" applyFill="1" applyBorder="1" applyAlignment="1" applyProtection="1">
      <alignment horizontal="center" vertical="center" wrapText="1"/>
      <protection locked="0"/>
    </xf>
    <xf numFmtId="2" fontId="115" fillId="39" borderId="51" xfId="145" applyNumberFormat="1" applyFont="1" applyFill="1" applyBorder="1" applyAlignment="1" applyProtection="1">
      <alignment horizontal="center" vertical="center" wrapText="1"/>
      <protection locked="0"/>
    </xf>
    <xf numFmtId="2" fontId="115" fillId="38" borderId="51" xfId="145" applyNumberFormat="1" applyFont="1" applyFill="1" applyBorder="1" applyAlignment="1" applyProtection="1">
      <alignment horizontal="center" vertical="center" wrapText="1"/>
      <protection locked="0"/>
    </xf>
    <xf numFmtId="2" fontId="118" fillId="39" borderId="52" xfId="145" applyNumberFormat="1" applyFont="1" applyFill="1" applyBorder="1" applyAlignment="1" applyProtection="1">
      <alignment horizontal="center" vertical="center"/>
      <protection locked="0"/>
    </xf>
    <xf numFmtId="2" fontId="115" fillId="38" borderId="52" xfId="145" applyNumberFormat="1" applyFont="1" applyFill="1" applyBorder="1" applyAlignment="1" applyProtection="1">
      <alignment horizontal="center" vertical="center" wrapText="1"/>
      <protection locked="0"/>
    </xf>
    <xf numFmtId="2" fontId="118" fillId="38" borderId="52" xfId="145" applyNumberFormat="1" applyFont="1" applyFill="1" applyBorder="1" applyAlignment="1" applyProtection="1">
      <alignment horizontal="center" vertical="center"/>
      <protection locked="0"/>
    </xf>
    <xf numFmtId="2" fontId="115" fillId="39" borderId="53" xfId="145" applyNumberFormat="1" applyFont="1" applyFill="1" applyBorder="1" applyAlignment="1" applyProtection="1">
      <alignment horizontal="center" vertical="center"/>
      <protection locked="0"/>
    </xf>
    <xf numFmtId="2" fontId="118" fillId="38" borderId="53" xfId="145" applyNumberFormat="1" applyFont="1" applyFill="1" applyBorder="1" applyAlignment="1" applyProtection="1">
      <alignment horizontal="center" vertical="center"/>
      <protection locked="0"/>
    </xf>
    <xf numFmtId="2" fontId="115" fillId="38" borderId="53" xfId="145" applyNumberFormat="1" applyFont="1" applyFill="1" applyBorder="1" applyAlignment="1" applyProtection="1">
      <alignment horizontal="center" vertical="center"/>
      <protection locked="0"/>
    </xf>
    <xf numFmtId="2" fontId="115" fillId="39" borderId="57" xfId="145" applyNumberFormat="1" applyFont="1" applyFill="1" applyBorder="1" applyAlignment="1" applyProtection="1">
      <alignment horizontal="center" vertical="center"/>
      <protection locked="0"/>
    </xf>
    <xf numFmtId="2" fontId="118" fillId="38" borderId="57" xfId="145" applyNumberFormat="1" applyFont="1" applyFill="1" applyBorder="1" applyAlignment="1" applyProtection="1">
      <alignment horizontal="center" vertical="center"/>
      <protection locked="0"/>
    </xf>
    <xf numFmtId="2" fontId="115" fillId="38" borderId="57" xfId="145" applyNumberFormat="1" applyFont="1" applyFill="1" applyBorder="1" applyAlignment="1" applyProtection="1">
      <alignment horizontal="center" vertical="center"/>
      <protection locked="0"/>
    </xf>
    <xf numFmtId="2" fontId="92" fillId="39" borderId="51" xfId="145" applyNumberFormat="1" applyFont="1" applyFill="1" applyBorder="1" applyAlignment="1" applyProtection="1">
      <alignment horizontal="center" vertical="center" wrapText="1"/>
      <protection locked="0"/>
    </xf>
    <xf numFmtId="2" fontId="4" fillId="39" borderId="52" xfId="145" applyNumberFormat="1" applyFont="1" applyFill="1" applyBorder="1" applyAlignment="1" applyProtection="1">
      <alignment horizontal="center" vertical="center" wrapText="1"/>
      <protection locked="0"/>
    </xf>
    <xf numFmtId="2" fontId="4" fillId="39" borderId="58" xfId="145" applyNumberFormat="1" applyFont="1" applyFill="1" applyBorder="1" applyAlignment="1" applyProtection="1">
      <alignment horizontal="center" vertical="center"/>
      <protection locked="0"/>
    </xf>
    <xf numFmtId="2" fontId="115" fillId="0" borderId="58" xfId="145" applyNumberFormat="1" applyFont="1" applyBorder="1" applyAlignment="1" applyProtection="1">
      <alignment horizontal="center" vertical="center"/>
      <protection locked="0"/>
    </xf>
    <xf numFmtId="2" fontId="92" fillId="31" borderId="51" xfId="145" applyNumberFormat="1" applyFont="1" applyFill="1" applyBorder="1" applyAlignment="1" applyProtection="1">
      <alignment horizontal="center" vertical="center" wrapText="1"/>
      <protection locked="0"/>
    </xf>
    <xf numFmtId="2" fontId="92" fillId="3" borderId="52" xfId="145" applyNumberFormat="1" applyFont="1" applyFill="1" applyBorder="1" applyAlignment="1" applyProtection="1">
      <alignment horizontal="center" vertical="center" wrapText="1"/>
      <protection locked="0"/>
    </xf>
    <xf numFmtId="2" fontId="4" fillId="31" borderId="58" xfId="145" applyNumberFormat="1" applyFont="1" applyFill="1" applyBorder="1" applyAlignment="1" applyProtection="1">
      <alignment horizontal="center" vertical="center"/>
      <protection locked="0"/>
    </xf>
    <xf numFmtId="0" fontId="116" fillId="0" borderId="0" xfId="145" applyFont="1" applyAlignment="1" applyProtection="1">
      <alignment horizontal="center" vertical="center" wrapText="1"/>
      <protection locked="0"/>
    </xf>
    <xf numFmtId="0" fontId="117" fillId="0" borderId="0" xfId="145" applyFont="1" applyAlignment="1" applyProtection="1">
      <alignment horizontal="center" vertical="center" wrapText="1"/>
      <protection locked="0"/>
    </xf>
    <xf numFmtId="2" fontId="115" fillId="0" borderId="0" xfId="145" applyNumberFormat="1" applyFont="1" applyAlignment="1" applyProtection="1">
      <alignment horizontal="center" vertical="center"/>
      <protection locked="0"/>
    </xf>
    <xf numFmtId="2" fontId="117" fillId="0" borderId="0" xfId="145" applyNumberFormat="1" applyFont="1" applyAlignment="1" applyProtection="1">
      <alignment horizontal="center" vertical="center"/>
      <protection locked="0"/>
    </xf>
    <xf numFmtId="186" fontId="4" fillId="29" borderId="56" xfId="145" applyNumberFormat="1" applyFont="1" applyFill="1" applyBorder="1" applyAlignment="1" applyProtection="1">
      <alignment horizontal="center" vertical="center"/>
      <protection locked="0"/>
    </xf>
    <xf numFmtId="186" fontId="4" fillId="29" borderId="49" xfId="145" applyNumberFormat="1" applyFont="1" applyFill="1" applyBorder="1" applyAlignment="1" applyProtection="1">
      <alignment horizontal="center" vertical="center"/>
      <protection locked="0"/>
    </xf>
    <xf numFmtId="0" fontId="4" fillId="29" borderId="1" xfId="145" applyFont="1" applyFill="1" applyBorder="1" applyAlignment="1" applyProtection="1">
      <alignment horizontal="center" vertical="center" wrapText="1"/>
      <protection locked="0"/>
    </xf>
    <xf numFmtId="0" fontId="4" fillId="29" borderId="63" xfId="145" applyFont="1" applyFill="1" applyBorder="1" applyAlignment="1" applyProtection="1">
      <alignment horizontal="center" vertical="center" wrapText="1"/>
      <protection locked="0"/>
    </xf>
    <xf numFmtId="2" fontId="115" fillId="0" borderId="66" xfId="145" applyNumberFormat="1" applyFont="1" applyBorder="1" applyAlignment="1" applyProtection="1">
      <alignment horizontal="center" vertical="center" wrapText="1"/>
      <protection locked="0"/>
    </xf>
    <xf numFmtId="2" fontId="115" fillId="0" borderId="66" xfId="145" applyNumberFormat="1" applyFont="1" applyBorder="1" applyAlignment="1" applyProtection="1">
      <alignment horizontal="center" vertical="center"/>
      <protection locked="0"/>
    </xf>
    <xf numFmtId="0" fontId="119" fillId="0" borderId="67" xfId="146" applyFont="1" applyBorder="1" applyAlignment="1">
      <alignment horizontal="center" vertical="center" wrapText="1"/>
    </xf>
    <xf numFmtId="0" fontId="114" fillId="0" borderId="0" xfId="145"/>
    <xf numFmtId="2" fontId="35" fillId="0" borderId="52" xfId="145" applyNumberFormat="1" applyFont="1" applyBorder="1" applyAlignment="1" applyProtection="1">
      <alignment horizontal="center" vertical="center"/>
      <protection locked="0"/>
    </xf>
    <xf numFmtId="2" fontId="118" fillId="0" borderId="58" xfId="145" applyNumberFormat="1" applyFont="1" applyBorder="1" applyAlignment="1" applyProtection="1">
      <alignment horizontal="center" vertical="center"/>
      <protection locked="0"/>
    </xf>
    <xf numFmtId="2" fontId="115" fillId="0" borderId="58" xfId="145" applyNumberFormat="1" applyFont="1" applyBorder="1" applyAlignment="1" applyProtection="1">
      <alignment horizontal="center" vertical="center" wrapText="1"/>
      <protection locked="0"/>
    </xf>
    <xf numFmtId="2" fontId="120" fillId="0" borderId="54" xfId="145" applyNumberFormat="1" applyFont="1" applyBorder="1" applyAlignment="1" applyProtection="1">
      <alignment horizontal="center" vertical="center" wrapText="1"/>
      <protection locked="0"/>
    </xf>
    <xf numFmtId="0" fontId="121" fillId="0" borderId="66" xfId="146" applyFont="1" applyBorder="1" applyAlignment="1">
      <alignment horizontal="center" vertical="center" wrapText="1"/>
    </xf>
    <xf numFmtId="2" fontId="122" fillId="0" borderId="52" xfId="145" applyNumberFormat="1" applyFont="1" applyBorder="1" applyAlignment="1" applyProtection="1">
      <alignment horizontal="center" vertical="center"/>
      <protection locked="0"/>
    </xf>
    <xf numFmtId="2" fontId="84" fillId="0" borderId="54" xfId="145" applyNumberFormat="1" applyFont="1" applyBorder="1" applyAlignment="1" applyProtection="1">
      <alignment horizontal="center" vertical="center"/>
      <protection locked="0"/>
    </xf>
    <xf numFmtId="2" fontId="120" fillId="0" borderId="55" xfId="145" applyNumberFormat="1" applyFont="1" applyBorder="1" applyAlignment="1" applyProtection="1">
      <alignment horizontal="center" vertical="center"/>
      <protection locked="0"/>
    </xf>
    <xf numFmtId="2" fontId="123" fillId="0" borderId="55" xfId="145" applyNumberFormat="1" applyFont="1" applyBorder="1" applyAlignment="1" applyProtection="1">
      <alignment horizontal="center" vertical="center" wrapText="1"/>
      <protection locked="0"/>
    </xf>
    <xf numFmtId="2" fontId="124" fillId="0" borderId="52" xfId="145" applyNumberFormat="1" applyFont="1" applyBorder="1" applyAlignment="1" applyProtection="1">
      <alignment horizontal="center" vertical="center"/>
      <protection locked="0"/>
    </xf>
    <xf numFmtId="0" fontId="121" fillId="0" borderId="67" xfId="146" applyFont="1" applyBorder="1" applyAlignment="1">
      <alignment horizontal="center" vertical="center" wrapText="1"/>
    </xf>
    <xf numFmtId="2" fontId="84" fillId="0" borderId="52" xfId="145" applyNumberFormat="1" applyFont="1" applyBorder="1" applyAlignment="1" applyProtection="1">
      <alignment horizontal="center" vertical="center"/>
      <protection locked="0"/>
    </xf>
    <xf numFmtId="2" fontId="123" fillId="0" borderId="58" xfId="145" applyNumberFormat="1" applyFont="1" applyBorder="1" applyAlignment="1" applyProtection="1">
      <alignment horizontal="center" vertical="center" wrapText="1"/>
      <protection locked="0"/>
    </xf>
    <xf numFmtId="2" fontId="80" fillId="3" borderId="52" xfId="145" applyNumberFormat="1" applyFont="1" applyFill="1" applyBorder="1" applyAlignment="1" applyProtection="1">
      <alignment horizontal="center" vertical="center"/>
      <protection locked="0"/>
    </xf>
    <xf numFmtId="0" fontId="125" fillId="0" borderId="67" xfId="146" applyFont="1" applyBorder="1" applyAlignment="1">
      <alignment horizontal="center" vertical="center" wrapText="1"/>
    </xf>
    <xf numFmtId="2" fontId="84" fillId="0" borderId="52" xfId="145" applyNumberFormat="1" applyFont="1" applyBorder="1" applyAlignment="1" applyProtection="1">
      <alignment horizontal="center" vertical="center" wrapText="1"/>
      <protection locked="0"/>
    </xf>
    <xf numFmtId="186" fontId="68" fillId="29" borderId="56" xfId="145" applyNumberFormat="1" applyFont="1" applyFill="1" applyBorder="1" applyAlignment="1" applyProtection="1">
      <alignment horizontal="center" vertical="center"/>
      <protection locked="0"/>
    </xf>
    <xf numFmtId="186" fontId="68" fillId="29" borderId="49" xfId="145" applyNumberFormat="1" applyFont="1" applyFill="1" applyBorder="1" applyAlignment="1" applyProtection="1">
      <alignment horizontal="center" vertical="center"/>
      <protection locked="0"/>
    </xf>
    <xf numFmtId="0" fontId="119" fillId="0" borderId="0" xfId="145" applyFont="1" applyAlignment="1" applyProtection="1">
      <alignment vertical="center"/>
      <protection locked="0"/>
    </xf>
    <xf numFmtId="0" fontId="68" fillId="29" borderId="1" xfId="145" applyFont="1" applyFill="1" applyBorder="1" applyAlignment="1" applyProtection="1">
      <alignment horizontal="center" vertical="center" wrapText="1"/>
      <protection locked="0"/>
    </xf>
    <xf numFmtId="0" fontId="68" fillId="29" borderId="63" xfId="145" applyFont="1" applyFill="1" applyBorder="1" applyAlignment="1" applyProtection="1">
      <alignment horizontal="center" vertical="center" wrapText="1"/>
      <protection locked="0"/>
    </xf>
    <xf numFmtId="2" fontId="68" fillId="0" borderId="66" xfId="145" applyNumberFormat="1" applyFont="1" applyBorder="1" applyAlignment="1" applyProtection="1">
      <alignment horizontal="center" vertical="center" wrapText="1"/>
      <protection locked="0"/>
    </xf>
    <xf numFmtId="2" fontId="68" fillId="0" borderId="66" xfId="145" applyNumberFormat="1" applyFont="1" applyBorder="1" applyAlignment="1" applyProtection="1">
      <alignment horizontal="center" vertical="center"/>
      <protection locked="0"/>
    </xf>
    <xf numFmtId="2" fontId="127" fillId="0" borderId="52" xfId="145" applyNumberFormat="1" applyFont="1" applyBorder="1" applyAlignment="1" applyProtection="1">
      <alignment horizontal="center" vertical="center"/>
      <protection locked="0"/>
    </xf>
    <xf numFmtId="2" fontId="119" fillId="0" borderId="52" xfId="145" applyNumberFormat="1" applyFont="1" applyBorder="1" applyAlignment="1" applyProtection="1">
      <alignment horizontal="center" vertical="center"/>
      <protection locked="0"/>
    </xf>
    <xf numFmtId="2" fontId="68" fillId="0" borderId="52" xfId="145" applyNumberFormat="1" applyFont="1" applyBorder="1" applyAlignment="1" applyProtection="1">
      <alignment horizontal="center" vertical="center" wrapText="1"/>
      <protection locked="0"/>
    </xf>
    <xf numFmtId="2" fontId="68" fillId="0" borderId="52" xfId="145" applyNumberFormat="1" applyFont="1" applyBorder="1" applyAlignment="1" applyProtection="1">
      <alignment horizontal="center" vertical="center"/>
      <protection locked="0"/>
    </xf>
    <xf numFmtId="2" fontId="68" fillId="0" borderId="58" xfId="145" applyNumberFormat="1" applyFont="1" applyBorder="1" applyAlignment="1" applyProtection="1">
      <alignment horizontal="center" vertical="center"/>
      <protection locked="0"/>
    </xf>
    <xf numFmtId="2" fontId="127" fillId="0" borderId="58" xfId="145" applyNumberFormat="1" applyFont="1" applyBorder="1" applyAlignment="1" applyProtection="1">
      <alignment horizontal="center" vertical="center"/>
      <protection locked="0"/>
    </xf>
    <xf numFmtId="2" fontId="128" fillId="0" borderId="52" xfId="147" applyNumberFormat="1" applyBorder="1" applyAlignment="1" applyProtection="1">
      <alignment horizontal="center" vertical="center" wrapText="1"/>
      <protection locked="0"/>
    </xf>
    <xf numFmtId="0" fontId="129" fillId="0" borderId="67" xfId="146" applyFont="1" applyBorder="1" applyAlignment="1">
      <alignment horizontal="center" vertical="center" wrapText="1"/>
    </xf>
    <xf numFmtId="2" fontId="130" fillId="0" borderId="58" xfId="145" applyNumberFormat="1" applyFont="1" applyBorder="1" applyAlignment="1" applyProtection="1">
      <alignment horizontal="center" vertical="center" wrapText="1"/>
      <protection locked="0"/>
    </xf>
    <xf numFmtId="2" fontId="126" fillId="0" borderId="66" xfId="145" applyNumberFormat="1" applyFont="1" applyBorder="1" applyAlignment="1" applyProtection="1">
      <alignment horizontal="center" vertical="center" wrapText="1"/>
      <protection locked="0"/>
    </xf>
    <xf numFmtId="2" fontId="126" fillId="0" borderId="58" xfId="145" applyNumberFormat="1" applyFont="1" applyBorder="1" applyAlignment="1" applyProtection="1">
      <alignment horizontal="center" vertical="center"/>
      <protection locked="0"/>
    </xf>
    <xf numFmtId="0" fontId="131" fillId="0" borderId="67" xfId="146" applyFont="1" applyBorder="1" applyAlignment="1">
      <alignment horizontal="center" vertical="center" wrapText="1"/>
    </xf>
    <xf numFmtId="2" fontId="126" fillId="0" borderId="58" xfId="145" applyNumberFormat="1" applyFont="1" applyBorder="1" applyAlignment="1" applyProtection="1">
      <alignment horizontal="center" vertical="center" wrapText="1"/>
      <protection locked="0"/>
    </xf>
    <xf numFmtId="0" fontId="131" fillId="0" borderId="66" xfId="146" applyFont="1" applyBorder="1" applyAlignment="1">
      <alignment horizontal="center" vertical="center" wrapText="1"/>
    </xf>
    <xf numFmtId="0" fontId="132" fillId="0" borderId="0" xfId="105" applyFont="1" applyAlignment="1">
      <alignment horizontal="center" vertical="center" wrapText="1"/>
    </xf>
    <xf numFmtId="0" fontId="132" fillId="0" borderId="0" xfId="105" applyFont="1" applyAlignment="1">
      <alignment horizontal="center" vertical="center"/>
    </xf>
    <xf numFmtId="0" fontId="132" fillId="0" borderId="52" xfId="105" applyFont="1" applyBorder="1" applyAlignment="1">
      <alignment horizontal="center" vertical="center"/>
    </xf>
    <xf numFmtId="2" fontId="126" fillId="0" borderId="66" xfId="145" applyNumberFormat="1" applyFont="1" applyBorder="1" applyAlignment="1" applyProtection="1">
      <alignment horizontal="center" vertical="center"/>
      <protection locked="0"/>
    </xf>
    <xf numFmtId="2" fontId="126" fillId="0" borderId="72" xfId="145" applyNumberFormat="1" applyFont="1" applyBorder="1" applyAlignment="1" applyProtection="1">
      <alignment horizontal="center" vertical="center" wrapText="1"/>
      <protection locked="0"/>
    </xf>
    <xf numFmtId="2" fontId="127" fillId="0" borderId="54" xfId="145" applyNumberFormat="1" applyFont="1" applyBorder="1" applyAlignment="1" applyProtection="1">
      <alignment horizontal="center" vertical="center"/>
      <protection locked="0"/>
    </xf>
    <xf numFmtId="0" fontId="4" fillId="0" borderId="4" xfId="105" applyFont="1" applyBorder="1" applyAlignment="1">
      <alignment horizontal="center" vertical="center"/>
    </xf>
    <xf numFmtId="2" fontId="68" fillId="0" borderId="73" xfId="145" applyNumberFormat="1" applyFont="1" applyBorder="1" applyAlignment="1" applyProtection="1">
      <alignment horizontal="center" vertical="center"/>
      <protection locked="0"/>
    </xf>
    <xf numFmtId="2" fontId="126" fillId="0" borderId="74" xfId="145" applyNumberFormat="1" applyFont="1" applyBorder="1" applyAlignment="1" applyProtection="1">
      <alignment horizontal="center" vertical="center"/>
      <protection locked="0"/>
    </xf>
    <xf numFmtId="2" fontId="131" fillId="0" borderId="66" xfId="145" applyNumberFormat="1" applyFont="1" applyBorder="1" applyAlignment="1" applyProtection="1">
      <alignment horizontal="center" vertical="center" wrapText="1"/>
      <protection locked="0"/>
    </xf>
    <xf numFmtId="2" fontId="131" fillId="0" borderId="58" xfId="145" applyNumberFormat="1" applyFont="1" applyBorder="1" applyAlignment="1" applyProtection="1">
      <alignment horizontal="center" vertical="center"/>
      <protection locked="0"/>
    </xf>
    <xf numFmtId="2" fontId="131" fillId="0" borderId="72" xfId="145" applyNumberFormat="1" applyFont="1" applyBorder="1" applyAlignment="1" applyProtection="1">
      <alignment horizontal="center" vertical="center" wrapText="1"/>
      <protection locked="0"/>
    </xf>
    <xf numFmtId="0" fontId="50" fillId="0" borderId="4" xfId="105" applyFont="1" applyBorder="1" applyAlignment="1">
      <alignment vertical="center"/>
    </xf>
    <xf numFmtId="0" fontId="50" fillId="0" borderId="75" xfId="105" applyFont="1" applyBorder="1" applyAlignment="1">
      <alignment vertical="center"/>
    </xf>
    <xf numFmtId="2" fontId="131" fillId="0" borderId="58" xfId="145" applyNumberFormat="1" applyFont="1" applyBorder="1" applyAlignment="1" applyProtection="1">
      <alignment horizontal="center" vertical="center" wrapText="1"/>
      <protection locked="0"/>
    </xf>
    <xf numFmtId="2" fontId="131" fillId="0" borderId="74" xfId="145" applyNumberFormat="1" applyFont="1" applyBorder="1" applyAlignment="1" applyProtection="1">
      <alignment horizontal="center" vertical="center"/>
      <protection locked="0"/>
    </xf>
    <xf numFmtId="2" fontId="133" fillId="0" borderId="66" xfId="145" applyNumberFormat="1" applyFont="1" applyBorder="1" applyAlignment="1" applyProtection="1">
      <alignment horizontal="center" vertical="center" wrapText="1"/>
      <protection locked="0"/>
    </xf>
    <xf numFmtId="2" fontId="133" fillId="0" borderId="52" xfId="145" applyNumberFormat="1" applyFont="1" applyBorder="1" applyAlignment="1" applyProtection="1">
      <alignment horizontal="center" vertical="center" wrapText="1"/>
      <protection locked="0"/>
    </xf>
    <xf numFmtId="2" fontId="133" fillId="0" borderId="58" xfId="145" applyNumberFormat="1" applyFont="1" applyBorder="1" applyAlignment="1" applyProtection="1">
      <alignment horizontal="center" vertical="center"/>
      <protection locked="0"/>
    </xf>
    <xf numFmtId="1" fontId="133" fillId="0" borderId="52" xfId="145" applyNumberFormat="1" applyFont="1" applyBorder="1" applyAlignment="1" applyProtection="1">
      <alignment horizontal="center" vertical="center" wrapText="1"/>
      <protection locked="0"/>
    </xf>
    <xf numFmtId="2" fontId="133" fillId="38" borderId="66" xfId="145" applyNumberFormat="1" applyFont="1" applyFill="1" applyBorder="1" applyAlignment="1" applyProtection="1">
      <alignment horizontal="center" vertical="center" wrapText="1"/>
      <protection locked="0"/>
    </xf>
    <xf numFmtId="2" fontId="133" fillId="38" borderId="52" xfId="145" applyNumberFormat="1" applyFont="1" applyFill="1" applyBorder="1" applyAlignment="1" applyProtection="1">
      <alignment horizontal="center" vertical="center" wrapText="1"/>
      <protection locked="0"/>
    </xf>
    <xf numFmtId="2" fontId="133" fillId="38" borderId="58" xfId="145" applyNumberFormat="1" applyFont="1" applyFill="1" applyBorder="1" applyAlignment="1" applyProtection="1">
      <alignment horizontal="center" vertical="center"/>
      <protection locked="0"/>
    </xf>
    <xf numFmtId="2" fontId="68" fillId="38" borderId="52" xfId="145" applyNumberFormat="1" applyFont="1" applyFill="1" applyBorder="1" applyAlignment="1" applyProtection="1">
      <alignment horizontal="center" vertical="center" wrapText="1"/>
      <protection locked="0"/>
    </xf>
    <xf numFmtId="186" fontId="4" fillId="38" borderId="56" xfId="145" applyNumberFormat="1" applyFont="1" applyFill="1" applyBorder="1" applyAlignment="1" applyProtection="1">
      <alignment horizontal="center" vertical="center"/>
      <protection locked="0"/>
    </xf>
    <xf numFmtId="0" fontId="4" fillId="38" borderId="1" xfId="145" applyFont="1" applyFill="1" applyBorder="1" applyAlignment="1" applyProtection="1">
      <alignment horizontal="center" vertical="center" wrapText="1"/>
      <protection locked="0"/>
    </xf>
    <xf numFmtId="2" fontId="115" fillId="38" borderId="66" xfId="145" applyNumberFormat="1" applyFont="1" applyFill="1" applyBorder="1" applyAlignment="1" applyProtection="1">
      <alignment horizontal="center" vertical="center" wrapText="1"/>
      <protection locked="0"/>
    </xf>
    <xf numFmtId="2" fontId="68" fillId="38" borderId="66" xfId="145" applyNumberFormat="1" applyFont="1" applyFill="1" applyBorder="1" applyAlignment="1" applyProtection="1">
      <alignment horizontal="center" vertical="center" wrapText="1"/>
      <protection locked="0"/>
    </xf>
    <xf numFmtId="2" fontId="127" fillId="38" borderId="52" xfId="145" applyNumberFormat="1" applyFont="1" applyFill="1" applyBorder="1" applyAlignment="1" applyProtection="1">
      <alignment horizontal="center" vertical="center"/>
      <protection locked="0"/>
    </xf>
    <xf numFmtId="2" fontId="118" fillId="38" borderId="58" xfId="145" applyNumberFormat="1" applyFont="1" applyFill="1" applyBorder="1" applyAlignment="1" applyProtection="1">
      <alignment horizontal="center" vertical="center"/>
      <protection locked="0"/>
    </xf>
    <xf numFmtId="2" fontId="68" fillId="38" borderId="58" xfId="145" applyNumberFormat="1" applyFont="1" applyFill="1" applyBorder="1" applyAlignment="1" applyProtection="1">
      <alignment horizontal="center" vertical="center"/>
      <protection locked="0"/>
    </xf>
    <xf numFmtId="2" fontId="126" fillId="38" borderId="66" xfId="145" applyNumberFormat="1" applyFont="1" applyFill="1" applyBorder="1" applyAlignment="1" applyProtection="1">
      <alignment horizontal="center" vertical="center" wrapText="1"/>
      <protection locked="0"/>
    </xf>
    <xf numFmtId="2" fontId="68" fillId="38" borderId="52" xfId="145" applyNumberFormat="1" applyFont="1" applyFill="1" applyBorder="1" applyAlignment="1" applyProtection="1">
      <alignment horizontal="center" vertical="center"/>
      <protection locked="0"/>
    </xf>
    <xf numFmtId="2" fontId="126" fillId="38" borderId="58" xfId="145" applyNumberFormat="1" applyFont="1" applyFill="1" applyBorder="1" applyAlignment="1" applyProtection="1">
      <alignment horizontal="center" vertical="center"/>
      <protection locked="0"/>
    </xf>
    <xf numFmtId="1" fontId="133" fillId="38" borderId="52" xfId="145" applyNumberFormat="1" applyFont="1" applyFill="1" applyBorder="1" applyAlignment="1" applyProtection="1">
      <alignment horizontal="center" vertical="center" wrapText="1"/>
      <protection locked="0"/>
    </xf>
    <xf numFmtId="186" fontId="115" fillId="0" borderId="56" xfId="145" applyNumberFormat="1" applyFont="1" applyBorder="1" applyAlignment="1" applyProtection="1">
      <alignment horizontal="center" vertical="center"/>
      <protection locked="0"/>
    </xf>
    <xf numFmtId="0" fontId="115" fillId="0" borderId="50" xfId="145" applyFont="1" applyBorder="1" applyAlignment="1" applyProtection="1">
      <alignment horizontal="center" vertical="center" wrapText="1"/>
      <protection locked="0"/>
    </xf>
    <xf numFmtId="2" fontId="4" fillId="0" borderId="53" xfId="145" applyNumberFormat="1" applyFont="1" applyBorder="1" applyAlignment="1" applyProtection="1">
      <alignment horizontal="center" vertical="center"/>
      <protection locked="0"/>
    </xf>
    <xf numFmtId="0" fontId="50" fillId="0" borderId="4" xfId="1" applyFont="1" applyBorder="1" applyAlignment="1">
      <alignment horizontal="center" vertical="center" wrapText="1"/>
    </xf>
    <xf numFmtId="0" fontId="84" fillId="32" borderId="2" xfId="1" applyFont="1" applyFill="1" applyBorder="1" applyAlignment="1">
      <alignment horizontal="center" vertical="center" textRotation="90"/>
    </xf>
    <xf numFmtId="0" fontId="134" fillId="29" borderId="76" xfId="1" applyFont="1" applyFill="1" applyBorder="1" applyAlignment="1">
      <alignment horizontal="center" vertical="center" wrapText="1"/>
    </xf>
    <xf numFmtId="0" fontId="134" fillId="29" borderId="77" xfId="1" applyFont="1" applyFill="1" applyBorder="1" applyAlignment="1">
      <alignment horizontal="center" vertical="center" wrapText="1"/>
    </xf>
    <xf numFmtId="0" fontId="134" fillId="29" borderId="78" xfId="1" applyFont="1" applyFill="1" applyBorder="1" applyAlignment="1">
      <alignment horizontal="center" vertical="center" wrapText="1"/>
    </xf>
    <xf numFmtId="0" fontId="134" fillId="29" borderId="19" xfId="1" applyFont="1" applyFill="1" applyBorder="1" applyAlignment="1">
      <alignment horizontal="center" vertical="center" wrapText="1"/>
    </xf>
    <xf numFmtId="0" fontId="134" fillId="29" borderId="0" xfId="1" applyFont="1" applyFill="1" applyAlignment="1">
      <alignment horizontal="center" vertical="center" wrapText="1"/>
    </xf>
    <xf numFmtId="0" fontId="134" fillId="29" borderId="20" xfId="1" applyFont="1" applyFill="1" applyBorder="1" applyAlignment="1">
      <alignment horizontal="center" vertical="center" wrapText="1"/>
    </xf>
    <xf numFmtId="0" fontId="134" fillId="29" borderId="17" xfId="1" applyFont="1" applyFill="1" applyBorder="1" applyAlignment="1">
      <alignment horizontal="center" vertical="center" wrapText="1"/>
    </xf>
    <xf numFmtId="0" fontId="134" fillId="29" borderId="79" xfId="1" applyFont="1" applyFill="1" applyBorder="1" applyAlignment="1">
      <alignment horizontal="center" vertical="center" wrapText="1"/>
    </xf>
    <xf numFmtId="0" fontId="134" fillId="29" borderId="18" xfId="1" applyFont="1" applyFill="1" applyBorder="1" applyAlignment="1">
      <alignment horizontal="center" vertical="center" wrapText="1"/>
    </xf>
    <xf numFmtId="0" fontId="84" fillId="31" borderId="2" xfId="1" applyFont="1" applyFill="1" applyBorder="1" applyAlignment="1">
      <alignment horizontal="center" vertical="center" textRotation="90"/>
    </xf>
    <xf numFmtId="0" fontId="68" fillId="3" borderId="0" xfId="0" applyFont="1" applyFill="1" applyAlignment="1">
      <alignment horizontal="center"/>
    </xf>
    <xf numFmtId="0" fontId="64" fillId="3" borderId="0" xfId="0" applyFont="1" applyFill="1" applyAlignment="1">
      <alignment horizontal="center" wrapText="1"/>
    </xf>
    <xf numFmtId="0" fontId="68" fillId="3" borderId="0" xfId="0" applyFont="1" applyFill="1" applyAlignment="1">
      <alignment horizontal="center" vertical="center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91" fillId="0" borderId="0" xfId="144" applyFont="1" applyAlignment="1">
      <alignment horizontal="center" vertical="center"/>
    </xf>
    <xf numFmtId="0" fontId="1" fillId="0" borderId="0" xfId="144"/>
    <xf numFmtId="0" fontId="92" fillId="0" borderId="0" xfId="144" applyFont="1" applyAlignment="1">
      <alignment horizontal="center" vertical="top"/>
    </xf>
    <xf numFmtId="0" fontId="93" fillId="0" borderId="0" xfId="144" applyFont="1" applyAlignment="1">
      <alignment horizontal="center" vertical="center"/>
    </xf>
    <xf numFmtId="0" fontId="98" fillId="33" borderId="21" xfId="144" applyFont="1" applyFill="1" applyBorder="1" applyAlignment="1">
      <alignment horizontal="center" vertical="center" wrapText="1"/>
    </xf>
    <xf numFmtId="0" fontId="99" fillId="0" borderId="25" xfId="144" applyFont="1" applyBorder="1"/>
    <xf numFmtId="0" fontId="98" fillId="33" borderId="22" xfId="144" applyFont="1" applyFill="1" applyBorder="1" applyAlignment="1">
      <alignment horizontal="center" vertical="center" wrapText="1"/>
    </xf>
    <xf numFmtId="0" fontId="99" fillId="0" borderId="26" xfId="144" applyFont="1" applyBorder="1"/>
    <xf numFmtId="0" fontId="100" fillId="0" borderId="21" xfId="144" applyFont="1" applyBorder="1" applyAlignment="1">
      <alignment horizontal="center" vertical="center" wrapText="1"/>
    </xf>
    <xf numFmtId="0" fontId="99" fillId="0" borderId="37" xfId="144" applyFont="1" applyBorder="1"/>
    <xf numFmtId="0" fontId="98" fillId="0" borderId="22" xfId="144" applyFont="1" applyBorder="1" applyAlignment="1">
      <alignment horizontal="center" vertical="center" wrapText="1"/>
    </xf>
    <xf numFmtId="0" fontId="99" fillId="0" borderId="38" xfId="144" applyFont="1" applyBorder="1"/>
    <xf numFmtId="0" fontId="99" fillId="0" borderId="32" xfId="144" applyFont="1" applyBorder="1"/>
    <xf numFmtId="0" fontId="98" fillId="0" borderId="34" xfId="144" applyFont="1" applyBorder="1" applyAlignment="1">
      <alignment horizontal="center" vertical="center" wrapText="1"/>
    </xf>
    <xf numFmtId="0" fontId="90" fillId="0" borderId="0" xfId="144" applyFont="1" applyAlignment="1">
      <alignment horizontal="center" vertical="center"/>
    </xf>
    <xf numFmtId="0" fontId="100" fillId="0" borderId="40" xfId="144" applyFont="1" applyBorder="1" applyAlignment="1">
      <alignment horizontal="center" vertical="center" wrapText="1"/>
    </xf>
    <xf numFmtId="0" fontId="98" fillId="0" borderId="26" xfId="144" applyFont="1" applyBorder="1" applyAlignment="1">
      <alignment horizontal="center" vertical="center" wrapText="1"/>
    </xf>
    <xf numFmtId="0" fontId="98" fillId="0" borderId="41" xfId="144" applyFont="1" applyBorder="1" applyAlignment="1">
      <alignment horizontal="center" vertical="center" wrapText="1"/>
    </xf>
    <xf numFmtId="0" fontId="99" fillId="0" borderId="42" xfId="144" applyFont="1" applyBorder="1"/>
    <xf numFmtId="0" fontId="99" fillId="0" borderId="43" xfId="144" applyFont="1" applyBorder="1"/>
    <xf numFmtId="0" fontId="105" fillId="0" borderId="44" xfId="144" applyFont="1" applyBorder="1" applyAlignment="1">
      <alignment horizontal="left"/>
    </xf>
    <xf numFmtId="0" fontId="99" fillId="0" borderId="45" xfId="144" applyFont="1" applyBorder="1"/>
    <xf numFmtId="0" fontId="99" fillId="0" borderId="46" xfId="144" applyFont="1" applyBorder="1"/>
    <xf numFmtId="49" fontId="35" fillId="37" borderId="44" xfId="144" applyNumberFormat="1" applyFont="1" applyFill="1" applyBorder="1" applyAlignment="1">
      <alignment horizontal="left" vertical="top" wrapText="1" readingOrder="1"/>
    </xf>
    <xf numFmtId="49" fontId="109" fillId="37" borderId="44" xfId="144" applyNumberFormat="1" applyFont="1" applyFill="1" applyBorder="1" applyAlignment="1">
      <alignment horizontal="left" vertical="top" wrapText="1" readingOrder="1"/>
    </xf>
    <xf numFmtId="0" fontId="105" fillId="0" borderId="44" xfId="144" applyFont="1" applyBorder="1" applyAlignment="1">
      <alignment horizontal="center"/>
    </xf>
    <xf numFmtId="0" fontId="105" fillId="0" borderId="44" xfId="144" applyFont="1" applyBorder="1"/>
    <xf numFmtId="0" fontId="106" fillId="0" borderId="44" xfId="144" applyFont="1" applyBorder="1" applyAlignment="1">
      <alignment horizontal="left" readingOrder="1"/>
    </xf>
    <xf numFmtId="49" fontId="107" fillId="37" borderId="43" xfId="144" applyNumberFormat="1" applyFont="1" applyFill="1" applyBorder="1" applyAlignment="1">
      <alignment horizontal="center" vertical="top" shrinkToFit="1" readingOrder="1"/>
    </xf>
    <xf numFmtId="0" fontId="99" fillId="0" borderId="47" xfId="144" applyFont="1" applyBorder="1"/>
    <xf numFmtId="0" fontId="106" fillId="0" borderId="44" xfId="144" quotePrefix="1" applyFont="1" applyBorder="1" applyAlignment="1">
      <alignment horizontal="left" readingOrder="1"/>
    </xf>
    <xf numFmtId="0" fontId="111" fillId="0" borderId="44" xfId="144" applyFont="1" applyBorder="1"/>
    <xf numFmtId="0" fontId="112" fillId="0" borderId="44" xfId="144" applyFont="1" applyBorder="1"/>
    <xf numFmtId="0" fontId="117" fillId="0" borderId="51" xfId="145" applyFont="1" applyBorder="1" applyAlignment="1" applyProtection="1">
      <alignment horizontal="center" vertical="center" wrapText="1"/>
      <protection locked="0"/>
    </xf>
    <xf numFmtId="0" fontId="117" fillId="0" borderId="52" xfId="145" applyFont="1" applyBorder="1" applyAlignment="1" applyProtection="1">
      <alignment horizontal="center" vertical="center" wrapText="1"/>
      <protection locked="0"/>
    </xf>
    <xf numFmtId="0" fontId="117" fillId="0" borderId="53" xfId="145" applyFont="1" applyBorder="1" applyAlignment="1" applyProtection="1">
      <alignment horizontal="center" vertical="center" wrapText="1"/>
      <protection locked="0"/>
    </xf>
    <xf numFmtId="0" fontId="117" fillId="0" borderId="58" xfId="145" applyFont="1" applyBorder="1" applyAlignment="1" applyProtection="1">
      <alignment horizontal="center" vertical="center" wrapText="1"/>
      <protection locked="0"/>
    </xf>
    <xf numFmtId="0" fontId="115" fillId="29" borderId="49" xfId="145" applyFont="1" applyFill="1" applyBorder="1" applyAlignment="1" applyProtection="1">
      <alignment horizontal="center" vertical="center" wrapText="1"/>
      <protection locked="0"/>
    </xf>
    <xf numFmtId="0" fontId="115" fillId="29" borderId="2" xfId="145" applyFont="1" applyFill="1" applyBorder="1" applyAlignment="1" applyProtection="1">
      <alignment horizontal="center" vertical="center" wrapText="1"/>
      <protection locked="0"/>
    </xf>
    <xf numFmtId="0" fontId="50" fillId="0" borderId="0" xfId="145" applyFont="1" applyAlignment="1" applyProtection="1">
      <alignment horizontal="center" vertical="center"/>
      <protection locked="0"/>
    </xf>
    <xf numFmtId="0" fontId="59" fillId="0" borderId="0" xfId="145" applyFont="1" applyAlignment="1" applyProtection="1">
      <alignment horizontal="center" vertical="center"/>
      <protection locked="0"/>
    </xf>
    <xf numFmtId="0" fontId="68" fillId="0" borderId="0" xfId="145" applyFont="1" applyAlignment="1" applyProtection="1">
      <alignment horizontal="center" vertical="center"/>
      <protection locked="0"/>
    </xf>
    <xf numFmtId="0" fontId="68" fillId="0" borderId="59" xfId="145" applyFont="1" applyBorder="1" applyAlignment="1" applyProtection="1">
      <alignment horizontal="center" vertical="center"/>
      <protection locked="0"/>
    </xf>
    <xf numFmtId="0" fontId="115" fillId="29" borderId="60" xfId="145" applyFont="1" applyFill="1" applyBorder="1" applyAlignment="1" applyProtection="1">
      <alignment horizontal="center" vertical="center" wrapText="1"/>
      <protection locked="0"/>
    </xf>
    <xf numFmtId="0" fontId="115" fillId="29" borderId="62" xfId="145" applyFont="1" applyFill="1" applyBorder="1" applyAlignment="1" applyProtection="1">
      <alignment horizontal="center" vertical="center" wrapText="1"/>
      <protection locked="0"/>
    </xf>
    <xf numFmtId="0" fontId="115" fillId="29" borderId="61" xfId="145" applyFont="1" applyFill="1" applyBorder="1" applyAlignment="1" applyProtection="1">
      <alignment horizontal="center" vertical="center" wrapText="1"/>
      <protection locked="0"/>
    </xf>
    <xf numFmtId="0" fontId="115" fillId="29" borderId="4" xfId="145" applyFont="1" applyFill="1" applyBorder="1" applyAlignment="1" applyProtection="1">
      <alignment horizontal="center" vertical="center" wrapText="1"/>
      <protection locked="0"/>
    </xf>
    <xf numFmtId="0" fontId="116" fillId="0" borderId="64" xfId="145" applyFont="1" applyBorder="1" applyAlignment="1" applyProtection="1">
      <alignment horizontal="center" vertical="center" wrapText="1"/>
      <protection locked="0"/>
    </xf>
    <xf numFmtId="0" fontId="116" fillId="0" borderId="62" xfId="145" applyFont="1" applyBorder="1" applyAlignment="1" applyProtection="1">
      <alignment horizontal="center" vertical="center" wrapText="1"/>
      <protection locked="0"/>
    </xf>
    <xf numFmtId="0" fontId="116" fillId="0" borderId="68" xfId="145" applyFont="1" applyBorder="1" applyAlignment="1" applyProtection="1">
      <alignment horizontal="center" vertical="center" wrapText="1"/>
      <protection locked="0"/>
    </xf>
    <xf numFmtId="0" fontId="117" fillId="0" borderId="65" xfId="145" applyFont="1" applyBorder="1" applyAlignment="1" applyProtection="1">
      <alignment horizontal="center" vertical="center" wrapText="1"/>
      <protection locked="0"/>
    </xf>
    <xf numFmtId="0" fontId="117" fillId="0" borderId="4" xfId="145" applyFont="1" applyBorder="1" applyAlignment="1" applyProtection="1">
      <alignment horizontal="center" vertical="center" wrapText="1"/>
      <protection locked="0"/>
    </xf>
    <xf numFmtId="0" fontId="117" fillId="0" borderId="69" xfId="145" applyFont="1" applyBorder="1" applyAlignment="1" applyProtection="1">
      <alignment horizontal="center" vertical="center" wrapText="1"/>
      <protection locked="0"/>
    </xf>
    <xf numFmtId="0" fontId="116" fillId="0" borderId="70" xfId="145" applyFont="1" applyBorder="1" applyAlignment="1" applyProtection="1">
      <alignment horizontal="center" vertical="center" wrapText="1"/>
      <protection locked="0"/>
    </xf>
    <xf numFmtId="0" fontId="117" fillId="0" borderId="71" xfId="145" applyFont="1" applyBorder="1" applyAlignment="1" applyProtection="1">
      <alignment horizontal="center" vertical="center" wrapText="1"/>
      <protection locked="0"/>
    </xf>
    <xf numFmtId="0" fontId="126" fillId="0" borderId="65" xfId="145" applyFont="1" applyBorder="1" applyAlignment="1" applyProtection="1">
      <alignment horizontal="center" vertical="center" wrapText="1"/>
      <protection locked="0"/>
    </xf>
    <xf numFmtId="0" fontId="126" fillId="0" borderId="4" xfId="145" applyFont="1" applyBorder="1" applyAlignment="1" applyProtection="1">
      <alignment horizontal="center" vertical="center" wrapText="1"/>
      <protection locked="0"/>
    </xf>
    <xf numFmtId="0" fontId="126" fillId="0" borderId="69" xfId="145" applyFont="1" applyBorder="1" applyAlignment="1" applyProtection="1">
      <alignment horizontal="center" vertical="center" wrapText="1"/>
      <protection locked="0"/>
    </xf>
    <xf numFmtId="0" fontId="78" fillId="0" borderId="65" xfId="145" applyFont="1" applyBorder="1" applyAlignment="1" applyProtection="1">
      <alignment horizontal="center" vertical="center" wrapText="1"/>
      <protection locked="0"/>
    </xf>
    <xf numFmtId="0" fontId="78" fillId="0" borderId="4" xfId="145" applyFont="1" applyBorder="1" applyAlignment="1" applyProtection="1">
      <alignment horizontal="center" vertical="center" wrapText="1"/>
      <protection locked="0"/>
    </xf>
    <xf numFmtId="0" fontId="78" fillId="0" borderId="69" xfId="145" applyFont="1" applyBorder="1" applyAlignment="1" applyProtection="1">
      <alignment horizontal="center" vertical="center" wrapText="1"/>
      <protection locked="0"/>
    </xf>
    <xf numFmtId="0" fontId="68" fillId="29" borderId="60" xfId="145" applyFont="1" applyFill="1" applyBorder="1" applyAlignment="1" applyProtection="1">
      <alignment horizontal="center" vertical="center" wrapText="1"/>
      <protection locked="0"/>
    </xf>
    <xf numFmtId="0" fontId="68" fillId="29" borderId="62" xfId="145" applyFont="1" applyFill="1" applyBorder="1" applyAlignment="1" applyProtection="1">
      <alignment horizontal="center" vertical="center" wrapText="1"/>
      <protection locked="0"/>
    </xf>
    <xf numFmtId="0" fontId="68" fillId="29" borderId="61" xfId="145" applyFont="1" applyFill="1" applyBorder="1" applyAlignment="1" applyProtection="1">
      <alignment horizontal="center" vertical="center" wrapText="1"/>
      <protection locked="0"/>
    </xf>
    <xf numFmtId="0" fontId="68" fillId="29" borderId="4" xfId="145" applyFont="1" applyFill="1" applyBorder="1" applyAlignment="1" applyProtection="1">
      <alignment horizontal="center" vertical="center" wrapText="1"/>
      <protection locked="0"/>
    </xf>
    <xf numFmtId="0" fontId="119" fillId="0" borderId="64" xfId="145" applyFont="1" applyBorder="1" applyAlignment="1" applyProtection="1">
      <alignment horizontal="center" vertical="center" wrapText="1"/>
      <protection locked="0"/>
    </xf>
    <xf numFmtId="0" fontId="119" fillId="0" borderId="62" xfId="145" applyFont="1" applyBorder="1" applyAlignment="1" applyProtection="1">
      <alignment horizontal="center" vertical="center" wrapText="1"/>
      <protection locked="0"/>
    </xf>
    <xf numFmtId="0" fontId="119" fillId="0" borderId="68" xfId="145" applyFont="1" applyBorder="1" applyAlignment="1" applyProtection="1">
      <alignment horizontal="center" vertical="center" wrapText="1"/>
      <protection locked="0"/>
    </xf>
  </cellXfs>
  <cellStyles count="148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" xfId="143" builtinId="8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Hyperlink 5" xfId="147" xr:uid="{45DDC18C-25F3-46CF-9EE3-5095546D23B6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3 3" xfId="146" xr:uid="{1D071E20-260F-486C-B921-0588E25D634B}"/>
    <cellStyle name="Normal 4" xfId="100" xr:uid="{00000000-0005-0000-0000-000064000000}"/>
    <cellStyle name="Normal 4 2" xfId="101" xr:uid="{00000000-0005-0000-0000-000065000000}"/>
    <cellStyle name="Normal 4 2 2" xfId="145" xr:uid="{9029AF98-E5B7-4523-9543-577988E6B868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 2" xfId="144" xr:uid="{132B1694-FE1F-43CF-82B8-FB84837C23B3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560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trannguyenhai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ungnt@duytan.edu.vn" TargetMode="External"/><Relationship Id="rId5" Type="http://schemas.openxmlformats.org/officeDocument/2006/relationships/hyperlink" Target="mailto:nguyenxuancuong4@duytan.edu.vn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tranbaquoc@duytan.edu.vn" TargetMode="External"/><Relationship Id="rId9" Type="http://schemas.openxmlformats.org/officeDocument/2006/relationships/hyperlink" Target="https://duytan.zoom.us/j/92591844872?pwd=rG0GQDk7atUa53vKDXKhYinwlgac14.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2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1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60D9D-302D-4C9B-97C0-F1B1908C7F8F}">
  <sheetPr>
    <tabColor theme="9" tint="-0.249977111117893"/>
  </sheetPr>
  <dimension ref="B1:AB42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15" sqref="F15:N18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4" customFormat="1" ht="27" customHeight="1">
      <c r="B1" s="281" t="s">
        <v>0</v>
      </c>
      <c r="C1" s="281"/>
      <c r="D1" s="281"/>
      <c r="E1" s="282" t="s">
        <v>18</v>
      </c>
      <c r="F1" s="282"/>
      <c r="G1" s="282"/>
      <c r="H1" s="282"/>
      <c r="I1" s="282"/>
      <c r="J1" s="282"/>
      <c r="K1" s="282"/>
      <c r="L1" s="282"/>
      <c r="S1" s="15">
        <v>1</v>
      </c>
      <c r="T1" s="16">
        <v>45880</v>
      </c>
      <c r="X1" s="33">
        <v>45947</v>
      </c>
      <c r="Y1" s="29" t="s">
        <v>22</v>
      </c>
      <c r="Z1" s="30">
        <v>40</v>
      </c>
      <c r="AA1" s="14">
        <v>38</v>
      </c>
      <c r="AB1" s="14" t="s">
        <v>23</v>
      </c>
    </row>
    <row r="2" spans="2:28" s="8" customFormat="1" ht="24.6" customHeight="1">
      <c r="B2" s="283" t="s">
        <v>1</v>
      </c>
      <c r="C2" s="283"/>
      <c r="D2" s="283"/>
      <c r="E2" s="7"/>
      <c r="F2" s="19" t="s">
        <v>2</v>
      </c>
      <c r="G2" s="20">
        <v>38</v>
      </c>
      <c r="H2" s="17">
        <f>T1+(G2-S1)*7</f>
        <v>46139</v>
      </c>
      <c r="J2" s="18"/>
      <c r="K2" s="18">
        <f>H2+6</f>
        <v>46145</v>
      </c>
      <c r="L2" s="4"/>
      <c r="Y2" s="31">
        <v>902</v>
      </c>
      <c r="Z2" s="30">
        <v>40</v>
      </c>
      <c r="AA2" s="14">
        <v>38</v>
      </c>
      <c r="AB2" s="14" t="s">
        <v>23</v>
      </c>
    </row>
    <row r="3" spans="2:28" s="13" customFormat="1" ht="24.6" customHeight="1">
      <c r="B3" s="4"/>
      <c r="C3" s="4"/>
      <c r="D3" s="4"/>
      <c r="E3" s="4"/>
      <c r="F3" s="34"/>
      <c r="G3" s="34"/>
      <c r="H3" s="35"/>
      <c r="Y3" s="32" t="s">
        <v>21</v>
      </c>
      <c r="Z3" s="32">
        <v>50</v>
      </c>
    </row>
    <row r="4" spans="2:28" s="8" customFormat="1" ht="24.6" customHeight="1">
      <c r="B4" s="6"/>
      <c r="C4" s="284" t="s">
        <v>16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23" t="s">
        <v>8</v>
      </c>
      <c r="J4" s="23" t="s">
        <v>8</v>
      </c>
      <c r="K4" s="11" t="s">
        <v>8</v>
      </c>
      <c r="L4" s="11" t="s">
        <v>9</v>
      </c>
      <c r="M4" s="11" t="s">
        <v>9</v>
      </c>
      <c r="N4" s="11" t="s">
        <v>9</v>
      </c>
      <c r="O4" s="6"/>
      <c r="P4" s="6"/>
    </row>
    <row r="5" spans="2:28" s="8" customFormat="1" ht="19.8" customHeight="1">
      <c r="C5" s="285"/>
      <c r="D5" s="12">
        <f>H2</f>
        <v>46139</v>
      </c>
      <c r="E5" s="12">
        <f>D5+1</f>
        <v>46140</v>
      </c>
      <c r="F5" s="12">
        <f t="shared" ref="F5:I5" si="0">E5+1</f>
        <v>46141</v>
      </c>
      <c r="G5" s="12">
        <f t="shared" si="0"/>
        <v>46142</v>
      </c>
      <c r="H5" s="12">
        <f t="shared" si="0"/>
        <v>46143</v>
      </c>
      <c r="I5" s="24">
        <f t="shared" si="0"/>
        <v>46144</v>
      </c>
      <c r="J5" s="24">
        <f>I5</f>
        <v>46144</v>
      </c>
      <c r="K5" s="12">
        <f>J5</f>
        <v>46144</v>
      </c>
      <c r="L5" s="12">
        <f>I5+1</f>
        <v>46145</v>
      </c>
      <c r="M5" s="12">
        <f>L5</f>
        <v>46145</v>
      </c>
      <c r="N5" s="12">
        <f>L5</f>
        <v>46145</v>
      </c>
    </row>
    <row r="6" spans="2:28" s="8" customFormat="1" ht="19.8" customHeight="1">
      <c r="C6" s="285"/>
      <c r="D6" s="10" t="s">
        <v>17</v>
      </c>
      <c r="E6" s="10" t="s">
        <v>17</v>
      </c>
      <c r="F6" s="10" t="s">
        <v>17</v>
      </c>
      <c r="G6" s="10" t="s">
        <v>17</v>
      </c>
      <c r="H6" s="10" t="s">
        <v>17</v>
      </c>
      <c r="I6" s="25" t="s">
        <v>20</v>
      </c>
      <c r="J6" s="25" t="s">
        <v>19</v>
      </c>
      <c r="K6" s="10" t="s">
        <v>17</v>
      </c>
      <c r="L6" s="10" t="s">
        <v>20</v>
      </c>
      <c r="M6" s="10" t="s">
        <v>19</v>
      </c>
      <c r="N6" s="10" t="s">
        <v>17</v>
      </c>
    </row>
    <row r="7" spans="2:28" ht="25.05" customHeight="1">
      <c r="B7" s="1"/>
      <c r="C7" s="36" t="s">
        <v>15</v>
      </c>
      <c r="D7" s="55"/>
      <c r="E7" s="58" t="s">
        <v>37</v>
      </c>
      <c r="F7" s="271" t="s">
        <v>175</v>
      </c>
      <c r="G7" s="272"/>
      <c r="H7" s="272"/>
      <c r="I7" s="272"/>
      <c r="J7" s="272"/>
      <c r="K7" s="272"/>
      <c r="L7" s="272"/>
      <c r="M7" s="272"/>
      <c r="N7" s="273"/>
    </row>
    <row r="8" spans="2:28" ht="15.6">
      <c r="B8" s="1"/>
      <c r="C8" s="269" t="s">
        <v>10</v>
      </c>
      <c r="D8" s="56"/>
      <c r="E8" s="21" t="s">
        <v>39</v>
      </c>
      <c r="F8" s="274"/>
      <c r="G8" s="275"/>
      <c r="H8" s="275"/>
      <c r="I8" s="275"/>
      <c r="J8" s="275"/>
      <c r="K8" s="275"/>
      <c r="L8" s="275"/>
      <c r="M8" s="275"/>
      <c r="N8" s="276"/>
    </row>
    <row r="9" spans="2:28" ht="15.6">
      <c r="B9" s="1"/>
      <c r="C9" s="269"/>
      <c r="D9" s="57"/>
      <c r="E9" s="22" t="s">
        <v>35</v>
      </c>
      <c r="F9" s="274"/>
      <c r="G9" s="275"/>
      <c r="H9" s="275"/>
      <c r="I9" s="275"/>
      <c r="J9" s="275"/>
      <c r="K9" s="275"/>
      <c r="L9" s="275"/>
      <c r="M9" s="275"/>
      <c r="N9" s="276"/>
    </row>
    <row r="10" spans="2:28" ht="18" customHeight="1">
      <c r="B10" s="1"/>
      <c r="C10" s="37">
        <v>14</v>
      </c>
      <c r="D10" s="54"/>
      <c r="E10" s="38" t="s">
        <v>36</v>
      </c>
      <c r="F10" s="277"/>
      <c r="G10" s="278"/>
      <c r="H10" s="278"/>
      <c r="I10" s="278"/>
      <c r="J10" s="278"/>
      <c r="K10" s="278"/>
      <c r="L10" s="278"/>
      <c r="M10" s="278"/>
      <c r="N10" s="279"/>
    </row>
    <row r="11" spans="2:28" ht="25.05" customHeight="1">
      <c r="B11" s="1"/>
      <c r="C11" s="36" t="s">
        <v>13</v>
      </c>
      <c r="D11" s="43"/>
      <c r="E11" s="58" t="s">
        <v>37</v>
      </c>
      <c r="F11" s="271" t="s">
        <v>175</v>
      </c>
      <c r="G11" s="272"/>
      <c r="H11" s="272"/>
      <c r="I11" s="272"/>
      <c r="J11" s="272"/>
      <c r="K11" s="272"/>
      <c r="L11" s="272"/>
      <c r="M11" s="272"/>
      <c r="N11" s="273"/>
    </row>
    <row r="12" spans="2:28" ht="16.2">
      <c r="B12" s="1"/>
      <c r="C12" s="269" t="s">
        <v>11</v>
      </c>
      <c r="D12" s="50"/>
      <c r="E12" s="21" t="s">
        <v>39</v>
      </c>
      <c r="F12" s="274"/>
      <c r="G12" s="275"/>
      <c r="H12" s="275"/>
      <c r="I12" s="275"/>
      <c r="J12" s="275"/>
      <c r="K12" s="275"/>
      <c r="L12" s="275"/>
      <c r="M12" s="275"/>
      <c r="N12" s="276"/>
    </row>
    <row r="13" spans="2:28" ht="15.6">
      <c r="B13" s="1"/>
      <c r="C13" s="269"/>
      <c r="D13" s="43"/>
      <c r="E13" s="22" t="s">
        <v>35</v>
      </c>
      <c r="F13" s="274"/>
      <c r="G13" s="275"/>
      <c r="H13" s="275"/>
      <c r="I13" s="275"/>
      <c r="J13" s="275"/>
      <c r="K13" s="275"/>
      <c r="L13" s="275"/>
      <c r="M13" s="275"/>
      <c r="N13" s="276"/>
    </row>
    <row r="14" spans="2:28" ht="18" customHeight="1">
      <c r="B14" s="1"/>
      <c r="C14" s="37">
        <v>4</v>
      </c>
      <c r="D14" s="9"/>
      <c r="E14" s="38" t="s">
        <v>36</v>
      </c>
      <c r="F14" s="277"/>
      <c r="G14" s="278"/>
      <c r="H14" s="278"/>
      <c r="I14" s="278"/>
      <c r="J14" s="278"/>
      <c r="K14" s="278"/>
      <c r="L14" s="278"/>
      <c r="M14" s="278"/>
      <c r="N14" s="279"/>
    </row>
    <row r="15" spans="2:28" ht="25.05" customHeight="1">
      <c r="B15" s="1"/>
      <c r="C15" s="36" t="s">
        <v>14</v>
      </c>
      <c r="D15" s="42"/>
      <c r="E15" s="58" t="s">
        <v>37</v>
      </c>
      <c r="F15" s="271" t="s">
        <v>175</v>
      </c>
      <c r="G15" s="272"/>
      <c r="H15" s="272"/>
      <c r="I15" s="272"/>
      <c r="J15" s="272"/>
      <c r="K15" s="272"/>
      <c r="L15" s="272"/>
      <c r="M15" s="272"/>
      <c r="N15" s="273"/>
    </row>
    <row r="16" spans="2:28" ht="15.6">
      <c r="B16" s="1"/>
      <c r="C16" s="269" t="s">
        <v>12</v>
      </c>
      <c r="D16" s="26"/>
      <c r="E16" s="21" t="s">
        <v>39</v>
      </c>
      <c r="F16" s="274"/>
      <c r="G16" s="275"/>
      <c r="H16" s="275"/>
      <c r="I16" s="275"/>
      <c r="J16" s="275"/>
      <c r="K16" s="275"/>
      <c r="L16" s="275"/>
      <c r="M16" s="275"/>
      <c r="N16" s="276"/>
    </row>
    <row r="17" spans="2:14" ht="15.6">
      <c r="B17" s="1"/>
      <c r="C17" s="269"/>
      <c r="D17" s="27"/>
      <c r="E17" s="22" t="s">
        <v>35</v>
      </c>
      <c r="F17" s="274"/>
      <c r="G17" s="275"/>
      <c r="H17" s="275"/>
      <c r="I17" s="275"/>
      <c r="J17" s="275"/>
      <c r="K17" s="275"/>
      <c r="L17" s="275"/>
      <c r="M17" s="275"/>
      <c r="N17" s="276"/>
    </row>
    <row r="18" spans="2:14" ht="18" customHeight="1">
      <c r="B18" s="1"/>
      <c r="C18" s="37">
        <v>4</v>
      </c>
      <c r="D18" s="28"/>
      <c r="E18" s="38" t="s">
        <v>36</v>
      </c>
      <c r="F18" s="277"/>
      <c r="G18" s="278"/>
      <c r="H18" s="278"/>
      <c r="I18" s="278"/>
      <c r="J18" s="278"/>
      <c r="K18" s="278"/>
      <c r="L18" s="278"/>
      <c r="M18" s="278"/>
      <c r="N18" s="279"/>
    </row>
    <row r="19" spans="2:14" ht="25.05" customHeight="1">
      <c r="B19" s="280" t="s">
        <v>31</v>
      </c>
      <c r="C19" s="36" t="s">
        <v>25</v>
      </c>
      <c r="D19" s="51"/>
      <c r="E19" s="59" t="s">
        <v>40</v>
      </c>
      <c r="F19" s="271" t="s">
        <v>175</v>
      </c>
      <c r="G19" s="272"/>
      <c r="H19" s="272"/>
      <c r="I19" s="272"/>
      <c r="J19" s="272"/>
      <c r="K19" s="272"/>
      <c r="L19" s="272"/>
      <c r="M19" s="272"/>
      <c r="N19" s="273"/>
    </row>
    <row r="20" spans="2:14" ht="15.6">
      <c r="B20" s="280"/>
      <c r="C20" s="269" t="s">
        <v>10</v>
      </c>
      <c r="D20" s="49"/>
      <c r="E20" s="39" t="s">
        <v>39</v>
      </c>
      <c r="F20" s="274"/>
      <c r="G20" s="275"/>
      <c r="H20" s="275"/>
      <c r="I20" s="275"/>
      <c r="J20" s="275"/>
      <c r="K20" s="275"/>
      <c r="L20" s="275"/>
      <c r="M20" s="275"/>
      <c r="N20" s="276"/>
    </row>
    <row r="21" spans="2:14" ht="15.6">
      <c r="B21" s="280"/>
      <c r="C21" s="269"/>
      <c r="D21" s="52"/>
      <c r="E21" s="40" t="s">
        <v>41</v>
      </c>
      <c r="F21" s="274"/>
      <c r="G21" s="275"/>
      <c r="H21" s="275"/>
      <c r="I21" s="275"/>
      <c r="J21" s="275"/>
      <c r="K21" s="275"/>
      <c r="L21" s="275"/>
      <c r="M21" s="275"/>
      <c r="N21" s="276"/>
    </row>
    <row r="22" spans="2:14" ht="18" customHeight="1">
      <c r="B22" s="280"/>
      <c r="C22" s="37">
        <v>21</v>
      </c>
      <c r="D22" s="53"/>
      <c r="E22" s="41" t="s">
        <v>24</v>
      </c>
      <c r="F22" s="277"/>
      <c r="G22" s="278"/>
      <c r="H22" s="278"/>
      <c r="I22" s="278"/>
      <c r="J22" s="278"/>
      <c r="K22" s="278"/>
      <c r="L22" s="278"/>
      <c r="M22" s="278"/>
      <c r="N22" s="279"/>
    </row>
    <row r="23" spans="2:14" ht="25.05" customHeight="1">
      <c r="B23" s="280"/>
      <c r="C23" s="36" t="s">
        <v>26</v>
      </c>
      <c r="D23" s="43"/>
      <c r="E23" s="59" t="s">
        <v>40</v>
      </c>
      <c r="F23" s="271" t="s">
        <v>175</v>
      </c>
      <c r="G23" s="272"/>
      <c r="H23" s="272"/>
      <c r="I23" s="272"/>
      <c r="J23" s="272"/>
      <c r="K23" s="272"/>
      <c r="L23" s="272"/>
      <c r="M23" s="272"/>
      <c r="N23" s="273"/>
    </row>
    <row r="24" spans="2:14" ht="16.2">
      <c r="B24" s="280"/>
      <c r="C24" s="269" t="s">
        <v>11</v>
      </c>
      <c r="D24" s="50"/>
      <c r="E24" s="39" t="s">
        <v>39</v>
      </c>
      <c r="F24" s="274"/>
      <c r="G24" s="275"/>
      <c r="H24" s="275"/>
      <c r="I24" s="275"/>
      <c r="J24" s="275"/>
      <c r="K24" s="275"/>
      <c r="L24" s="275"/>
      <c r="M24" s="275"/>
      <c r="N24" s="276"/>
    </row>
    <row r="25" spans="2:14" ht="15.6">
      <c r="B25" s="280"/>
      <c r="C25" s="269"/>
      <c r="D25" s="43"/>
      <c r="E25" s="40" t="s">
        <v>41</v>
      </c>
      <c r="F25" s="274"/>
      <c r="G25" s="275"/>
      <c r="H25" s="275"/>
      <c r="I25" s="275"/>
      <c r="J25" s="275"/>
      <c r="K25" s="275"/>
      <c r="L25" s="275"/>
      <c r="M25" s="275"/>
      <c r="N25" s="276"/>
    </row>
    <row r="26" spans="2:14" ht="18" customHeight="1">
      <c r="B26" s="280"/>
      <c r="C26" s="37">
        <v>2</v>
      </c>
      <c r="D26" s="9"/>
      <c r="E26" s="41" t="s">
        <v>24</v>
      </c>
      <c r="F26" s="277"/>
      <c r="G26" s="278"/>
      <c r="H26" s="278"/>
      <c r="I26" s="278"/>
      <c r="J26" s="278"/>
      <c r="K26" s="278"/>
      <c r="L26" s="278"/>
      <c r="M26" s="278"/>
      <c r="N26" s="279"/>
    </row>
    <row r="27" spans="2:14" ht="25.05" customHeight="1">
      <c r="B27" s="280"/>
      <c r="C27" s="36" t="s">
        <v>27</v>
      </c>
      <c r="D27" s="43"/>
      <c r="E27" s="59" t="s">
        <v>40</v>
      </c>
      <c r="F27" s="271" t="s">
        <v>175</v>
      </c>
      <c r="G27" s="272"/>
      <c r="H27" s="272"/>
      <c r="I27" s="272"/>
      <c r="J27" s="272"/>
      <c r="K27" s="272"/>
      <c r="L27" s="272"/>
      <c r="M27" s="272"/>
      <c r="N27" s="273"/>
    </row>
    <row r="28" spans="2:14" ht="15" customHeight="1">
      <c r="B28" s="280"/>
      <c r="C28" s="269" t="s">
        <v>12</v>
      </c>
      <c r="D28" s="44"/>
      <c r="E28" s="39" t="s">
        <v>39</v>
      </c>
      <c r="F28" s="274"/>
      <c r="G28" s="275"/>
      <c r="H28" s="275"/>
      <c r="I28" s="275"/>
      <c r="J28" s="275"/>
      <c r="K28" s="275"/>
      <c r="L28" s="275"/>
      <c r="M28" s="275"/>
      <c r="N28" s="276"/>
    </row>
    <row r="29" spans="2:14" ht="15" customHeight="1">
      <c r="B29" s="280"/>
      <c r="C29" s="269"/>
      <c r="D29" s="5"/>
      <c r="E29" s="40" t="s">
        <v>41</v>
      </c>
      <c r="F29" s="274"/>
      <c r="G29" s="275"/>
      <c r="H29" s="275"/>
      <c r="I29" s="275"/>
      <c r="J29" s="275"/>
      <c r="K29" s="275"/>
      <c r="L29" s="275"/>
      <c r="M29" s="275"/>
      <c r="N29" s="276"/>
    </row>
    <row r="30" spans="2:14" ht="18" customHeight="1">
      <c r="B30" s="280"/>
      <c r="C30" s="37">
        <v>3</v>
      </c>
      <c r="D30" s="9"/>
      <c r="E30" s="41" t="s">
        <v>24</v>
      </c>
      <c r="F30" s="277"/>
      <c r="G30" s="278"/>
      <c r="H30" s="278"/>
      <c r="I30" s="278"/>
      <c r="J30" s="278"/>
      <c r="K30" s="278"/>
      <c r="L30" s="278"/>
      <c r="M30" s="278"/>
      <c r="N30" s="279"/>
    </row>
    <row r="31" spans="2:14" ht="25.05" customHeight="1">
      <c r="B31" s="270" t="s">
        <v>32</v>
      </c>
      <c r="C31" s="36" t="s">
        <v>28</v>
      </c>
      <c r="D31" s="45" t="s">
        <v>33</v>
      </c>
      <c r="E31" s="45" t="s">
        <v>33</v>
      </c>
      <c r="F31" s="271" t="s">
        <v>175</v>
      </c>
      <c r="G31" s="272"/>
      <c r="H31" s="272"/>
      <c r="I31" s="272"/>
      <c r="J31" s="272"/>
      <c r="K31" s="272"/>
      <c r="L31" s="272"/>
      <c r="M31" s="272"/>
      <c r="N31" s="273"/>
    </row>
    <row r="32" spans="2:14" ht="15.6">
      <c r="B32" s="270"/>
      <c r="C32" s="269" t="s">
        <v>10</v>
      </c>
      <c r="D32" s="46" t="s">
        <v>38</v>
      </c>
      <c r="E32" s="46" t="s">
        <v>39</v>
      </c>
      <c r="F32" s="274"/>
      <c r="G32" s="275"/>
      <c r="H32" s="275"/>
      <c r="I32" s="275"/>
      <c r="J32" s="275"/>
      <c r="K32" s="275"/>
      <c r="L32" s="275"/>
      <c r="M32" s="275"/>
      <c r="N32" s="276"/>
    </row>
    <row r="33" spans="2:14" ht="15.6">
      <c r="B33" s="270"/>
      <c r="C33" s="269"/>
      <c r="D33" s="47" t="s">
        <v>34</v>
      </c>
      <c r="E33" s="47" t="s">
        <v>34</v>
      </c>
      <c r="F33" s="274"/>
      <c r="G33" s="275"/>
      <c r="H33" s="275"/>
      <c r="I33" s="275"/>
      <c r="J33" s="275"/>
      <c r="K33" s="275"/>
      <c r="L33" s="275"/>
      <c r="M33" s="275"/>
      <c r="N33" s="276"/>
    </row>
    <row r="34" spans="2:14" ht="18" customHeight="1">
      <c r="B34" s="270"/>
      <c r="C34" s="37">
        <v>13</v>
      </c>
      <c r="D34" s="48" t="s">
        <v>24</v>
      </c>
      <c r="E34" s="48" t="s">
        <v>42</v>
      </c>
      <c r="F34" s="277"/>
      <c r="G34" s="278"/>
      <c r="H34" s="278"/>
      <c r="I34" s="278"/>
      <c r="J34" s="278"/>
      <c r="K34" s="278"/>
      <c r="L34" s="278"/>
      <c r="M34" s="278"/>
      <c r="N34" s="279"/>
    </row>
    <row r="35" spans="2:14" ht="25.05" customHeight="1">
      <c r="B35" s="270"/>
      <c r="C35" s="36" t="s">
        <v>29</v>
      </c>
      <c r="D35" s="45" t="s">
        <v>33</v>
      </c>
      <c r="E35" s="45" t="s">
        <v>33</v>
      </c>
      <c r="F35" s="271" t="s">
        <v>175</v>
      </c>
      <c r="G35" s="272"/>
      <c r="H35" s="272"/>
      <c r="I35" s="272"/>
      <c r="J35" s="272"/>
      <c r="K35" s="272"/>
      <c r="L35" s="272"/>
      <c r="M35" s="272"/>
      <c r="N35" s="273"/>
    </row>
    <row r="36" spans="2:14" ht="15.6">
      <c r="B36" s="270"/>
      <c r="C36" s="269" t="s">
        <v>11</v>
      </c>
      <c r="D36" s="46" t="s">
        <v>38</v>
      </c>
      <c r="E36" s="46" t="s">
        <v>39</v>
      </c>
      <c r="F36" s="274"/>
      <c r="G36" s="275"/>
      <c r="H36" s="275"/>
      <c r="I36" s="275"/>
      <c r="J36" s="275"/>
      <c r="K36" s="275"/>
      <c r="L36" s="275"/>
      <c r="M36" s="275"/>
      <c r="N36" s="276"/>
    </row>
    <row r="37" spans="2:14" ht="15.6">
      <c r="B37" s="270"/>
      <c r="C37" s="269"/>
      <c r="D37" s="47" t="s">
        <v>34</v>
      </c>
      <c r="E37" s="47" t="s">
        <v>34</v>
      </c>
      <c r="F37" s="274"/>
      <c r="G37" s="275"/>
      <c r="H37" s="275"/>
      <c r="I37" s="275"/>
      <c r="J37" s="275"/>
      <c r="K37" s="275"/>
      <c r="L37" s="275"/>
      <c r="M37" s="275"/>
      <c r="N37" s="276"/>
    </row>
    <row r="38" spans="2:14" ht="18" customHeight="1">
      <c r="B38" s="270"/>
      <c r="C38" s="37">
        <v>4</v>
      </c>
      <c r="D38" s="48" t="s">
        <v>24</v>
      </c>
      <c r="E38" s="48" t="s">
        <v>42</v>
      </c>
      <c r="F38" s="277"/>
      <c r="G38" s="278"/>
      <c r="H38" s="278"/>
      <c r="I38" s="278"/>
      <c r="J38" s="278"/>
      <c r="K38" s="278"/>
      <c r="L38" s="278"/>
      <c r="M38" s="278"/>
      <c r="N38" s="279"/>
    </row>
    <row r="39" spans="2:14" ht="25.05" customHeight="1">
      <c r="B39" s="270"/>
      <c r="C39" s="36" t="s">
        <v>30</v>
      </c>
      <c r="D39" s="45" t="s">
        <v>33</v>
      </c>
      <c r="E39" s="45" t="s">
        <v>33</v>
      </c>
      <c r="F39" s="271" t="s">
        <v>175</v>
      </c>
      <c r="G39" s="272"/>
      <c r="H39" s="272"/>
      <c r="I39" s="272"/>
      <c r="J39" s="272"/>
      <c r="K39" s="272"/>
      <c r="L39" s="272"/>
      <c r="M39" s="272"/>
      <c r="N39" s="273"/>
    </row>
    <row r="40" spans="2:14" ht="15.6" customHeight="1">
      <c r="B40" s="270"/>
      <c r="C40" s="269" t="s">
        <v>12</v>
      </c>
      <c r="D40" s="46" t="s">
        <v>38</v>
      </c>
      <c r="E40" s="46" t="s">
        <v>39</v>
      </c>
      <c r="F40" s="274"/>
      <c r="G40" s="275"/>
      <c r="H40" s="275"/>
      <c r="I40" s="275"/>
      <c r="J40" s="275"/>
      <c r="K40" s="275"/>
      <c r="L40" s="275"/>
      <c r="M40" s="275"/>
      <c r="N40" s="276"/>
    </row>
    <row r="41" spans="2:14" ht="15" customHeight="1">
      <c r="B41" s="270"/>
      <c r="C41" s="269"/>
      <c r="D41" s="47" t="s">
        <v>34</v>
      </c>
      <c r="E41" s="47" t="s">
        <v>34</v>
      </c>
      <c r="F41" s="274"/>
      <c r="G41" s="275"/>
      <c r="H41" s="275"/>
      <c r="I41" s="275"/>
      <c r="J41" s="275"/>
      <c r="K41" s="275"/>
      <c r="L41" s="275"/>
      <c r="M41" s="275"/>
      <c r="N41" s="276"/>
    </row>
    <row r="42" spans="2:14" ht="18" customHeight="1">
      <c r="B42" s="270"/>
      <c r="C42" s="37">
        <v>7</v>
      </c>
      <c r="D42" s="48" t="s">
        <v>24</v>
      </c>
      <c r="E42" s="48" t="s">
        <v>42</v>
      </c>
      <c r="F42" s="277"/>
      <c r="G42" s="278"/>
      <c r="H42" s="278"/>
      <c r="I42" s="278"/>
      <c r="J42" s="278"/>
      <c r="K42" s="278"/>
      <c r="L42" s="278"/>
      <c r="M42" s="278"/>
      <c r="N42" s="279"/>
    </row>
  </sheetData>
  <mergeCells count="24">
    <mergeCell ref="B1:D1"/>
    <mergeCell ref="E1:L1"/>
    <mergeCell ref="B2:D2"/>
    <mergeCell ref="C4:C6"/>
    <mergeCell ref="F7:N10"/>
    <mergeCell ref="C8:C9"/>
    <mergeCell ref="F11:N14"/>
    <mergeCell ref="C12:C13"/>
    <mergeCell ref="F15:N18"/>
    <mergeCell ref="C16:C17"/>
    <mergeCell ref="B19:B30"/>
    <mergeCell ref="F19:N22"/>
    <mergeCell ref="C20:C21"/>
    <mergeCell ref="F23:N26"/>
    <mergeCell ref="C24:C25"/>
    <mergeCell ref="F27:N30"/>
    <mergeCell ref="C28:C29"/>
    <mergeCell ref="B31:B42"/>
    <mergeCell ref="F31:N34"/>
    <mergeCell ref="C32:C33"/>
    <mergeCell ref="F35:N38"/>
    <mergeCell ref="C36:C37"/>
    <mergeCell ref="F39:N42"/>
    <mergeCell ref="C40:C41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B730E-A7D2-44B9-8BC2-9ACE9C5142B4}">
  <sheetPr>
    <tabColor rgb="FF0070C0"/>
  </sheetPr>
  <dimension ref="A1:Z1086"/>
  <sheetViews>
    <sheetView zoomScale="85" zoomScaleNormal="85" workbookViewId="0">
      <selection activeCell="G63" sqref="G63"/>
    </sheetView>
  </sheetViews>
  <sheetFormatPr defaultColWidth="14.44140625" defaultRowHeight="15" customHeight="1"/>
  <cols>
    <col min="1" max="1" width="5.88671875" style="60" customWidth="1"/>
    <col min="2" max="2" width="11.44140625" style="60" customWidth="1"/>
    <col min="3" max="3" width="13" style="60" customWidth="1"/>
    <col min="4" max="10" width="23.109375" style="60" customWidth="1"/>
    <col min="11" max="26" width="8.6640625" style="60" customWidth="1"/>
    <col min="27" max="16384" width="14.44140625" style="60"/>
  </cols>
  <sheetData>
    <row r="1" spans="1:10" ht="17.399999999999999">
      <c r="A1" s="300" t="s">
        <v>43</v>
      </c>
      <c r="B1" s="287"/>
      <c r="C1" s="287"/>
      <c r="D1" s="287"/>
      <c r="E1" s="286" t="s">
        <v>44</v>
      </c>
      <c r="F1" s="287"/>
      <c r="G1" s="287"/>
      <c r="H1" s="287"/>
      <c r="I1" s="287"/>
      <c r="J1" s="287"/>
    </row>
    <row r="2" spans="1:10" ht="16.8">
      <c r="A2" s="288" t="s">
        <v>45</v>
      </c>
      <c r="B2" s="287"/>
      <c r="C2" s="287"/>
      <c r="D2" s="287"/>
      <c r="E2" s="289" t="s">
        <v>46</v>
      </c>
      <c r="F2" s="287"/>
      <c r="G2" s="287"/>
      <c r="H2" s="287"/>
      <c r="I2" s="287"/>
      <c r="J2" s="287"/>
    </row>
    <row r="3" spans="1:10" ht="16.8">
      <c r="A3" s="61"/>
      <c r="B3" s="61"/>
      <c r="C3" s="61"/>
      <c r="D3" s="61"/>
      <c r="E3" s="63" t="s">
        <v>47</v>
      </c>
      <c r="F3" s="63" t="s">
        <v>48</v>
      </c>
      <c r="G3" s="64">
        <v>45915</v>
      </c>
      <c r="H3" s="63" t="s">
        <v>49</v>
      </c>
      <c r="I3" s="64">
        <v>46018</v>
      </c>
      <c r="J3" s="62"/>
    </row>
    <row r="4" spans="1:10" ht="41.25" hidden="1" customHeight="1" thickBot="1">
      <c r="A4" s="65"/>
      <c r="B4" s="65"/>
      <c r="C4" s="65"/>
      <c r="D4" s="66"/>
      <c r="E4" s="66"/>
      <c r="F4" s="66"/>
      <c r="G4" s="66"/>
      <c r="H4" s="67"/>
      <c r="I4" s="67"/>
      <c r="J4" s="67"/>
    </row>
    <row r="5" spans="1:10" ht="14.4" hidden="1">
      <c r="A5" s="290" t="s">
        <v>50</v>
      </c>
      <c r="B5" s="292" t="s">
        <v>51</v>
      </c>
      <c r="C5" s="292" t="s">
        <v>52</v>
      </c>
      <c r="D5" s="68">
        <v>46111</v>
      </c>
      <c r="E5" s="68">
        <f t="shared" ref="E5:J5" si="0">D5+1</f>
        <v>46112</v>
      </c>
      <c r="F5" s="68">
        <f t="shared" si="0"/>
        <v>46113</v>
      </c>
      <c r="G5" s="68">
        <f t="shared" si="0"/>
        <v>46114</v>
      </c>
      <c r="H5" s="68">
        <f t="shared" si="0"/>
        <v>46115</v>
      </c>
      <c r="I5" s="68">
        <f t="shared" si="0"/>
        <v>46116</v>
      </c>
      <c r="J5" s="69">
        <f t="shared" si="0"/>
        <v>46117</v>
      </c>
    </row>
    <row r="6" spans="1:10" ht="14.4" hidden="1">
      <c r="A6" s="291"/>
      <c r="B6" s="293"/>
      <c r="C6" s="293"/>
      <c r="D6" s="70" t="s">
        <v>53</v>
      </c>
      <c r="E6" s="70" t="s">
        <v>54</v>
      </c>
      <c r="F6" s="70" t="s">
        <v>55</v>
      </c>
      <c r="G6" s="70" t="s">
        <v>56</v>
      </c>
      <c r="H6" s="70" t="s">
        <v>57</v>
      </c>
      <c r="I6" s="70" t="s">
        <v>58</v>
      </c>
      <c r="J6" s="71" t="s">
        <v>59</v>
      </c>
    </row>
    <row r="7" spans="1:10" ht="14.4" hidden="1">
      <c r="A7" s="294">
        <v>1</v>
      </c>
      <c r="B7" s="296" t="s">
        <v>60</v>
      </c>
      <c r="C7" s="296" t="s">
        <v>61</v>
      </c>
      <c r="D7" s="72"/>
      <c r="E7" s="72"/>
      <c r="F7" s="72"/>
      <c r="G7" s="72"/>
      <c r="H7" s="72"/>
      <c r="I7" s="73" t="s">
        <v>62</v>
      </c>
      <c r="J7" s="74"/>
    </row>
    <row r="8" spans="1:10" ht="14.4" hidden="1">
      <c r="A8" s="291"/>
      <c r="B8" s="293"/>
      <c r="C8" s="293"/>
      <c r="D8" s="75"/>
      <c r="E8" s="75"/>
      <c r="F8" s="75"/>
      <c r="G8" s="75"/>
      <c r="H8" s="75"/>
      <c r="I8" s="76" t="s">
        <v>63</v>
      </c>
      <c r="J8" s="77"/>
    </row>
    <row r="9" spans="1:10" ht="29.25" hidden="1" customHeight="1">
      <c r="A9" s="291"/>
      <c r="B9" s="293"/>
      <c r="C9" s="298"/>
      <c r="D9" s="78" t="str">
        <f t="shared" ref="D9:J9" si="1">IF(D7="","",IF(COUNTIF($B$200:$D$206,D7)=0,"",VLOOKUP(D7,$B$200:$D$206,2,FALSE)))</f>
        <v/>
      </c>
      <c r="E9" s="78" t="str">
        <f t="shared" si="1"/>
        <v/>
      </c>
      <c r="F9" s="78" t="str">
        <f t="shared" si="1"/>
        <v/>
      </c>
      <c r="G9" s="78" t="str">
        <f t="shared" si="1"/>
        <v/>
      </c>
      <c r="H9" s="78" t="str">
        <f t="shared" si="1"/>
        <v/>
      </c>
      <c r="I9" s="79" t="str">
        <f t="shared" si="1"/>
        <v>Vi Sinh Vật Môi Trường</v>
      </c>
      <c r="J9" s="80" t="str">
        <f t="shared" si="1"/>
        <v/>
      </c>
    </row>
    <row r="10" spans="1:10" ht="14.4" hidden="1">
      <c r="A10" s="291"/>
      <c r="B10" s="293"/>
      <c r="C10" s="299" t="s">
        <v>64</v>
      </c>
      <c r="D10" s="81"/>
      <c r="E10" s="81"/>
      <c r="F10" s="81"/>
      <c r="G10" s="81"/>
      <c r="H10" s="81"/>
      <c r="I10" s="82" t="s">
        <v>65</v>
      </c>
      <c r="J10" s="83" t="s">
        <v>65</v>
      </c>
    </row>
    <row r="11" spans="1:10" ht="14.4" hidden="1">
      <c r="A11" s="291"/>
      <c r="B11" s="293"/>
      <c r="C11" s="293"/>
      <c r="D11" s="75"/>
      <c r="E11" s="75"/>
      <c r="F11" s="75"/>
      <c r="G11" s="75"/>
      <c r="H11" s="75"/>
      <c r="I11" s="84" t="s">
        <v>66</v>
      </c>
      <c r="J11" s="77" t="s">
        <v>66</v>
      </c>
    </row>
    <row r="12" spans="1:10" ht="29.25" hidden="1" customHeight="1">
      <c r="A12" s="291"/>
      <c r="B12" s="293"/>
      <c r="C12" s="298"/>
      <c r="D12" s="78" t="str">
        <f t="shared" ref="D12:J12" si="2">IF(D10="","",IF(COUNTIF($B$200:$D$206,D10)=0,"",VLOOKUP(D10,$B$200:$D$206,2,FALSE)))</f>
        <v/>
      </c>
      <c r="E12" s="78" t="str">
        <f t="shared" si="2"/>
        <v/>
      </c>
      <c r="F12" s="78" t="str">
        <f t="shared" si="2"/>
        <v/>
      </c>
      <c r="G12" s="78" t="str">
        <f t="shared" si="2"/>
        <v/>
      </c>
      <c r="H12" s="78" t="str">
        <f t="shared" si="2"/>
        <v/>
      </c>
      <c r="I12" s="79" t="str">
        <f t="shared" si="2"/>
        <v>Luật &amp; Chính Sách Môi Trường Nâng Cao</v>
      </c>
      <c r="J12" s="80" t="str">
        <f t="shared" si="2"/>
        <v>Luật &amp; Chính Sách Môi Trường Nâng Cao</v>
      </c>
    </row>
    <row r="13" spans="1:10" ht="14.4" hidden="1">
      <c r="A13" s="291"/>
      <c r="B13" s="293"/>
      <c r="C13" s="299" t="s">
        <v>67</v>
      </c>
      <c r="D13" s="82" t="s">
        <v>68</v>
      </c>
      <c r="E13" s="82" t="s">
        <v>62</v>
      </c>
      <c r="F13" s="82" t="s">
        <v>68</v>
      </c>
      <c r="G13" s="82" t="s">
        <v>69</v>
      </c>
      <c r="H13" s="82" t="s">
        <v>68</v>
      </c>
      <c r="I13" s="82"/>
      <c r="J13" s="83"/>
    </row>
    <row r="14" spans="1:10" ht="14.4" hidden="1">
      <c r="A14" s="291"/>
      <c r="B14" s="293"/>
      <c r="C14" s="293"/>
      <c r="D14" s="84" t="s">
        <v>70</v>
      </c>
      <c r="E14" s="76" t="s">
        <v>63</v>
      </c>
      <c r="F14" s="84" t="s">
        <v>70</v>
      </c>
      <c r="G14" s="84" t="s">
        <v>71</v>
      </c>
      <c r="H14" s="84" t="s">
        <v>70</v>
      </c>
      <c r="I14" s="84"/>
      <c r="J14" s="77"/>
    </row>
    <row r="15" spans="1:10" ht="29.25" hidden="1" customHeight="1" thickBot="1">
      <c r="A15" s="295"/>
      <c r="B15" s="297"/>
      <c r="C15" s="297"/>
      <c r="D15" s="85" t="str">
        <f t="shared" ref="D15:J15" si="3">IF(D13="","",IF(COUNTIF($B$200:$D$206,D13)=0,"",VLOOKUP(D13,$B$200:$D$206,2,FALSE)))</f>
        <v>Kỹ Thuật Thoát Nước &amp; Xử Lý Nước Thải Nâng Cao</v>
      </c>
      <c r="E15" s="85" t="str">
        <f t="shared" si="3"/>
        <v>Vi Sinh Vật Môi Trường</v>
      </c>
      <c r="F15" s="85" t="str">
        <f t="shared" si="3"/>
        <v>Kỹ Thuật Thoát Nước &amp; Xử Lý Nước Thải Nâng Cao</v>
      </c>
      <c r="G15" s="85" t="str">
        <f t="shared" si="3"/>
        <v>Kỹ Thuật Xử Lý Ô Nhiễm Không Khí &amp; Tiếng Ồn Nâng Cao</v>
      </c>
      <c r="H15" s="85" t="str">
        <f t="shared" si="3"/>
        <v>Kỹ Thuật Thoát Nước &amp; Xử Lý Nước Thải Nâng Cao</v>
      </c>
      <c r="I15" s="85" t="str">
        <f t="shared" si="3"/>
        <v/>
      </c>
      <c r="J15" s="86" t="str">
        <f t="shared" si="3"/>
        <v/>
      </c>
    </row>
    <row r="16" spans="1:10" ht="14.4" hidden="1">
      <c r="A16" s="87" t="s">
        <v>72</v>
      </c>
      <c r="B16" s="88"/>
      <c r="C16" s="88"/>
      <c r="D16" s="88"/>
      <c r="F16" s="88"/>
      <c r="G16" s="88"/>
      <c r="H16" s="88"/>
      <c r="I16" s="88"/>
      <c r="J16" s="88"/>
    </row>
    <row r="17" spans="1:10" ht="14.4" hidden="1">
      <c r="A17" s="88"/>
      <c r="B17" s="88"/>
      <c r="C17" s="88"/>
      <c r="D17" s="88"/>
      <c r="E17" s="88"/>
      <c r="F17" s="88"/>
      <c r="G17" s="88"/>
      <c r="H17" s="88"/>
      <c r="I17" s="88"/>
      <c r="J17" s="88"/>
    </row>
    <row r="18" spans="1:10" ht="14.4" hidden="1">
      <c r="A18" s="290" t="s">
        <v>50</v>
      </c>
      <c r="B18" s="292" t="s">
        <v>51</v>
      </c>
      <c r="C18" s="292" t="s">
        <v>52</v>
      </c>
      <c r="D18" s="68">
        <f>J5+1</f>
        <v>46118</v>
      </c>
      <c r="E18" s="68">
        <f t="shared" ref="E18:J18" si="4">D18+1</f>
        <v>46119</v>
      </c>
      <c r="F18" s="68">
        <f t="shared" si="4"/>
        <v>46120</v>
      </c>
      <c r="G18" s="68">
        <f t="shared" si="4"/>
        <v>46121</v>
      </c>
      <c r="H18" s="68">
        <f t="shared" si="4"/>
        <v>46122</v>
      </c>
      <c r="I18" s="68">
        <f t="shared" si="4"/>
        <v>46123</v>
      </c>
      <c r="J18" s="69">
        <f t="shared" si="4"/>
        <v>46124</v>
      </c>
    </row>
    <row r="19" spans="1:10" ht="14.4" hidden="1">
      <c r="A19" s="291"/>
      <c r="B19" s="293"/>
      <c r="C19" s="293"/>
      <c r="D19" s="70" t="s">
        <v>53</v>
      </c>
      <c r="E19" s="70" t="s">
        <v>54</v>
      </c>
      <c r="F19" s="70" t="s">
        <v>55</v>
      </c>
      <c r="G19" s="70" t="s">
        <v>56</v>
      </c>
      <c r="H19" s="70" t="s">
        <v>57</v>
      </c>
      <c r="I19" s="70" t="s">
        <v>58</v>
      </c>
      <c r="J19" s="71" t="s">
        <v>59</v>
      </c>
    </row>
    <row r="20" spans="1:10" ht="14.4" hidden="1">
      <c r="A20" s="301">
        <v>2</v>
      </c>
      <c r="B20" s="299" t="s">
        <v>60</v>
      </c>
      <c r="C20" s="299" t="s">
        <v>61</v>
      </c>
      <c r="D20" s="72"/>
      <c r="E20" s="72"/>
      <c r="F20" s="72"/>
      <c r="G20" s="72"/>
      <c r="H20" s="72"/>
      <c r="I20" s="73" t="s">
        <v>62</v>
      </c>
      <c r="J20" s="74"/>
    </row>
    <row r="21" spans="1:10" ht="14.4" hidden="1">
      <c r="A21" s="291"/>
      <c r="B21" s="293"/>
      <c r="C21" s="293"/>
      <c r="D21" s="75"/>
      <c r="E21" s="75"/>
      <c r="F21" s="75"/>
      <c r="G21" s="75"/>
      <c r="H21" s="75"/>
      <c r="I21" s="76" t="s">
        <v>63</v>
      </c>
      <c r="J21" s="77"/>
    </row>
    <row r="22" spans="1:10" ht="29.25" hidden="1" customHeight="1">
      <c r="A22" s="291"/>
      <c r="B22" s="293"/>
      <c r="C22" s="293"/>
      <c r="D22" s="78" t="str">
        <f t="shared" ref="D22:J22" si="5">IF(D20="","",IF(COUNTIF($B$200:$D$206,D20)=0,"",VLOOKUP(D20,$B$200:$D$206,2,FALSE)))</f>
        <v/>
      </c>
      <c r="E22" s="78" t="str">
        <f t="shared" si="5"/>
        <v/>
      </c>
      <c r="F22" s="78" t="str">
        <f t="shared" si="5"/>
        <v/>
      </c>
      <c r="G22" s="78" t="str">
        <f t="shared" si="5"/>
        <v/>
      </c>
      <c r="H22" s="78" t="str">
        <f t="shared" si="5"/>
        <v/>
      </c>
      <c r="I22" s="79" t="str">
        <f t="shared" si="5"/>
        <v>Vi Sinh Vật Môi Trường</v>
      </c>
      <c r="J22" s="80" t="str">
        <f t="shared" si="5"/>
        <v/>
      </c>
    </row>
    <row r="23" spans="1:10" ht="14.4" hidden="1">
      <c r="A23" s="291"/>
      <c r="B23" s="293"/>
      <c r="C23" s="299" t="s">
        <v>64</v>
      </c>
      <c r="D23" s="81"/>
      <c r="E23" s="81"/>
      <c r="F23" s="81"/>
      <c r="G23" s="81"/>
      <c r="H23" s="81"/>
      <c r="I23" s="82" t="s">
        <v>65</v>
      </c>
      <c r="J23" s="83" t="s">
        <v>65</v>
      </c>
    </row>
    <row r="24" spans="1:10" ht="14.4" hidden="1">
      <c r="A24" s="291"/>
      <c r="B24" s="293"/>
      <c r="C24" s="293"/>
      <c r="D24" s="75"/>
      <c r="E24" s="75"/>
      <c r="F24" s="75"/>
      <c r="G24" s="75"/>
      <c r="H24" s="75"/>
      <c r="I24" s="84" t="s">
        <v>66</v>
      </c>
      <c r="J24" s="77" t="s">
        <v>66</v>
      </c>
    </row>
    <row r="25" spans="1:10" ht="29.25" hidden="1" customHeight="1">
      <c r="A25" s="291"/>
      <c r="B25" s="293"/>
      <c r="C25" s="298"/>
      <c r="D25" s="78" t="str">
        <f t="shared" ref="D25:J25" si="6">IF(D23="","",IF(COUNTIF($B$200:$D$206,D23)=0,"",VLOOKUP(D23,$B$200:$D$206,2,FALSE)))</f>
        <v/>
      </c>
      <c r="E25" s="78" t="str">
        <f t="shared" si="6"/>
        <v/>
      </c>
      <c r="F25" s="78" t="str">
        <f t="shared" si="6"/>
        <v/>
      </c>
      <c r="G25" s="78" t="str">
        <f t="shared" si="6"/>
        <v/>
      </c>
      <c r="H25" s="78" t="str">
        <f t="shared" si="6"/>
        <v/>
      </c>
      <c r="I25" s="79" t="str">
        <f t="shared" si="6"/>
        <v>Luật &amp; Chính Sách Môi Trường Nâng Cao</v>
      </c>
      <c r="J25" s="80" t="str">
        <f t="shared" si="6"/>
        <v>Luật &amp; Chính Sách Môi Trường Nâng Cao</v>
      </c>
    </row>
    <row r="26" spans="1:10" ht="15.75" hidden="1" customHeight="1">
      <c r="A26" s="291"/>
      <c r="B26" s="293"/>
      <c r="C26" s="302" t="s">
        <v>67</v>
      </c>
      <c r="D26" s="82" t="s">
        <v>68</v>
      </c>
      <c r="E26" s="82" t="s">
        <v>62</v>
      </c>
      <c r="F26" s="82" t="s">
        <v>68</v>
      </c>
      <c r="G26" s="82" t="s">
        <v>69</v>
      </c>
      <c r="H26" s="82" t="s">
        <v>68</v>
      </c>
      <c r="I26" s="82"/>
      <c r="J26" s="83"/>
    </row>
    <row r="27" spans="1:10" ht="15.75" hidden="1" customHeight="1">
      <c r="A27" s="291"/>
      <c r="B27" s="293"/>
      <c r="C27" s="293"/>
      <c r="D27" s="84" t="s">
        <v>70</v>
      </c>
      <c r="E27" s="76" t="s">
        <v>63</v>
      </c>
      <c r="F27" s="84" t="s">
        <v>70</v>
      </c>
      <c r="G27" s="84" t="s">
        <v>71</v>
      </c>
      <c r="H27" s="84" t="s">
        <v>70</v>
      </c>
      <c r="I27" s="84"/>
      <c r="J27" s="77"/>
    </row>
    <row r="28" spans="1:10" ht="29.25" hidden="1" customHeight="1" thickBot="1">
      <c r="A28" s="295"/>
      <c r="B28" s="297"/>
      <c r="C28" s="297"/>
      <c r="D28" s="85" t="str">
        <f t="shared" ref="D28:J28" si="7">IF(D26="","",IF(COUNTIF($B$200:$D$206,D26)=0,"",VLOOKUP(D26,$B$200:$D$206,2,FALSE)))</f>
        <v>Kỹ Thuật Thoát Nước &amp; Xử Lý Nước Thải Nâng Cao</v>
      </c>
      <c r="E28" s="85" t="str">
        <f t="shared" si="7"/>
        <v>Vi Sinh Vật Môi Trường</v>
      </c>
      <c r="F28" s="85" t="str">
        <f t="shared" si="7"/>
        <v>Kỹ Thuật Thoát Nước &amp; Xử Lý Nước Thải Nâng Cao</v>
      </c>
      <c r="G28" s="85" t="str">
        <f t="shared" si="7"/>
        <v>Kỹ Thuật Xử Lý Ô Nhiễm Không Khí &amp; Tiếng Ồn Nâng Cao</v>
      </c>
      <c r="H28" s="85" t="str">
        <f t="shared" si="7"/>
        <v>Kỹ Thuật Thoát Nước &amp; Xử Lý Nước Thải Nâng Cao</v>
      </c>
      <c r="I28" s="85" t="str">
        <f t="shared" si="7"/>
        <v/>
      </c>
      <c r="J28" s="86" t="str">
        <f t="shared" si="7"/>
        <v/>
      </c>
    </row>
    <row r="29" spans="1:10" ht="15.75" hidden="1" customHeight="1">
      <c r="A29" s="87" t="s">
        <v>72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 ht="14.4" hidden="1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 ht="15.75" hidden="1" customHeight="1">
      <c r="A31" s="290" t="s">
        <v>50</v>
      </c>
      <c r="B31" s="292" t="s">
        <v>51</v>
      </c>
      <c r="C31" s="292" t="s">
        <v>52</v>
      </c>
      <c r="D31" s="68">
        <f>J18+1</f>
        <v>46125</v>
      </c>
      <c r="E31" s="68">
        <f t="shared" ref="E31:J31" si="8">D31+1</f>
        <v>46126</v>
      </c>
      <c r="F31" s="68">
        <f t="shared" si="8"/>
        <v>46127</v>
      </c>
      <c r="G31" s="68">
        <f t="shared" si="8"/>
        <v>46128</v>
      </c>
      <c r="H31" s="68">
        <f t="shared" si="8"/>
        <v>46129</v>
      </c>
      <c r="I31" s="68">
        <f t="shared" si="8"/>
        <v>46130</v>
      </c>
      <c r="J31" s="69">
        <f t="shared" si="8"/>
        <v>46131</v>
      </c>
    </row>
    <row r="32" spans="1:10" ht="15.75" hidden="1" customHeight="1" thickBot="1">
      <c r="A32" s="291"/>
      <c r="B32" s="293"/>
      <c r="C32" s="293"/>
      <c r="D32" s="70" t="s">
        <v>53</v>
      </c>
      <c r="E32" s="70" t="s">
        <v>54</v>
      </c>
      <c r="F32" s="70" t="s">
        <v>55</v>
      </c>
      <c r="G32" s="70" t="s">
        <v>56</v>
      </c>
      <c r="H32" s="70" t="s">
        <v>57</v>
      </c>
      <c r="I32" s="70" t="s">
        <v>58</v>
      </c>
      <c r="J32" s="71" t="s">
        <v>59</v>
      </c>
    </row>
    <row r="33" spans="1:10" ht="15.75" hidden="1" customHeight="1">
      <c r="A33" s="301">
        <v>3</v>
      </c>
      <c r="B33" s="299" t="s">
        <v>60</v>
      </c>
      <c r="C33" s="299" t="s">
        <v>61</v>
      </c>
      <c r="D33" s="72"/>
      <c r="E33" s="72"/>
      <c r="F33" s="72"/>
      <c r="G33" s="72"/>
      <c r="H33" s="72"/>
      <c r="I33" s="73" t="s">
        <v>62</v>
      </c>
      <c r="J33" s="74"/>
    </row>
    <row r="34" spans="1:10" ht="15.75" hidden="1" customHeight="1">
      <c r="A34" s="291"/>
      <c r="B34" s="293"/>
      <c r="C34" s="293"/>
      <c r="D34" s="75"/>
      <c r="E34" s="75"/>
      <c r="F34" s="75"/>
      <c r="G34" s="75"/>
      <c r="H34" s="75"/>
      <c r="I34" s="76" t="s">
        <v>63</v>
      </c>
      <c r="J34" s="77"/>
    </row>
    <row r="35" spans="1:10" ht="29.25" hidden="1" customHeight="1">
      <c r="A35" s="291"/>
      <c r="B35" s="293"/>
      <c r="C35" s="293"/>
      <c r="D35" s="78" t="str">
        <f t="shared" ref="D35:J35" si="9">IF(D33="","",IF(COUNTIF($B$200:$D$206,D33)=0,"",VLOOKUP(D33,$B$200:$D$206,2,FALSE)))</f>
        <v/>
      </c>
      <c r="E35" s="78" t="str">
        <f t="shared" si="9"/>
        <v/>
      </c>
      <c r="F35" s="78" t="str">
        <f t="shared" si="9"/>
        <v/>
      </c>
      <c r="G35" s="78" t="str">
        <f t="shared" si="9"/>
        <v/>
      </c>
      <c r="H35" s="78" t="str">
        <f t="shared" si="9"/>
        <v/>
      </c>
      <c r="I35" s="79" t="str">
        <f t="shared" si="9"/>
        <v>Vi Sinh Vật Môi Trường</v>
      </c>
      <c r="J35" s="80" t="str">
        <f t="shared" si="9"/>
        <v/>
      </c>
    </row>
    <row r="36" spans="1:10" ht="15.75" hidden="1" customHeight="1">
      <c r="A36" s="291"/>
      <c r="B36" s="293"/>
      <c r="C36" s="299" t="s">
        <v>64</v>
      </c>
      <c r="D36" s="81"/>
      <c r="E36" s="81"/>
      <c r="F36" s="81"/>
      <c r="G36" s="81"/>
      <c r="H36" s="81"/>
      <c r="I36" s="82" t="s">
        <v>65</v>
      </c>
      <c r="J36" s="83" t="s">
        <v>65</v>
      </c>
    </row>
    <row r="37" spans="1:10" ht="15.75" hidden="1" customHeight="1">
      <c r="A37" s="291"/>
      <c r="B37" s="293"/>
      <c r="C37" s="293"/>
      <c r="D37" s="75"/>
      <c r="E37" s="75"/>
      <c r="F37" s="75"/>
      <c r="G37" s="75"/>
      <c r="H37" s="75"/>
      <c r="I37" s="84" t="s">
        <v>66</v>
      </c>
      <c r="J37" s="77" t="s">
        <v>66</v>
      </c>
    </row>
    <row r="38" spans="1:10" ht="29.25" hidden="1" customHeight="1">
      <c r="A38" s="291"/>
      <c r="B38" s="293"/>
      <c r="C38" s="298"/>
      <c r="D38" s="78" t="str">
        <f t="shared" ref="D38:J38" si="10">IF(D36="","",IF(COUNTIF($B$200:$D$206,D36)=0,"",VLOOKUP(D36,$B$200:$D$206,2,FALSE)))</f>
        <v/>
      </c>
      <c r="E38" s="78" t="str">
        <f t="shared" si="10"/>
        <v/>
      </c>
      <c r="F38" s="78" t="str">
        <f t="shared" si="10"/>
        <v/>
      </c>
      <c r="G38" s="78" t="str">
        <f t="shared" si="10"/>
        <v/>
      </c>
      <c r="H38" s="78" t="str">
        <f t="shared" si="10"/>
        <v/>
      </c>
      <c r="I38" s="79" t="str">
        <f t="shared" si="10"/>
        <v>Luật &amp; Chính Sách Môi Trường Nâng Cao</v>
      </c>
      <c r="J38" s="80" t="str">
        <f t="shared" si="10"/>
        <v>Luật &amp; Chính Sách Môi Trường Nâng Cao</v>
      </c>
    </row>
    <row r="39" spans="1:10" ht="15.75" hidden="1" customHeight="1">
      <c r="A39" s="291"/>
      <c r="B39" s="293"/>
      <c r="C39" s="302" t="s">
        <v>67</v>
      </c>
      <c r="D39" s="82" t="s">
        <v>68</v>
      </c>
      <c r="E39" s="82" t="s">
        <v>62</v>
      </c>
      <c r="F39" s="82" t="s">
        <v>68</v>
      </c>
      <c r="G39" s="82" t="s">
        <v>69</v>
      </c>
      <c r="H39" s="82" t="s">
        <v>68</v>
      </c>
      <c r="I39" s="82"/>
      <c r="J39" s="83"/>
    </row>
    <row r="40" spans="1:10" ht="15.75" hidden="1" customHeight="1">
      <c r="A40" s="291"/>
      <c r="B40" s="293"/>
      <c r="C40" s="293"/>
      <c r="D40" s="84" t="s">
        <v>70</v>
      </c>
      <c r="E40" s="76" t="s">
        <v>63</v>
      </c>
      <c r="F40" s="84" t="s">
        <v>70</v>
      </c>
      <c r="G40" s="84" t="s">
        <v>71</v>
      </c>
      <c r="H40" s="84" t="s">
        <v>70</v>
      </c>
      <c r="I40" s="84"/>
      <c r="J40" s="77"/>
    </row>
    <row r="41" spans="1:10" ht="29.25" hidden="1" customHeight="1" thickBot="1">
      <c r="A41" s="295"/>
      <c r="B41" s="297"/>
      <c r="C41" s="297"/>
      <c r="D41" s="85" t="str">
        <f t="shared" ref="D41:J41" si="11">IF(D39="","",IF(COUNTIF($B$200:$D$206,D39)=0,"",VLOOKUP(D39,$B$200:$D$206,2,FALSE)))</f>
        <v>Kỹ Thuật Thoát Nước &amp; Xử Lý Nước Thải Nâng Cao</v>
      </c>
      <c r="E41" s="85" t="str">
        <f t="shared" si="11"/>
        <v>Vi Sinh Vật Môi Trường</v>
      </c>
      <c r="F41" s="85" t="str">
        <f t="shared" si="11"/>
        <v>Kỹ Thuật Thoát Nước &amp; Xử Lý Nước Thải Nâng Cao</v>
      </c>
      <c r="G41" s="85" t="str">
        <f t="shared" si="11"/>
        <v>Kỹ Thuật Xử Lý Ô Nhiễm Không Khí &amp; Tiếng Ồn Nâng Cao</v>
      </c>
      <c r="H41" s="85" t="str">
        <f t="shared" si="11"/>
        <v>Kỹ Thuật Thoát Nước &amp; Xử Lý Nước Thải Nâng Cao</v>
      </c>
      <c r="I41" s="85" t="str">
        <f t="shared" si="11"/>
        <v/>
      </c>
      <c r="J41" s="86" t="str">
        <f t="shared" si="11"/>
        <v/>
      </c>
    </row>
    <row r="42" spans="1:10" ht="15.75" hidden="1" customHeight="1">
      <c r="A42" s="87" t="s">
        <v>72</v>
      </c>
      <c r="B42" s="88"/>
      <c r="C42" s="88"/>
      <c r="D42" s="88"/>
      <c r="E42" s="88"/>
      <c r="F42" s="88"/>
      <c r="G42" s="88"/>
      <c r="H42" s="88"/>
      <c r="I42" s="88"/>
      <c r="J42" s="88"/>
    </row>
    <row r="43" spans="1:10" hidden="1" thickBot="1">
      <c r="A43" s="88"/>
      <c r="B43" s="88"/>
      <c r="C43" s="88"/>
      <c r="D43" s="88"/>
      <c r="E43" s="88"/>
      <c r="F43" s="88"/>
      <c r="G43" s="88"/>
      <c r="H43" s="88"/>
      <c r="I43" s="88"/>
      <c r="J43" s="88"/>
    </row>
    <row r="44" spans="1:10" ht="15.75" hidden="1" customHeight="1">
      <c r="A44" s="290" t="s">
        <v>50</v>
      </c>
      <c r="B44" s="292" t="s">
        <v>51</v>
      </c>
      <c r="C44" s="292" t="s">
        <v>52</v>
      </c>
      <c r="D44" s="68">
        <f>J31+1</f>
        <v>46132</v>
      </c>
      <c r="E44" s="68">
        <f t="shared" ref="E44:J44" si="12">D44+1</f>
        <v>46133</v>
      </c>
      <c r="F44" s="68">
        <f t="shared" si="12"/>
        <v>46134</v>
      </c>
      <c r="G44" s="68">
        <f t="shared" si="12"/>
        <v>46135</v>
      </c>
      <c r="H44" s="68">
        <f t="shared" si="12"/>
        <v>46136</v>
      </c>
      <c r="I44" s="68">
        <f t="shared" si="12"/>
        <v>46137</v>
      </c>
      <c r="J44" s="69">
        <f t="shared" si="12"/>
        <v>46138</v>
      </c>
    </row>
    <row r="45" spans="1:10" ht="15.75" hidden="1" customHeight="1" thickBot="1">
      <c r="A45" s="291"/>
      <c r="B45" s="293"/>
      <c r="C45" s="293"/>
      <c r="D45" s="70" t="s">
        <v>53</v>
      </c>
      <c r="E45" s="70" t="s">
        <v>54</v>
      </c>
      <c r="F45" s="70" t="s">
        <v>55</v>
      </c>
      <c r="G45" s="70" t="s">
        <v>56</v>
      </c>
      <c r="H45" s="70" t="s">
        <v>57</v>
      </c>
      <c r="I45" s="70" t="s">
        <v>58</v>
      </c>
      <c r="J45" s="71" t="s">
        <v>59</v>
      </c>
    </row>
    <row r="46" spans="1:10" ht="15.75" hidden="1" customHeight="1">
      <c r="A46" s="301">
        <v>4</v>
      </c>
      <c r="B46" s="299" t="s">
        <v>60</v>
      </c>
      <c r="C46" s="299" t="s">
        <v>61</v>
      </c>
      <c r="D46" s="72"/>
      <c r="E46" s="72"/>
      <c r="F46" s="72"/>
      <c r="G46" s="72"/>
      <c r="H46" s="72"/>
      <c r="I46" s="73"/>
      <c r="J46" s="74"/>
    </row>
    <row r="47" spans="1:10" ht="15.75" hidden="1" customHeight="1">
      <c r="A47" s="291"/>
      <c r="B47" s="293"/>
      <c r="C47" s="293"/>
      <c r="D47" s="75"/>
      <c r="E47" s="75"/>
      <c r="F47" s="75"/>
      <c r="G47" s="75"/>
      <c r="H47" s="75"/>
      <c r="I47" s="76"/>
      <c r="J47" s="77"/>
    </row>
    <row r="48" spans="1:10" ht="29.25" hidden="1" customHeight="1">
      <c r="A48" s="291"/>
      <c r="B48" s="293"/>
      <c r="C48" s="293"/>
      <c r="D48" s="78" t="str">
        <f t="shared" ref="D48:J48" si="13">IF(D46="","",IF(COUNTIF($B$200:$D$206,D46)=0,"",VLOOKUP(D46,$B$200:$D$206,2,FALSE)))</f>
        <v/>
      </c>
      <c r="E48" s="78" t="str">
        <f t="shared" si="13"/>
        <v/>
      </c>
      <c r="F48" s="78" t="str">
        <f t="shared" si="13"/>
        <v/>
      </c>
      <c r="G48" s="78" t="str">
        <f t="shared" si="13"/>
        <v/>
      </c>
      <c r="H48" s="78" t="str">
        <f t="shared" si="13"/>
        <v/>
      </c>
      <c r="I48" s="79" t="str">
        <f t="shared" si="13"/>
        <v/>
      </c>
      <c r="J48" s="80" t="str">
        <f t="shared" si="13"/>
        <v/>
      </c>
    </row>
    <row r="49" spans="1:10" ht="15.75" hidden="1" customHeight="1">
      <c r="A49" s="291"/>
      <c r="B49" s="293"/>
      <c r="C49" s="299" t="s">
        <v>64</v>
      </c>
      <c r="D49" s="81"/>
      <c r="E49" s="81"/>
      <c r="F49" s="81"/>
      <c r="G49" s="81"/>
      <c r="H49" s="81"/>
      <c r="I49" s="82"/>
      <c r="J49" s="83"/>
    </row>
    <row r="50" spans="1:10" ht="15.75" hidden="1" customHeight="1">
      <c r="A50" s="291"/>
      <c r="B50" s="293"/>
      <c r="C50" s="293"/>
      <c r="D50" s="75"/>
      <c r="E50" s="75"/>
      <c r="F50" s="75"/>
      <c r="G50" s="75"/>
      <c r="H50" s="75"/>
      <c r="I50" s="84"/>
      <c r="J50" s="77"/>
    </row>
    <row r="51" spans="1:10" ht="29.25" hidden="1" customHeight="1">
      <c r="A51" s="291"/>
      <c r="B51" s="293"/>
      <c r="C51" s="298"/>
      <c r="D51" s="78" t="str">
        <f t="shared" ref="D51:H51" si="14">IF(D49="","",IF(COUNTIF($B$200:$D$206,D49)=0,"",VLOOKUP(D49,$B$200:$D$206,2,FALSE)))</f>
        <v/>
      </c>
      <c r="E51" s="78" t="str">
        <f t="shared" si="14"/>
        <v/>
      </c>
      <c r="F51" s="78" t="str">
        <f t="shared" si="14"/>
        <v/>
      </c>
      <c r="G51" s="78" t="str">
        <f t="shared" si="14"/>
        <v/>
      </c>
      <c r="H51" s="78" t="str">
        <f t="shared" si="14"/>
        <v/>
      </c>
      <c r="I51" s="79"/>
      <c r="J51" s="80"/>
    </row>
    <row r="52" spans="1:10" ht="15.75" hidden="1" customHeight="1">
      <c r="A52" s="291"/>
      <c r="B52" s="293"/>
      <c r="C52" s="302" t="s">
        <v>67</v>
      </c>
      <c r="D52" s="82" t="s">
        <v>68</v>
      </c>
      <c r="E52" s="82" t="s">
        <v>62</v>
      </c>
      <c r="F52" s="82" t="s">
        <v>73</v>
      </c>
      <c r="G52" s="82" t="s">
        <v>69</v>
      </c>
      <c r="H52" s="82" t="s">
        <v>73</v>
      </c>
      <c r="I52" s="82"/>
      <c r="J52" s="83"/>
    </row>
    <row r="53" spans="1:10" ht="15.75" hidden="1" customHeight="1">
      <c r="A53" s="291"/>
      <c r="B53" s="293"/>
      <c r="C53" s="293"/>
      <c r="D53" s="84" t="s">
        <v>70</v>
      </c>
      <c r="E53" s="76" t="s">
        <v>63</v>
      </c>
      <c r="F53" s="84" t="s">
        <v>70</v>
      </c>
      <c r="G53" s="84" t="s">
        <v>71</v>
      </c>
      <c r="H53" s="84" t="s">
        <v>70</v>
      </c>
      <c r="I53" s="84"/>
      <c r="J53" s="77"/>
    </row>
    <row r="54" spans="1:10" ht="29.25" hidden="1" customHeight="1" thickBot="1">
      <c r="A54" s="295"/>
      <c r="B54" s="297"/>
      <c r="C54" s="297"/>
      <c r="D54" s="85" t="str">
        <f t="shared" ref="D54:J54" si="15">IF(D52="","",IF(COUNTIF($B$200:$D$206,D52)=0,"",VLOOKUP(D52,$B$200:$D$206,2,FALSE)))</f>
        <v>Kỹ Thuật Thoát Nước &amp; Xử Lý Nước Thải Nâng Cao</v>
      </c>
      <c r="E54" s="85" t="str">
        <f t="shared" si="15"/>
        <v>Vi Sinh Vật Môi Trường</v>
      </c>
      <c r="F54" s="85" t="str">
        <f t="shared" si="15"/>
        <v>Kỹ Thuật Xử Lý Chất Thải Rắn &amp; Chất Thải Nguy Hại Nâng Cao</v>
      </c>
      <c r="G54" s="85" t="str">
        <f t="shared" si="15"/>
        <v>Kỹ Thuật Xử Lý Ô Nhiễm Không Khí &amp; Tiếng Ồn Nâng Cao</v>
      </c>
      <c r="H54" s="85" t="str">
        <f t="shared" si="15"/>
        <v>Kỹ Thuật Xử Lý Chất Thải Rắn &amp; Chất Thải Nguy Hại Nâng Cao</v>
      </c>
      <c r="I54" s="85" t="str">
        <f t="shared" si="15"/>
        <v/>
      </c>
      <c r="J54" s="86" t="str">
        <f t="shared" si="15"/>
        <v/>
      </c>
    </row>
    <row r="55" spans="1:10" ht="15.75" hidden="1" customHeight="1">
      <c r="A55" s="87" t="s">
        <v>72</v>
      </c>
      <c r="B55" s="88"/>
      <c r="C55" s="88"/>
      <c r="D55" s="88"/>
      <c r="E55" s="88"/>
      <c r="F55" s="88"/>
      <c r="G55" s="88"/>
      <c r="H55" s="88"/>
      <c r="I55" s="88"/>
      <c r="J55" s="88"/>
    </row>
    <row r="56" spans="1:10" thickBot="1">
      <c r="A56" s="88"/>
      <c r="B56" s="88"/>
      <c r="C56" s="88"/>
      <c r="D56" s="88"/>
      <c r="E56" s="88"/>
      <c r="F56" s="88"/>
      <c r="G56" s="88"/>
      <c r="H56" s="88"/>
      <c r="I56" s="88"/>
      <c r="J56" s="88"/>
    </row>
    <row r="57" spans="1:10" ht="15.75" customHeight="1">
      <c r="A57" s="290" t="s">
        <v>50</v>
      </c>
      <c r="B57" s="292" t="s">
        <v>51</v>
      </c>
      <c r="C57" s="292" t="s">
        <v>52</v>
      </c>
      <c r="D57" s="68">
        <f>J44+1</f>
        <v>46139</v>
      </c>
      <c r="E57" s="68">
        <f t="shared" ref="E57:J57" si="16">D57+1</f>
        <v>46140</v>
      </c>
      <c r="F57" s="68">
        <f t="shared" si="16"/>
        <v>46141</v>
      </c>
      <c r="G57" s="68">
        <f t="shared" si="16"/>
        <v>46142</v>
      </c>
      <c r="H57" s="68">
        <f t="shared" si="16"/>
        <v>46143</v>
      </c>
      <c r="I57" s="68">
        <f t="shared" si="16"/>
        <v>46144</v>
      </c>
      <c r="J57" s="69">
        <f t="shared" si="16"/>
        <v>46145</v>
      </c>
    </row>
    <row r="58" spans="1:10" ht="15.75" customHeight="1" thickBot="1">
      <c r="A58" s="291"/>
      <c r="B58" s="293"/>
      <c r="C58" s="293"/>
      <c r="D58" s="70" t="s">
        <v>53</v>
      </c>
      <c r="E58" s="70" t="s">
        <v>54</v>
      </c>
      <c r="F58" s="70" t="s">
        <v>55</v>
      </c>
      <c r="G58" s="70" t="s">
        <v>56</v>
      </c>
      <c r="H58" s="70" t="s">
        <v>57</v>
      </c>
      <c r="I58" s="70" t="s">
        <v>58</v>
      </c>
      <c r="J58" s="71" t="s">
        <v>59</v>
      </c>
    </row>
    <row r="59" spans="1:10" ht="15.75" customHeight="1">
      <c r="A59" s="301">
        <v>5</v>
      </c>
      <c r="B59" s="299" t="s">
        <v>60</v>
      </c>
      <c r="C59" s="299" t="s">
        <v>61</v>
      </c>
      <c r="D59" s="72"/>
      <c r="E59" s="72"/>
      <c r="F59" s="72"/>
      <c r="G59" s="72"/>
      <c r="H59" s="72"/>
      <c r="I59" s="73"/>
      <c r="J59" s="74"/>
    </row>
    <row r="60" spans="1:10" ht="15.75" customHeight="1">
      <c r="A60" s="291"/>
      <c r="B60" s="293"/>
      <c r="C60" s="293"/>
      <c r="D60" s="75"/>
      <c r="E60" s="75"/>
      <c r="F60" s="75"/>
      <c r="G60" s="75"/>
      <c r="H60" s="75"/>
      <c r="I60" s="76"/>
      <c r="J60" s="77"/>
    </row>
    <row r="61" spans="1:10" ht="29.25" customHeight="1">
      <c r="A61" s="291"/>
      <c r="B61" s="293"/>
      <c r="C61" s="293"/>
      <c r="D61" s="78" t="str">
        <f t="shared" ref="D61:J61" si="17">IF(D59="","",IF(COUNTIF($B$200:$D$206,D59)=0,"",VLOOKUP(D59,$B$200:$D$206,2,FALSE)))</f>
        <v/>
      </c>
      <c r="E61" s="78" t="str">
        <f t="shared" si="17"/>
        <v/>
      </c>
      <c r="F61" s="78" t="str">
        <f t="shared" si="17"/>
        <v/>
      </c>
      <c r="G61" s="78" t="str">
        <f t="shared" si="17"/>
        <v/>
      </c>
      <c r="H61" s="78" t="str">
        <f t="shared" si="17"/>
        <v/>
      </c>
      <c r="I61" s="79"/>
      <c r="J61" s="80"/>
    </row>
    <row r="62" spans="1:10" ht="15.75" customHeight="1">
      <c r="A62" s="291"/>
      <c r="B62" s="293"/>
      <c r="C62" s="299" t="s">
        <v>64</v>
      </c>
      <c r="D62" s="81"/>
      <c r="E62" s="81"/>
      <c r="F62" s="81"/>
      <c r="G62" s="81"/>
      <c r="H62" s="81"/>
      <c r="I62" s="82"/>
      <c r="J62" s="83"/>
    </row>
    <row r="63" spans="1:10" ht="15.75" customHeight="1">
      <c r="A63" s="291"/>
      <c r="B63" s="293"/>
      <c r="C63" s="293"/>
      <c r="D63" s="75"/>
      <c r="E63" s="75"/>
      <c r="F63" s="75"/>
      <c r="G63" s="75"/>
      <c r="H63" s="75"/>
      <c r="I63" s="84"/>
      <c r="J63" s="77"/>
    </row>
    <row r="64" spans="1:10" ht="29.25" customHeight="1">
      <c r="A64" s="291"/>
      <c r="B64" s="293"/>
      <c r="C64" s="298"/>
      <c r="D64" s="78" t="str">
        <f t="shared" ref="D64:J64" si="18">IF(D62="","",IF(COUNTIF($B$200:$D$206,D62)=0,"",VLOOKUP(D62,$B$200:$D$206,2,FALSE)))</f>
        <v/>
      </c>
      <c r="E64" s="78" t="str">
        <f t="shared" si="18"/>
        <v/>
      </c>
      <c r="F64" s="78" t="str">
        <f t="shared" si="18"/>
        <v/>
      </c>
      <c r="G64" s="78" t="str">
        <f t="shared" si="18"/>
        <v/>
      </c>
      <c r="H64" s="78" t="str">
        <f t="shared" si="18"/>
        <v/>
      </c>
      <c r="I64" s="79"/>
      <c r="J64" s="80"/>
    </row>
    <row r="65" spans="1:10" ht="15.75" customHeight="1">
      <c r="A65" s="291"/>
      <c r="B65" s="293"/>
      <c r="C65" s="302" t="s">
        <v>67</v>
      </c>
      <c r="D65" s="82"/>
      <c r="E65" s="82"/>
      <c r="F65" s="82"/>
      <c r="G65" s="82"/>
      <c r="H65" s="82"/>
      <c r="I65" s="82"/>
      <c r="J65" s="83"/>
    </row>
    <row r="66" spans="1:10" ht="15.75" customHeight="1">
      <c r="A66" s="291"/>
      <c r="B66" s="293"/>
      <c r="C66" s="293"/>
      <c r="D66" s="84"/>
      <c r="E66" s="84"/>
      <c r="F66" s="84"/>
      <c r="G66" s="84"/>
      <c r="H66" s="84"/>
      <c r="I66" s="89"/>
      <c r="J66" s="77"/>
    </row>
    <row r="67" spans="1:10" ht="29.25" customHeight="1" thickBot="1">
      <c r="A67" s="295"/>
      <c r="B67" s="297"/>
      <c r="C67" s="297"/>
      <c r="D67" s="85"/>
      <c r="E67" s="85"/>
      <c r="F67" s="85"/>
      <c r="G67" s="85" t="str">
        <f t="shared" ref="G67" si="19">IF(G65="","",IF(COUNTIF($B$200:$D$206,G65)=0,"",VLOOKUP(G65,$B$200:$D$206,2,FALSE)))</f>
        <v/>
      </c>
      <c r="H67" s="85"/>
      <c r="I67" s="85" t="str">
        <f t="shared" ref="I67:J67" si="20">IF(I65="","",IF(COUNTIF($B$200:$D$206,I65)=0,"",VLOOKUP(I65,$B$200:$D$206,2,FALSE)))</f>
        <v/>
      </c>
      <c r="J67" s="86" t="str">
        <f t="shared" si="20"/>
        <v/>
      </c>
    </row>
    <row r="68" spans="1:10" ht="15.75" hidden="1" customHeight="1">
      <c r="A68" s="87" t="s">
        <v>72</v>
      </c>
      <c r="B68" s="88"/>
      <c r="C68" s="88"/>
      <c r="D68" s="88"/>
      <c r="E68" s="88"/>
      <c r="F68" s="88"/>
      <c r="G68" s="88"/>
      <c r="H68" s="88"/>
      <c r="I68" s="88"/>
      <c r="J68" s="88"/>
    </row>
    <row r="69" spans="1:10" hidden="1" thickBot="1">
      <c r="A69" s="88"/>
      <c r="B69" s="88"/>
      <c r="C69" s="88"/>
      <c r="D69" s="88"/>
      <c r="E69" s="88"/>
      <c r="F69" s="88"/>
      <c r="G69" s="88"/>
      <c r="H69" s="88"/>
      <c r="I69" s="88"/>
      <c r="J69" s="88"/>
    </row>
    <row r="70" spans="1:10" ht="15.75" hidden="1" customHeight="1">
      <c r="A70" s="290" t="s">
        <v>50</v>
      </c>
      <c r="B70" s="292" t="s">
        <v>51</v>
      </c>
      <c r="C70" s="292" t="s">
        <v>52</v>
      </c>
      <c r="D70" s="68">
        <f>J57+1</f>
        <v>46146</v>
      </c>
      <c r="E70" s="68">
        <f t="shared" ref="E70:J70" si="21">D70+1</f>
        <v>46147</v>
      </c>
      <c r="F70" s="68">
        <f t="shared" si="21"/>
        <v>46148</v>
      </c>
      <c r="G70" s="68">
        <f t="shared" si="21"/>
        <v>46149</v>
      </c>
      <c r="H70" s="68">
        <f t="shared" si="21"/>
        <v>46150</v>
      </c>
      <c r="I70" s="68">
        <f t="shared" si="21"/>
        <v>46151</v>
      </c>
      <c r="J70" s="69">
        <f t="shared" si="21"/>
        <v>46152</v>
      </c>
    </row>
    <row r="71" spans="1:10" ht="15.75" hidden="1" customHeight="1" thickBot="1">
      <c r="A71" s="291"/>
      <c r="B71" s="293"/>
      <c r="C71" s="293"/>
      <c r="D71" s="70" t="s">
        <v>53</v>
      </c>
      <c r="E71" s="70" t="s">
        <v>54</v>
      </c>
      <c r="F71" s="70" t="s">
        <v>55</v>
      </c>
      <c r="G71" s="70" t="s">
        <v>56</v>
      </c>
      <c r="H71" s="70" t="s">
        <v>57</v>
      </c>
      <c r="I71" s="70" t="s">
        <v>58</v>
      </c>
      <c r="J71" s="71" t="s">
        <v>59</v>
      </c>
    </row>
    <row r="72" spans="1:10" ht="15.75" hidden="1" customHeight="1">
      <c r="A72" s="301">
        <v>6</v>
      </c>
      <c r="B72" s="299" t="s">
        <v>60</v>
      </c>
      <c r="C72" s="299" t="s">
        <v>61</v>
      </c>
      <c r="D72" s="72"/>
      <c r="E72" s="72"/>
      <c r="F72" s="72"/>
      <c r="G72" s="72"/>
      <c r="H72" s="72"/>
      <c r="I72" s="73" t="s">
        <v>62</v>
      </c>
      <c r="J72" s="74"/>
    </row>
    <row r="73" spans="1:10" ht="15.75" hidden="1" customHeight="1">
      <c r="A73" s="291"/>
      <c r="B73" s="293"/>
      <c r="C73" s="293"/>
      <c r="D73" s="75"/>
      <c r="E73" s="75"/>
      <c r="F73" s="75"/>
      <c r="G73" s="75"/>
      <c r="H73" s="75"/>
      <c r="I73" s="76" t="s">
        <v>74</v>
      </c>
      <c r="J73" s="77"/>
    </row>
    <row r="74" spans="1:10" ht="29.25" hidden="1" customHeight="1">
      <c r="A74" s="291"/>
      <c r="B74" s="293"/>
      <c r="C74" s="293"/>
      <c r="D74" s="78" t="str">
        <f t="shared" ref="D74:J74" si="22">IF(D72="","",IF(COUNTIF($B$200:$D$206,D72)=0,"",VLOOKUP(D72,$B$200:$D$206,2,FALSE)))</f>
        <v/>
      </c>
      <c r="E74" s="78" t="str">
        <f t="shared" si="22"/>
        <v/>
      </c>
      <c r="F74" s="78" t="str">
        <f t="shared" si="22"/>
        <v/>
      </c>
      <c r="G74" s="78" t="str">
        <f t="shared" si="22"/>
        <v/>
      </c>
      <c r="H74" s="78" t="str">
        <f t="shared" si="22"/>
        <v/>
      </c>
      <c r="I74" s="79" t="str">
        <f t="shared" si="22"/>
        <v>Vi Sinh Vật Môi Trường</v>
      </c>
      <c r="J74" s="80" t="str">
        <f t="shared" si="22"/>
        <v/>
      </c>
    </row>
    <row r="75" spans="1:10" ht="15.75" hidden="1" customHeight="1">
      <c r="A75" s="291"/>
      <c r="B75" s="293"/>
      <c r="C75" s="299" t="s">
        <v>64</v>
      </c>
      <c r="D75" s="81"/>
      <c r="E75" s="81"/>
      <c r="F75" s="81"/>
      <c r="G75" s="81"/>
      <c r="H75" s="81"/>
      <c r="I75" s="82" t="s">
        <v>65</v>
      </c>
      <c r="J75" s="83" t="s">
        <v>65</v>
      </c>
    </row>
    <row r="76" spans="1:10" ht="15.75" hidden="1" customHeight="1">
      <c r="A76" s="291"/>
      <c r="B76" s="293"/>
      <c r="C76" s="293"/>
      <c r="D76" s="75"/>
      <c r="E76" s="75"/>
      <c r="F76" s="75"/>
      <c r="G76" s="75"/>
      <c r="H76" s="75"/>
      <c r="I76" s="84" t="s">
        <v>66</v>
      </c>
      <c r="J76" s="77" t="s">
        <v>66</v>
      </c>
    </row>
    <row r="77" spans="1:10" ht="29.25" hidden="1" customHeight="1">
      <c r="A77" s="291"/>
      <c r="B77" s="293"/>
      <c r="C77" s="298"/>
      <c r="D77" s="78" t="str">
        <f t="shared" ref="D77:J77" si="23">IF(D75="","",IF(COUNTIF($B$200:$D$206,D75)=0,"",VLOOKUP(D75,$B$200:$D$206,2,FALSE)))</f>
        <v/>
      </c>
      <c r="E77" s="78" t="str">
        <f t="shared" si="23"/>
        <v/>
      </c>
      <c r="F77" s="78" t="str">
        <f t="shared" si="23"/>
        <v/>
      </c>
      <c r="G77" s="78" t="str">
        <f t="shared" si="23"/>
        <v/>
      </c>
      <c r="H77" s="78" t="str">
        <f t="shared" si="23"/>
        <v/>
      </c>
      <c r="I77" s="79" t="str">
        <f t="shared" si="23"/>
        <v>Luật &amp; Chính Sách Môi Trường Nâng Cao</v>
      </c>
      <c r="J77" s="80" t="str">
        <f t="shared" si="23"/>
        <v>Luật &amp; Chính Sách Môi Trường Nâng Cao</v>
      </c>
    </row>
    <row r="78" spans="1:10" ht="15.75" hidden="1" customHeight="1">
      <c r="A78" s="291"/>
      <c r="B78" s="293"/>
      <c r="C78" s="302" t="s">
        <v>67</v>
      </c>
      <c r="D78" s="82" t="s">
        <v>73</v>
      </c>
      <c r="E78" s="82" t="s">
        <v>62</v>
      </c>
      <c r="F78" s="82" t="s">
        <v>73</v>
      </c>
      <c r="G78" s="82" t="s">
        <v>69</v>
      </c>
      <c r="H78" s="82" t="s">
        <v>73</v>
      </c>
      <c r="I78" s="82"/>
      <c r="J78" s="83"/>
    </row>
    <row r="79" spans="1:10" ht="15.75" hidden="1" customHeight="1">
      <c r="A79" s="291"/>
      <c r="B79" s="293"/>
      <c r="C79" s="293"/>
      <c r="D79" s="84" t="s">
        <v>70</v>
      </c>
      <c r="E79" s="84" t="s">
        <v>74</v>
      </c>
      <c r="F79" s="84" t="s">
        <v>70</v>
      </c>
      <c r="G79" s="84" t="s">
        <v>71</v>
      </c>
      <c r="H79" s="84" t="s">
        <v>70</v>
      </c>
      <c r="I79" s="89"/>
      <c r="J79" s="90"/>
    </row>
    <row r="80" spans="1:10" ht="29.25" hidden="1" customHeight="1" thickBot="1">
      <c r="A80" s="295"/>
      <c r="B80" s="297"/>
      <c r="C80" s="297"/>
      <c r="D80" s="85" t="str">
        <f t="shared" ref="D80:J80" si="24">IF(D78="","",IF(COUNTIF($B$200:$D$206,D78)=0,"",VLOOKUP(D78,$B$200:$D$206,2,FALSE)))</f>
        <v>Kỹ Thuật Xử Lý Chất Thải Rắn &amp; Chất Thải Nguy Hại Nâng Cao</v>
      </c>
      <c r="E80" s="85" t="str">
        <f t="shared" si="24"/>
        <v>Vi Sinh Vật Môi Trường</v>
      </c>
      <c r="F80" s="85" t="str">
        <f t="shared" si="24"/>
        <v>Kỹ Thuật Xử Lý Chất Thải Rắn &amp; Chất Thải Nguy Hại Nâng Cao</v>
      </c>
      <c r="G80" s="85" t="str">
        <f t="shared" si="24"/>
        <v>Kỹ Thuật Xử Lý Ô Nhiễm Không Khí &amp; Tiếng Ồn Nâng Cao</v>
      </c>
      <c r="H80" s="85" t="str">
        <f t="shared" si="24"/>
        <v>Kỹ Thuật Xử Lý Chất Thải Rắn &amp; Chất Thải Nguy Hại Nâng Cao</v>
      </c>
      <c r="I80" s="85" t="str">
        <f t="shared" si="24"/>
        <v/>
      </c>
      <c r="J80" s="86" t="str">
        <f t="shared" si="24"/>
        <v/>
      </c>
    </row>
    <row r="81" spans="1:10" ht="15.75" hidden="1" customHeight="1">
      <c r="A81" s="87" t="s">
        <v>72</v>
      </c>
      <c r="B81" s="88"/>
      <c r="C81" s="88"/>
      <c r="D81" s="88"/>
      <c r="E81" s="88"/>
      <c r="F81" s="88"/>
      <c r="G81" s="88"/>
      <c r="H81" s="88"/>
      <c r="I81" s="88"/>
      <c r="J81" s="88"/>
    </row>
    <row r="82" spans="1:10" hidden="1" thickBot="1">
      <c r="A82" s="88"/>
      <c r="B82" s="88"/>
      <c r="C82" s="88"/>
      <c r="D82" s="88"/>
      <c r="E82" s="88"/>
      <c r="F82" s="88"/>
      <c r="G82" s="88"/>
      <c r="H82" s="88"/>
      <c r="I82" s="88"/>
      <c r="J82" s="88"/>
    </row>
    <row r="83" spans="1:10" ht="15.75" hidden="1" customHeight="1">
      <c r="A83" s="290" t="s">
        <v>50</v>
      </c>
      <c r="B83" s="292" t="s">
        <v>51</v>
      </c>
      <c r="C83" s="292" t="s">
        <v>52</v>
      </c>
      <c r="D83" s="68">
        <f>J70+1</f>
        <v>46153</v>
      </c>
      <c r="E83" s="68">
        <f t="shared" ref="E83:J83" si="25">D83+1</f>
        <v>46154</v>
      </c>
      <c r="F83" s="68">
        <f t="shared" si="25"/>
        <v>46155</v>
      </c>
      <c r="G83" s="68">
        <f t="shared" si="25"/>
        <v>46156</v>
      </c>
      <c r="H83" s="68">
        <f t="shared" si="25"/>
        <v>46157</v>
      </c>
      <c r="I83" s="68">
        <f t="shared" si="25"/>
        <v>46158</v>
      </c>
      <c r="J83" s="69">
        <f t="shared" si="25"/>
        <v>46159</v>
      </c>
    </row>
    <row r="84" spans="1:10" ht="15.75" hidden="1" customHeight="1" thickBot="1">
      <c r="A84" s="291"/>
      <c r="B84" s="293"/>
      <c r="C84" s="293"/>
      <c r="D84" s="70" t="s">
        <v>53</v>
      </c>
      <c r="E84" s="70" t="s">
        <v>54</v>
      </c>
      <c r="F84" s="70" t="s">
        <v>55</v>
      </c>
      <c r="G84" s="70" t="s">
        <v>56</v>
      </c>
      <c r="H84" s="70" t="s">
        <v>57</v>
      </c>
      <c r="I84" s="70" t="s">
        <v>58</v>
      </c>
      <c r="J84" s="71" t="s">
        <v>59</v>
      </c>
    </row>
    <row r="85" spans="1:10" ht="15.75" hidden="1" customHeight="1">
      <c r="A85" s="301">
        <v>7</v>
      </c>
      <c r="B85" s="299" t="s">
        <v>60</v>
      </c>
      <c r="C85" s="299" t="s">
        <v>61</v>
      </c>
      <c r="D85" s="72"/>
      <c r="E85" s="72"/>
      <c r="F85" s="72"/>
      <c r="G85" s="72"/>
      <c r="H85" s="72"/>
      <c r="I85" s="73"/>
      <c r="J85" s="74"/>
    </row>
    <row r="86" spans="1:10" ht="15.75" hidden="1" customHeight="1">
      <c r="A86" s="291"/>
      <c r="B86" s="293"/>
      <c r="C86" s="293"/>
      <c r="D86" s="75"/>
      <c r="E86" s="75"/>
      <c r="F86" s="75"/>
      <c r="G86" s="75"/>
      <c r="H86" s="75"/>
      <c r="I86" s="76"/>
      <c r="J86" s="77"/>
    </row>
    <row r="87" spans="1:10" ht="29.25" hidden="1" customHeight="1">
      <c r="A87" s="291"/>
      <c r="B87" s="293"/>
      <c r="C87" s="293"/>
      <c r="D87" s="78" t="str">
        <f t="shared" ref="D87:J87" si="26">IF(D85="","",IF(COUNTIF($B$200:$D$206,D85)=0,"",VLOOKUP(D85,$B$200:$D$206,2,FALSE)))</f>
        <v/>
      </c>
      <c r="E87" s="78" t="str">
        <f t="shared" si="26"/>
        <v/>
      </c>
      <c r="F87" s="78" t="str">
        <f t="shared" si="26"/>
        <v/>
      </c>
      <c r="G87" s="78" t="str">
        <f t="shared" si="26"/>
        <v/>
      </c>
      <c r="H87" s="78" t="str">
        <f t="shared" si="26"/>
        <v/>
      </c>
      <c r="I87" s="79" t="str">
        <f t="shared" si="26"/>
        <v/>
      </c>
      <c r="J87" s="80" t="str">
        <f t="shared" si="26"/>
        <v/>
      </c>
    </row>
    <row r="88" spans="1:10" ht="15.75" hidden="1" customHeight="1">
      <c r="A88" s="291"/>
      <c r="B88" s="293"/>
      <c r="C88" s="299" t="s">
        <v>64</v>
      </c>
      <c r="D88" s="81"/>
      <c r="E88" s="81"/>
      <c r="F88" s="81"/>
      <c r="G88" s="81"/>
      <c r="H88" s="81"/>
      <c r="I88" s="82"/>
      <c r="J88" s="83"/>
    </row>
    <row r="89" spans="1:10" ht="15.75" hidden="1" customHeight="1">
      <c r="A89" s="291"/>
      <c r="B89" s="293"/>
      <c r="C89" s="293"/>
      <c r="D89" s="75"/>
      <c r="E89" s="75"/>
      <c r="F89" s="75"/>
      <c r="G89" s="75"/>
      <c r="H89" s="75"/>
      <c r="I89" s="84"/>
      <c r="J89" s="77"/>
    </row>
    <row r="90" spans="1:10" ht="29.25" hidden="1" customHeight="1">
      <c r="A90" s="291"/>
      <c r="B90" s="293"/>
      <c r="C90" s="298"/>
      <c r="D90" s="78" t="str">
        <f t="shared" ref="D90:J90" si="27">IF(D88="","",IF(COUNTIF($B$200:$D$206,D88)=0,"",VLOOKUP(D88,$B$200:$D$206,2,FALSE)))</f>
        <v/>
      </c>
      <c r="E90" s="78" t="str">
        <f t="shared" si="27"/>
        <v/>
      </c>
      <c r="F90" s="78" t="str">
        <f t="shared" si="27"/>
        <v/>
      </c>
      <c r="G90" s="78" t="str">
        <f t="shared" si="27"/>
        <v/>
      </c>
      <c r="H90" s="78" t="str">
        <f t="shared" si="27"/>
        <v/>
      </c>
      <c r="I90" s="79" t="str">
        <f t="shared" si="27"/>
        <v/>
      </c>
      <c r="J90" s="80" t="str">
        <f t="shared" si="27"/>
        <v/>
      </c>
    </row>
    <row r="91" spans="1:10" ht="15.75" hidden="1" customHeight="1">
      <c r="A91" s="291"/>
      <c r="B91" s="293"/>
      <c r="C91" s="302" t="s">
        <v>67</v>
      </c>
      <c r="D91" s="82" t="s">
        <v>73</v>
      </c>
      <c r="E91" s="82" t="s">
        <v>69</v>
      </c>
      <c r="F91" s="82" t="s">
        <v>73</v>
      </c>
      <c r="G91" s="82" t="s">
        <v>69</v>
      </c>
      <c r="H91" s="82" t="s">
        <v>73</v>
      </c>
      <c r="I91" s="82"/>
      <c r="J91" s="83"/>
    </row>
    <row r="92" spans="1:10" ht="15.75" hidden="1" customHeight="1">
      <c r="A92" s="291"/>
      <c r="B92" s="293"/>
      <c r="C92" s="293"/>
      <c r="D92" s="84" t="s">
        <v>70</v>
      </c>
      <c r="E92" s="84" t="s">
        <v>71</v>
      </c>
      <c r="F92" s="84" t="s">
        <v>70</v>
      </c>
      <c r="G92" s="84" t="s">
        <v>71</v>
      </c>
      <c r="H92" s="84" t="s">
        <v>70</v>
      </c>
      <c r="I92" s="89"/>
      <c r="J92" s="77"/>
    </row>
    <row r="93" spans="1:10" ht="29.25" hidden="1" customHeight="1" thickBot="1">
      <c r="A93" s="295"/>
      <c r="B93" s="297"/>
      <c r="C93" s="297"/>
      <c r="D93" s="85" t="str">
        <f t="shared" ref="D93:J93" si="28">IF(D91="","",IF(COUNTIF($B$200:$D$206,D91)=0,"",VLOOKUP(D91,$B$200:$D$206,2,FALSE)))</f>
        <v>Kỹ Thuật Xử Lý Chất Thải Rắn &amp; Chất Thải Nguy Hại Nâng Cao</v>
      </c>
      <c r="E93" s="85" t="str">
        <f t="shared" si="28"/>
        <v>Kỹ Thuật Xử Lý Ô Nhiễm Không Khí &amp; Tiếng Ồn Nâng Cao</v>
      </c>
      <c r="F93" s="85" t="str">
        <f t="shared" si="28"/>
        <v>Kỹ Thuật Xử Lý Chất Thải Rắn &amp; Chất Thải Nguy Hại Nâng Cao</v>
      </c>
      <c r="G93" s="85" t="str">
        <f t="shared" si="28"/>
        <v>Kỹ Thuật Xử Lý Ô Nhiễm Không Khí &amp; Tiếng Ồn Nâng Cao</v>
      </c>
      <c r="H93" s="85" t="str">
        <f t="shared" si="28"/>
        <v>Kỹ Thuật Xử Lý Chất Thải Rắn &amp; Chất Thải Nguy Hại Nâng Cao</v>
      </c>
      <c r="I93" s="85" t="str">
        <f t="shared" si="28"/>
        <v/>
      </c>
      <c r="J93" s="86" t="str">
        <f t="shared" si="28"/>
        <v/>
      </c>
    </row>
    <row r="94" spans="1:10" ht="15.75" hidden="1" customHeight="1">
      <c r="A94" s="87" t="s">
        <v>72</v>
      </c>
      <c r="B94" s="88"/>
      <c r="C94" s="88"/>
      <c r="D94" s="88"/>
      <c r="E94" s="88"/>
      <c r="F94" s="88"/>
      <c r="G94" s="88"/>
      <c r="H94" s="88"/>
      <c r="I94" s="88"/>
      <c r="J94" s="88"/>
    </row>
    <row r="95" spans="1:10" hidden="1" thickBot="1">
      <c r="A95" s="88"/>
      <c r="B95" s="88"/>
      <c r="C95" s="88"/>
      <c r="D95" s="88"/>
      <c r="E95" s="88"/>
      <c r="F95" s="88"/>
      <c r="G95" s="88"/>
      <c r="H95" s="88"/>
      <c r="I95" s="88"/>
      <c r="J95" s="88"/>
    </row>
    <row r="96" spans="1:10" ht="15.75" hidden="1" customHeight="1">
      <c r="A96" s="290" t="s">
        <v>50</v>
      </c>
      <c r="B96" s="292" t="s">
        <v>51</v>
      </c>
      <c r="C96" s="292" t="s">
        <v>52</v>
      </c>
      <c r="D96" s="91">
        <f>J83+1</f>
        <v>46160</v>
      </c>
      <c r="E96" s="91">
        <f t="shared" ref="E96:J96" si="29">D96+1</f>
        <v>46161</v>
      </c>
      <c r="F96" s="91">
        <f t="shared" si="29"/>
        <v>46162</v>
      </c>
      <c r="G96" s="91">
        <f t="shared" si="29"/>
        <v>46163</v>
      </c>
      <c r="H96" s="91">
        <f t="shared" si="29"/>
        <v>46164</v>
      </c>
      <c r="I96" s="91">
        <f t="shared" si="29"/>
        <v>46165</v>
      </c>
      <c r="J96" s="92">
        <f t="shared" si="29"/>
        <v>46166</v>
      </c>
    </row>
    <row r="97" spans="1:10" ht="15.75" hidden="1" customHeight="1" thickBot="1">
      <c r="A97" s="291"/>
      <c r="B97" s="293"/>
      <c r="C97" s="293"/>
      <c r="D97" s="93" t="s">
        <v>53</v>
      </c>
      <c r="E97" s="93" t="s">
        <v>54</v>
      </c>
      <c r="F97" s="93" t="s">
        <v>55</v>
      </c>
      <c r="G97" s="93" t="s">
        <v>56</v>
      </c>
      <c r="H97" s="93" t="s">
        <v>57</v>
      </c>
      <c r="I97" s="93" t="s">
        <v>58</v>
      </c>
      <c r="J97" s="94" t="s">
        <v>59</v>
      </c>
    </row>
    <row r="98" spans="1:10" ht="15.75" hidden="1" customHeight="1">
      <c r="A98" s="301">
        <v>8</v>
      </c>
      <c r="B98" s="299" t="s">
        <v>60</v>
      </c>
      <c r="C98" s="299" t="s">
        <v>61</v>
      </c>
      <c r="D98" s="72"/>
      <c r="E98" s="72"/>
      <c r="F98" s="72"/>
      <c r="G98" s="72"/>
      <c r="H98" s="72"/>
      <c r="I98" s="73"/>
      <c r="J98" s="74"/>
    </row>
    <row r="99" spans="1:10" ht="15.75" hidden="1" customHeight="1">
      <c r="A99" s="291"/>
      <c r="B99" s="293"/>
      <c r="C99" s="293"/>
      <c r="D99" s="75"/>
      <c r="E99" s="75"/>
      <c r="F99" s="75"/>
      <c r="G99" s="75"/>
      <c r="H99" s="75"/>
      <c r="I99" s="76"/>
      <c r="J99" s="77"/>
    </row>
    <row r="100" spans="1:10" ht="29.25" hidden="1" customHeight="1">
      <c r="A100" s="291"/>
      <c r="B100" s="293"/>
      <c r="C100" s="293"/>
      <c r="D100" s="78" t="str">
        <f t="shared" ref="D100:J100" si="30">IF(D98="","",IF(COUNTIF($B$200:$D$206,D98)=0,"",VLOOKUP(D98,$B$200:$D$206,2,FALSE)))</f>
        <v/>
      </c>
      <c r="E100" s="78" t="str">
        <f t="shared" si="30"/>
        <v/>
      </c>
      <c r="F100" s="78" t="str">
        <f t="shared" si="30"/>
        <v/>
      </c>
      <c r="G100" s="78" t="str">
        <f t="shared" si="30"/>
        <v/>
      </c>
      <c r="H100" s="78" t="str">
        <f t="shared" si="30"/>
        <v/>
      </c>
      <c r="I100" s="79" t="str">
        <f t="shared" si="30"/>
        <v/>
      </c>
      <c r="J100" s="80" t="str">
        <f t="shared" si="30"/>
        <v/>
      </c>
    </row>
    <row r="101" spans="1:10" ht="15.75" hidden="1" customHeight="1">
      <c r="A101" s="291"/>
      <c r="B101" s="293"/>
      <c r="C101" s="299" t="s">
        <v>64</v>
      </c>
      <c r="D101" s="81"/>
      <c r="E101" s="81"/>
      <c r="F101" s="81"/>
      <c r="G101" s="81"/>
      <c r="H101" s="81"/>
      <c r="I101" s="82"/>
      <c r="J101" s="83"/>
    </row>
    <row r="102" spans="1:10" ht="15.75" hidden="1" customHeight="1">
      <c r="A102" s="291"/>
      <c r="B102" s="293"/>
      <c r="C102" s="293"/>
      <c r="D102" s="75"/>
      <c r="E102" s="75"/>
      <c r="F102" s="75"/>
      <c r="G102" s="75"/>
      <c r="H102" s="75"/>
      <c r="I102" s="84"/>
      <c r="J102" s="77"/>
    </row>
    <row r="103" spans="1:10" ht="29.25" hidden="1" customHeight="1">
      <c r="A103" s="291"/>
      <c r="B103" s="293"/>
      <c r="C103" s="298"/>
      <c r="D103" s="78" t="str">
        <f t="shared" ref="D103:H103" si="31">IF(D101="","",IF(COUNTIF($B$200:$D$206,D101)=0,"",VLOOKUP(D101,$B$200:$D$206,2,FALSE)))</f>
        <v/>
      </c>
      <c r="E103" s="78" t="str">
        <f t="shared" si="31"/>
        <v/>
      </c>
      <c r="F103" s="78" t="str">
        <f t="shared" si="31"/>
        <v/>
      </c>
      <c r="G103" s="78" t="str">
        <f t="shared" si="31"/>
        <v/>
      </c>
      <c r="H103" s="78" t="str">
        <f t="shared" si="31"/>
        <v/>
      </c>
      <c r="I103" s="79"/>
      <c r="J103" s="80" t="str">
        <f>IF(J101="","",IF(COUNTIF($B$200:$D$206,J101)=0,"",VLOOKUP(J101,$B$200:$D$206,2,FALSE)))</f>
        <v/>
      </c>
    </row>
    <row r="104" spans="1:10" ht="15.75" hidden="1" customHeight="1">
      <c r="A104" s="291"/>
      <c r="B104" s="293"/>
      <c r="C104" s="302" t="s">
        <v>67</v>
      </c>
      <c r="D104" s="82" t="s">
        <v>73</v>
      </c>
      <c r="E104" s="82" t="s">
        <v>69</v>
      </c>
      <c r="F104" s="82" t="s">
        <v>73</v>
      </c>
      <c r="G104" s="82" t="s">
        <v>69</v>
      </c>
      <c r="H104" s="82"/>
      <c r="I104" s="82"/>
      <c r="J104" s="83"/>
    </row>
    <row r="105" spans="1:10" ht="15.75" hidden="1" customHeight="1">
      <c r="A105" s="291"/>
      <c r="B105" s="293"/>
      <c r="C105" s="293"/>
      <c r="D105" s="84" t="s">
        <v>70</v>
      </c>
      <c r="E105" s="84" t="s">
        <v>71</v>
      </c>
      <c r="F105" s="84" t="s">
        <v>70</v>
      </c>
      <c r="G105" s="84" t="s">
        <v>71</v>
      </c>
      <c r="H105" s="84"/>
      <c r="I105" s="89"/>
      <c r="J105" s="77"/>
    </row>
    <row r="106" spans="1:10" ht="29.25" hidden="1" customHeight="1" thickBot="1">
      <c r="A106" s="295"/>
      <c r="B106" s="297"/>
      <c r="C106" s="297"/>
      <c r="D106" s="85" t="str">
        <f t="shared" ref="D106:J106" si="32">IF(D104="","",IF(COUNTIF($B$200:$D$206,D104)=0,"",VLOOKUP(D104,$B$200:$D$206,2,FALSE)))</f>
        <v>Kỹ Thuật Xử Lý Chất Thải Rắn &amp; Chất Thải Nguy Hại Nâng Cao</v>
      </c>
      <c r="E106" s="85" t="str">
        <f t="shared" si="32"/>
        <v>Kỹ Thuật Xử Lý Ô Nhiễm Không Khí &amp; Tiếng Ồn Nâng Cao</v>
      </c>
      <c r="F106" s="85" t="str">
        <f t="shared" si="32"/>
        <v>Kỹ Thuật Xử Lý Chất Thải Rắn &amp; Chất Thải Nguy Hại Nâng Cao</v>
      </c>
      <c r="G106" s="85" t="str">
        <f t="shared" si="32"/>
        <v>Kỹ Thuật Xử Lý Ô Nhiễm Không Khí &amp; Tiếng Ồn Nâng Cao</v>
      </c>
      <c r="H106" s="85" t="str">
        <f t="shared" si="32"/>
        <v/>
      </c>
      <c r="I106" s="85" t="str">
        <f t="shared" si="32"/>
        <v/>
      </c>
      <c r="J106" s="86" t="str">
        <f t="shared" si="32"/>
        <v/>
      </c>
    </row>
    <row r="107" spans="1:10" ht="15.75" hidden="1" customHeight="1">
      <c r="A107" s="87" t="s">
        <v>72</v>
      </c>
      <c r="B107" s="95"/>
      <c r="C107" s="95"/>
      <c r="D107" s="96"/>
      <c r="E107" s="96"/>
      <c r="F107" s="96"/>
      <c r="G107" s="96"/>
      <c r="H107" s="96"/>
      <c r="I107" s="97"/>
      <c r="J107" s="98"/>
    </row>
    <row r="108" spans="1:10" hidden="1" thickBot="1">
      <c r="A108" s="88"/>
      <c r="B108" s="88"/>
      <c r="C108" s="88"/>
      <c r="D108" s="88"/>
      <c r="E108" s="88"/>
      <c r="F108" s="88"/>
      <c r="G108" s="88"/>
      <c r="H108" s="88"/>
      <c r="I108" s="88"/>
      <c r="J108" s="88"/>
    </row>
    <row r="109" spans="1:10" ht="15.75" hidden="1" customHeight="1">
      <c r="A109" s="290" t="s">
        <v>50</v>
      </c>
      <c r="B109" s="292" t="s">
        <v>51</v>
      </c>
      <c r="C109" s="292" t="s">
        <v>52</v>
      </c>
      <c r="D109" s="68">
        <f>J96+1</f>
        <v>46167</v>
      </c>
      <c r="E109" s="68">
        <f t="shared" ref="E109:J109" si="33">D109+1</f>
        <v>46168</v>
      </c>
      <c r="F109" s="68">
        <f t="shared" si="33"/>
        <v>46169</v>
      </c>
      <c r="G109" s="68">
        <f t="shared" si="33"/>
        <v>46170</v>
      </c>
      <c r="H109" s="68">
        <f t="shared" si="33"/>
        <v>46171</v>
      </c>
      <c r="I109" s="68">
        <f t="shared" si="33"/>
        <v>46172</v>
      </c>
      <c r="J109" s="69">
        <f t="shared" si="33"/>
        <v>46173</v>
      </c>
    </row>
    <row r="110" spans="1:10" ht="15.75" hidden="1" customHeight="1" thickBot="1">
      <c r="A110" s="291"/>
      <c r="B110" s="293"/>
      <c r="C110" s="293"/>
      <c r="D110" s="70" t="s">
        <v>53</v>
      </c>
      <c r="E110" s="70" t="s">
        <v>54</v>
      </c>
      <c r="F110" s="70" t="s">
        <v>55</v>
      </c>
      <c r="G110" s="70" t="s">
        <v>56</v>
      </c>
      <c r="H110" s="70" t="s">
        <v>57</v>
      </c>
      <c r="I110" s="70" t="s">
        <v>58</v>
      </c>
      <c r="J110" s="71" t="s">
        <v>59</v>
      </c>
    </row>
    <row r="111" spans="1:10" ht="15.75" hidden="1" customHeight="1">
      <c r="A111" s="301">
        <v>9</v>
      </c>
      <c r="B111" s="299" t="s">
        <v>60</v>
      </c>
      <c r="C111" s="299" t="s">
        <v>61</v>
      </c>
      <c r="D111" s="72"/>
      <c r="E111" s="72"/>
      <c r="F111" s="72"/>
      <c r="G111" s="72"/>
      <c r="H111" s="72"/>
      <c r="I111" s="73"/>
      <c r="J111" s="74"/>
    </row>
    <row r="112" spans="1:10" ht="15.75" hidden="1" customHeight="1">
      <c r="A112" s="291"/>
      <c r="B112" s="293"/>
      <c r="C112" s="293"/>
      <c r="D112" s="75"/>
      <c r="E112" s="75"/>
      <c r="F112" s="75"/>
      <c r="G112" s="75"/>
      <c r="H112" s="75"/>
      <c r="I112" s="76"/>
      <c r="J112" s="77"/>
    </row>
    <row r="113" spans="1:10" ht="29.25" hidden="1" customHeight="1">
      <c r="A113" s="291"/>
      <c r="B113" s="293"/>
      <c r="C113" s="293"/>
      <c r="D113" s="78" t="str">
        <f t="shared" ref="D113:J113" si="34">IF(D111="","",IF(COUNTIF($B$200:$D$206,D111)=0,"",VLOOKUP(D111,$B$200:$D$206,2,FALSE)))</f>
        <v/>
      </c>
      <c r="E113" s="78" t="str">
        <f t="shared" si="34"/>
        <v/>
      </c>
      <c r="F113" s="78" t="str">
        <f t="shared" si="34"/>
        <v/>
      </c>
      <c r="G113" s="78" t="str">
        <f t="shared" si="34"/>
        <v/>
      </c>
      <c r="H113" s="78" t="str">
        <f t="shared" si="34"/>
        <v/>
      </c>
      <c r="I113" s="79" t="str">
        <f t="shared" si="34"/>
        <v/>
      </c>
      <c r="J113" s="80" t="str">
        <f t="shared" si="34"/>
        <v/>
      </c>
    </row>
    <row r="114" spans="1:10" ht="15.75" hidden="1" customHeight="1">
      <c r="A114" s="291"/>
      <c r="B114" s="293"/>
      <c r="C114" s="299" t="s">
        <v>64</v>
      </c>
      <c r="D114" s="81"/>
      <c r="E114" s="81"/>
      <c r="F114" s="81"/>
      <c r="G114" s="81"/>
      <c r="H114" s="81"/>
      <c r="I114" s="82"/>
      <c r="J114" s="83"/>
    </row>
    <row r="115" spans="1:10" ht="15.75" hidden="1" customHeight="1">
      <c r="A115" s="291"/>
      <c r="B115" s="293"/>
      <c r="C115" s="293"/>
      <c r="D115" s="75"/>
      <c r="E115" s="75"/>
      <c r="F115" s="75"/>
      <c r="G115" s="75"/>
      <c r="H115" s="75"/>
      <c r="I115" s="84"/>
      <c r="J115" s="77"/>
    </row>
    <row r="116" spans="1:10" ht="29.25" hidden="1" customHeight="1">
      <c r="A116" s="291"/>
      <c r="B116" s="293"/>
      <c r="C116" s="298"/>
      <c r="D116" s="78" t="str">
        <f t="shared" ref="D116:J116" si="35">IF(D114="","",IF(COUNTIF($B$200:$D$206,D114)=0,"",VLOOKUP(D114,$B$200:$D$206,2,FALSE)))</f>
        <v/>
      </c>
      <c r="E116" s="78" t="str">
        <f t="shared" si="35"/>
        <v/>
      </c>
      <c r="F116" s="78" t="str">
        <f t="shared" si="35"/>
        <v/>
      </c>
      <c r="G116" s="78" t="str">
        <f t="shared" si="35"/>
        <v/>
      </c>
      <c r="H116" s="78" t="str">
        <f t="shared" si="35"/>
        <v/>
      </c>
      <c r="I116" s="79" t="str">
        <f t="shared" si="35"/>
        <v/>
      </c>
      <c r="J116" s="80" t="str">
        <f t="shared" si="35"/>
        <v/>
      </c>
    </row>
    <row r="117" spans="1:10" ht="15.75" hidden="1" customHeight="1">
      <c r="A117" s="291"/>
      <c r="B117" s="293"/>
      <c r="C117" s="302" t="s">
        <v>67</v>
      </c>
      <c r="D117" s="82" t="s">
        <v>75</v>
      </c>
      <c r="E117" s="82" t="s">
        <v>69</v>
      </c>
      <c r="F117" s="82" t="s">
        <v>75</v>
      </c>
      <c r="G117" s="82"/>
      <c r="H117" s="82" t="s">
        <v>75</v>
      </c>
      <c r="I117" s="82"/>
      <c r="J117" s="83"/>
    </row>
    <row r="118" spans="1:10" ht="15.75" hidden="1" customHeight="1">
      <c r="A118" s="291"/>
      <c r="B118" s="293"/>
      <c r="C118" s="293"/>
      <c r="D118" s="84" t="s">
        <v>76</v>
      </c>
      <c r="E118" s="84" t="s">
        <v>71</v>
      </c>
      <c r="F118" s="84" t="s">
        <v>76</v>
      </c>
      <c r="G118" s="84"/>
      <c r="H118" s="84" t="s">
        <v>76</v>
      </c>
      <c r="I118" s="89"/>
      <c r="J118" s="77"/>
    </row>
    <row r="119" spans="1:10" ht="29.25" hidden="1" customHeight="1" thickBot="1">
      <c r="A119" s="295"/>
      <c r="B119" s="297"/>
      <c r="C119" s="297"/>
      <c r="D119" s="85" t="str">
        <f>IF(D117="","",IF(COUNTIF($B$200:$D$206,D117)=0,"",VLOOKUP(D117,$B$200:$D$206,2,FALSE)))</f>
        <v>Kỹ Thuật Đánh Giá Môi Trường</v>
      </c>
      <c r="E119" s="85" t="str">
        <f t="shared" ref="E119" si="36">IF(E117="","",IF(COUNTIF($B$200:$D$206,E117)=0,"",VLOOKUP(E117,$B$200:$D$206,2,FALSE)))</f>
        <v>Kỹ Thuật Xử Lý Ô Nhiễm Không Khí &amp; Tiếng Ồn Nâng Cao</v>
      </c>
      <c r="F119" s="85" t="str">
        <f>IF(F117="","",IF(COUNTIF($B$200:$D$206,F117)=0,"",VLOOKUP(F117,$B$200:$D$206,2,FALSE)))</f>
        <v>Kỹ Thuật Đánh Giá Môi Trường</v>
      </c>
      <c r="G119" s="85" t="str">
        <f t="shared" ref="G119:J119" si="37">IF(G117="","",IF(COUNTIF($B$200:$D$206,G117)=0,"",VLOOKUP(G117,$B$200:$D$206,2,FALSE)))</f>
        <v/>
      </c>
      <c r="H119" s="85" t="str">
        <f>IF(H117="","",IF(COUNTIF($B$200:$D$206,H117)=0,"",VLOOKUP(H117,$B$200:$D$206,2,FALSE)))</f>
        <v>Kỹ Thuật Đánh Giá Môi Trường</v>
      </c>
      <c r="I119" s="85" t="str">
        <f t="shared" si="37"/>
        <v/>
      </c>
      <c r="J119" s="86" t="str">
        <f t="shared" si="37"/>
        <v/>
      </c>
    </row>
    <row r="120" spans="1:10" ht="15.75" hidden="1" customHeight="1">
      <c r="A120" s="87" t="s">
        <v>72</v>
      </c>
      <c r="B120" s="95"/>
      <c r="C120" s="95"/>
      <c r="D120" s="96"/>
      <c r="E120" s="96"/>
      <c r="F120" s="96"/>
      <c r="G120" s="96"/>
      <c r="H120" s="96"/>
      <c r="I120" s="97"/>
      <c r="J120" s="98"/>
    </row>
    <row r="121" spans="1:10" hidden="1" thickBot="1">
      <c r="A121" s="88"/>
      <c r="B121" s="88"/>
      <c r="C121" s="88"/>
      <c r="D121" s="88"/>
      <c r="E121" s="88"/>
      <c r="F121" s="88"/>
      <c r="G121" s="88"/>
      <c r="H121" s="88"/>
      <c r="I121" s="88"/>
      <c r="J121" s="88"/>
    </row>
    <row r="122" spans="1:10" ht="15.75" hidden="1" customHeight="1">
      <c r="A122" s="290" t="s">
        <v>50</v>
      </c>
      <c r="B122" s="292" t="s">
        <v>51</v>
      </c>
      <c r="C122" s="292" t="s">
        <v>52</v>
      </c>
      <c r="D122" s="68">
        <f>J109+1</f>
        <v>46174</v>
      </c>
      <c r="E122" s="68">
        <f t="shared" ref="E122:J122" si="38">D122+1</f>
        <v>46175</v>
      </c>
      <c r="F122" s="68">
        <f t="shared" si="38"/>
        <v>46176</v>
      </c>
      <c r="G122" s="68">
        <f t="shared" si="38"/>
        <v>46177</v>
      </c>
      <c r="H122" s="68">
        <f t="shared" si="38"/>
        <v>46178</v>
      </c>
      <c r="I122" s="68">
        <f t="shared" si="38"/>
        <v>46179</v>
      </c>
      <c r="J122" s="69">
        <f t="shared" si="38"/>
        <v>46180</v>
      </c>
    </row>
    <row r="123" spans="1:10" ht="15.75" hidden="1" customHeight="1" thickBot="1">
      <c r="A123" s="291"/>
      <c r="B123" s="293"/>
      <c r="C123" s="293"/>
      <c r="D123" s="70" t="s">
        <v>53</v>
      </c>
      <c r="E123" s="70" t="s">
        <v>54</v>
      </c>
      <c r="F123" s="70" t="s">
        <v>55</v>
      </c>
      <c r="G123" s="70" t="s">
        <v>56</v>
      </c>
      <c r="H123" s="70" t="s">
        <v>57</v>
      </c>
      <c r="I123" s="70" t="s">
        <v>58</v>
      </c>
      <c r="J123" s="71" t="s">
        <v>59</v>
      </c>
    </row>
    <row r="124" spans="1:10" ht="15.75" hidden="1" customHeight="1">
      <c r="A124" s="301">
        <v>10</v>
      </c>
      <c r="B124" s="299" t="s">
        <v>60</v>
      </c>
      <c r="C124" s="299" t="s">
        <v>61</v>
      </c>
      <c r="D124" s="72"/>
      <c r="E124" s="72"/>
      <c r="F124" s="72"/>
      <c r="G124" s="72"/>
      <c r="H124" s="72"/>
      <c r="I124" s="73"/>
      <c r="J124" s="74"/>
    </row>
    <row r="125" spans="1:10" ht="15.75" hidden="1" customHeight="1">
      <c r="A125" s="291"/>
      <c r="B125" s="293"/>
      <c r="C125" s="293"/>
      <c r="D125" s="75"/>
      <c r="E125" s="75"/>
      <c r="F125" s="75"/>
      <c r="G125" s="75"/>
      <c r="H125" s="75"/>
      <c r="I125" s="76"/>
      <c r="J125" s="77"/>
    </row>
    <row r="126" spans="1:10" ht="29.25" hidden="1" customHeight="1">
      <c r="A126" s="291"/>
      <c r="B126" s="293"/>
      <c r="C126" s="293"/>
      <c r="D126" s="78" t="str">
        <f t="shared" ref="D126:J126" si="39">IF(D124="","",IF(COUNTIF($B$200:$D$206,D124)=0,"",VLOOKUP(D124,$B$200:$D$206,2,FALSE)))</f>
        <v/>
      </c>
      <c r="E126" s="78" t="str">
        <f t="shared" si="39"/>
        <v/>
      </c>
      <c r="F126" s="78" t="str">
        <f t="shared" si="39"/>
        <v/>
      </c>
      <c r="G126" s="78" t="str">
        <f t="shared" si="39"/>
        <v/>
      </c>
      <c r="H126" s="78" t="str">
        <f t="shared" si="39"/>
        <v/>
      </c>
      <c r="I126" s="79" t="str">
        <f t="shared" si="39"/>
        <v/>
      </c>
      <c r="J126" s="80" t="str">
        <f t="shared" si="39"/>
        <v/>
      </c>
    </row>
    <row r="127" spans="1:10" ht="15.75" hidden="1" customHeight="1">
      <c r="A127" s="291"/>
      <c r="B127" s="293"/>
      <c r="C127" s="299" t="s">
        <v>64</v>
      </c>
      <c r="D127" s="81"/>
      <c r="E127" s="81"/>
      <c r="F127" s="81"/>
      <c r="G127" s="81"/>
      <c r="H127" s="81"/>
      <c r="I127" s="82"/>
      <c r="J127" s="83"/>
    </row>
    <row r="128" spans="1:10" ht="15.75" hidden="1" customHeight="1">
      <c r="A128" s="291"/>
      <c r="B128" s="293"/>
      <c r="C128" s="293"/>
      <c r="D128" s="75"/>
      <c r="E128" s="75"/>
      <c r="F128" s="75"/>
      <c r="G128" s="75"/>
      <c r="H128" s="75"/>
      <c r="I128" s="84"/>
      <c r="J128" s="77"/>
    </row>
    <row r="129" spans="1:10" ht="29.25" hidden="1" customHeight="1">
      <c r="A129" s="291"/>
      <c r="B129" s="293"/>
      <c r="C129" s="298"/>
      <c r="D129" s="78" t="str">
        <f t="shared" ref="D129:J129" si="40">IF(D127="","",IF(COUNTIF($B$200:$D$206,D127)=0,"",VLOOKUP(D127,$B$200:$D$206,2,FALSE)))</f>
        <v/>
      </c>
      <c r="E129" s="78" t="str">
        <f t="shared" si="40"/>
        <v/>
      </c>
      <c r="F129" s="78" t="str">
        <f t="shared" si="40"/>
        <v/>
      </c>
      <c r="G129" s="78" t="str">
        <f t="shared" si="40"/>
        <v/>
      </c>
      <c r="H129" s="78" t="str">
        <f t="shared" si="40"/>
        <v/>
      </c>
      <c r="I129" s="79" t="str">
        <f t="shared" si="40"/>
        <v/>
      </c>
      <c r="J129" s="80" t="str">
        <f t="shared" si="40"/>
        <v/>
      </c>
    </row>
    <row r="130" spans="1:10" ht="15.75" hidden="1" customHeight="1">
      <c r="A130" s="291"/>
      <c r="B130" s="293"/>
      <c r="C130" s="302" t="s">
        <v>67</v>
      </c>
      <c r="D130" s="82" t="s">
        <v>75</v>
      </c>
      <c r="E130" s="82"/>
      <c r="F130" s="82" t="s">
        <v>75</v>
      </c>
      <c r="G130" s="82"/>
      <c r="H130" s="82" t="s">
        <v>75</v>
      </c>
      <c r="I130" s="82"/>
      <c r="J130" s="83"/>
    </row>
    <row r="131" spans="1:10" ht="15.75" hidden="1" customHeight="1">
      <c r="A131" s="291"/>
      <c r="B131" s="293"/>
      <c r="C131" s="293"/>
      <c r="D131" s="84" t="s">
        <v>76</v>
      </c>
      <c r="E131" s="89"/>
      <c r="F131" s="84" t="s">
        <v>76</v>
      </c>
      <c r="G131" s="84"/>
      <c r="H131" s="84" t="s">
        <v>76</v>
      </c>
      <c r="I131" s="89"/>
      <c r="J131" s="77"/>
    </row>
    <row r="132" spans="1:10" ht="29.25" hidden="1" customHeight="1" thickBot="1">
      <c r="A132" s="295"/>
      <c r="B132" s="297"/>
      <c r="C132" s="297"/>
      <c r="D132" s="85" t="str">
        <f>IF(D130="","",IF(COUNTIF($B$200:$D$206,D130)=0,"",VLOOKUP(D130,$B$200:$D$206,2,FALSE)))</f>
        <v>Kỹ Thuật Đánh Giá Môi Trường</v>
      </c>
      <c r="E132" s="85" t="str">
        <f t="shared" ref="E132:J132" si="41">IF(E130="","",IF(COUNTIF($B$200:$D$206,E130)=0,"",VLOOKUP(E130,$B$200:$D$206,2,FALSE)))</f>
        <v/>
      </c>
      <c r="F132" s="85" t="str">
        <f>IF(F130="","",IF(COUNTIF($B$200:$D$206,F130)=0,"",VLOOKUP(F130,$B$200:$D$206,2,FALSE)))</f>
        <v>Kỹ Thuật Đánh Giá Môi Trường</v>
      </c>
      <c r="G132" s="85" t="str">
        <f t="shared" si="41"/>
        <v/>
      </c>
      <c r="H132" s="85" t="str">
        <f>IF(H130="","",IF(COUNTIF($B$200:$D$206,H130)=0,"",VLOOKUP(H130,$B$200:$D$206,2,FALSE)))</f>
        <v>Kỹ Thuật Đánh Giá Môi Trường</v>
      </c>
      <c r="I132" s="85" t="str">
        <f t="shared" si="41"/>
        <v/>
      </c>
      <c r="J132" s="86" t="str">
        <f t="shared" si="41"/>
        <v/>
      </c>
    </row>
    <row r="133" spans="1:10" ht="15.75" hidden="1" customHeight="1">
      <c r="A133" s="87" t="s">
        <v>72</v>
      </c>
      <c r="B133" s="95"/>
      <c r="C133" s="95"/>
      <c r="D133" s="96"/>
      <c r="E133" s="96"/>
      <c r="F133" s="96"/>
      <c r="G133" s="96"/>
      <c r="H133" s="96"/>
      <c r="I133" s="97"/>
      <c r="J133" s="98"/>
    </row>
    <row r="134" spans="1:10" hidden="1" thickBot="1">
      <c r="A134" s="88"/>
      <c r="B134" s="88"/>
      <c r="C134" s="88"/>
      <c r="D134" s="88"/>
      <c r="E134" s="88"/>
      <c r="F134" s="88"/>
      <c r="G134" s="88"/>
      <c r="H134" s="88"/>
      <c r="I134" s="88"/>
      <c r="J134" s="88"/>
    </row>
    <row r="135" spans="1:10" ht="15.75" hidden="1" customHeight="1">
      <c r="A135" s="290" t="s">
        <v>50</v>
      </c>
      <c r="B135" s="292" t="s">
        <v>51</v>
      </c>
      <c r="C135" s="292" t="s">
        <v>52</v>
      </c>
      <c r="D135" s="68">
        <f>J122+1</f>
        <v>46181</v>
      </c>
      <c r="E135" s="91">
        <f t="shared" ref="E135:J135" si="42">D135+1</f>
        <v>46182</v>
      </c>
      <c r="F135" s="91">
        <f t="shared" si="42"/>
        <v>46183</v>
      </c>
      <c r="G135" s="68">
        <f t="shared" si="42"/>
        <v>46184</v>
      </c>
      <c r="H135" s="68">
        <f t="shared" si="42"/>
        <v>46185</v>
      </c>
      <c r="I135" s="68">
        <f t="shared" si="42"/>
        <v>46186</v>
      </c>
      <c r="J135" s="69">
        <f t="shared" si="42"/>
        <v>46187</v>
      </c>
    </row>
    <row r="136" spans="1:10" ht="15.75" hidden="1" customHeight="1" thickBot="1">
      <c r="A136" s="291"/>
      <c r="B136" s="293"/>
      <c r="C136" s="293"/>
      <c r="D136" s="70" t="s">
        <v>53</v>
      </c>
      <c r="E136" s="93" t="s">
        <v>54</v>
      </c>
      <c r="F136" s="93" t="s">
        <v>55</v>
      </c>
      <c r="G136" s="70" t="s">
        <v>56</v>
      </c>
      <c r="H136" s="70" t="s">
        <v>57</v>
      </c>
      <c r="I136" s="70" t="s">
        <v>58</v>
      </c>
      <c r="J136" s="71" t="s">
        <v>59</v>
      </c>
    </row>
    <row r="137" spans="1:10" ht="15.75" hidden="1" customHeight="1">
      <c r="A137" s="301">
        <v>11</v>
      </c>
      <c r="B137" s="299" t="s">
        <v>60</v>
      </c>
      <c r="C137" s="299" t="s">
        <v>61</v>
      </c>
      <c r="D137" s="72"/>
      <c r="E137" s="72"/>
      <c r="F137" s="72"/>
      <c r="G137" s="72"/>
      <c r="H137" s="72"/>
      <c r="I137" s="73"/>
      <c r="J137" s="74"/>
    </row>
    <row r="138" spans="1:10" ht="15.75" hidden="1" customHeight="1">
      <c r="A138" s="291"/>
      <c r="B138" s="293"/>
      <c r="C138" s="293"/>
      <c r="D138" s="75"/>
      <c r="E138" s="75"/>
      <c r="F138" s="75"/>
      <c r="G138" s="75"/>
      <c r="H138" s="75"/>
      <c r="I138" s="76"/>
      <c r="J138" s="77"/>
    </row>
    <row r="139" spans="1:10" ht="29.25" hidden="1" customHeight="1">
      <c r="A139" s="291"/>
      <c r="B139" s="293"/>
      <c r="C139" s="293"/>
      <c r="D139" s="78" t="str">
        <f t="shared" ref="D139:J139" si="43">IF(D137="","",IF(COUNTIF($B$200:$D$206,D137)=0,"",VLOOKUP(D137,$B$200:$D$206,2,FALSE)))</f>
        <v/>
      </c>
      <c r="E139" s="78" t="str">
        <f t="shared" si="43"/>
        <v/>
      </c>
      <c r="F139" s="78" t="str">
        <f t="shared" si="43"/>
        <v/>
      </c>
      <c r="G139" s="78" t="str">
        <f t="shared" si="43"/>
        <v/>
      </c>
      <c r="H139" s="78" t="str">
        <f t="shared" si="43"/>
        <v/>
      </c>
      <c r="I139" s="79" t="str">
        <f t="shared" si="43"/>
        <v/>
      </c>
      <c r="J139" s="80" t="str">
        <f t="shared" si="43"/>
        <v/>
      </c>
    </row>
    <row r="140" spans="1:10" ht="15.75" hidden="1" customHeight="1">
      <c r="A140" s="291"/>
      <c r="B140" s="293"/>
      <c r="C140" s="299" t="s">
        <v>64</v>
      </c>
      <c r="D140" s="81"/>
      <c r="E140" s="81"/>
      <c r="F140" s="81"/>
      <c r="G140" s="81"/>
      <c r="H140" s="81"/>
      <c r="I140" s="82"/>
      <c r="J140" s="83"/>
    </row>
    <row r="141" spans="1:10" ht="15.75" hidden="1" customHeight="1">
      <c r="A141" s="291"/>
      <c r="B141" s="293"/>
      <c r="C141" s="293"/>
      <c r="D141" s="75"/>
      <c r="E141" s="75"/>
      <c r="F141" s="75"/>
      <c r="G141" s="75"/>
      <c r="H141" s="75"/>
      <c r="I141" s="84"/>
      <c r="J141" s="77"/>
    </row>
    <row r="142" spans="1:10" ht="29.25" hidden="1" customHeight="1">
      <c r="A142" s="291"/>
      <c r="B142" s="293"/>
      <c r="C142" s="298"/>
      <c r="D142" s="78" t="str">
        <f t="shared" ref="D142:J142" si="44">IF(D140="","",IF(COUNTIF($B$200:$D$206,D140)=0,"",VLOOKUP(D140,$B$200:$D$206,2,FALSE)))</f>
        <v/>
      </c>
      <c r="E142" s="78" t="str">
        <f t="shared" si="44"/>
        <v/>
      </c>
      <c r="F142" s="78" t="str">
        <f t="shared" si="44"/>
        <v/>
      </c>
      <c r="G142" s="78" t="str">
        <f t="shared" si="44"/>
        <v/>
      </c>
      <c r="H142" s="78" t="str">
        <f t="shared" si="44"/>
        <v/>
      </c>
      <c r="I142" s="79" t="str">
        <f t="shared" si="44"/>
        <v/>
      </c>
      <c r="J142" s="80" t="str">
        <f t="shared" si="44"/>
        <v/>
      </c>
    </row>
    <row r="143" spans="1:10" ht="15.75" hidden="1" customHeight="1">
      <c r="A143" s="291"/>
      <c r="B143" s="293"/>
      <c r="C143" s="302" t="s">
        <v>67</v>
      </c>
      <c r="D143" s="82" t="s">
        <v>75</v>
      </c>
      <c r="E143" s="82"/>
      <c r="F143" s="82" t="s">
        <v>75</v>
      </c>
      <c r="G143" s="82"/>
      <c r="H143" s="82" t="s">
        <v>75</v>
      </c>
      <c r="I143" s="82"/>
      <c r="J143" s="83"/>
    </row>
    <row r="144" spans="1:10" ht="15.75" hidden="1" customHeight="1">
      <c r="A144" s="291"/>
      <c r="B144" s="293"/>
      <c r="C144" s="293"/>
      <c r="D144" s="84" t="s">
        <v>76</v>
      </c>
      <c r="E144" s="89"/>
      <c r="F144" s="84" t="s">
        <v>76</v>
      </c>
      <c r="G144" s="84"/>
      <c r="H144" s="84" t="s">
        <v>76</v>
      </c>
      <c r="I144" s="89"/>
      <c r="J144" s="77"/>
    </row>
    <row r="145" spans="1:10" ht="29.25" hidden="1" customHeight="1" thickBot="1">
      <c r="A145" s="295"/>
      <c r="B145" s="297"/>
      <c r="C145" s="297"/>
      <c r="D145" s="85" t="str">
        <f>IF(D143="","",IF(COUNTIF($B$200:$D$206,D143)=0,"",VLOOKUP(D143,$B$200:$D$206,2,FALSE)))</f>
        <v>Kỹ Thuật Đánh Giá Môi Trường</v>
      </c>
      <c r="E145" s="85" t="str">
        <f t="shared" ref="E145:J145" si="45">IF(E143="","",IF(COUNTIF($B$200:$D$206,E143)=0,"",VLOOKUP(E143,$B$200:$D$206,2,FALSE)))</f>
        <v/>
      </c>
      <c r="F145" s="85" t="str">
        <f>IF(F143="","",IF(COUNTIF($B$200:$D$206,F143)=0,"",VLOOKUP(F143,$B$200:$D$206,2,FALSE)))</f>
        <v>Kỹ Thuật Đánh Giá Môi Trường</v>
      </c>
      <c r="G145" s="85" t="str">
        <f t="shared" si="45"/>
        <v/>
      </c>
      <c r="H145" s="85" t="str">
        <f>IF(H143="","",IF(COUNTIF($B$200:$D$206,H143)=0,"",VLOOKUP(H143,$B$200:$D$206,2,FALSE)))</f>
        <v>Kỹ Thuật Đánh Giá Môi Trường</v>
      </c>
      <c r="I145" s="85" t="str">
        <f t="shared" si="45"/>
        <v/>
      </c>
      <c r="J145" s="86" t="str">
        <f t="shared" si="45"/>
        <v/>
      </c>
    </row>
    <row r="146" spans="1:10" ht="15.75" hidden="1" customHeight="1">
      <c r="A146" s="87" t="s">
        <v>72</v>
      </c>
      <c r="B146" s="95"/>
      <c r="C146" s="95"/>
      <c r="D146" s="96"/>
      <c r="E146" s="96"/>
      <c r="F146" s="96"/>
      <c r="G146" s="96"/>
      <c r="H146" s="96"/>
      <c r="I146" s="97"/>
      <c r="J146" s="98"/>
    </row>
    <row r="147" spans="1:10" ht="15.75" hidden="1" customHeight="1" thickBot="1">
      <c r="A147" s="88"/>
      <c r="B147" s="88"/>
      <c r="C147" s="88"/>
      <c r="D147" s="88"/>
      <c r="E147" s="88"/>
      <c r="F147" s="88"/>
      <c r="G147" s="88"/>
      <c r="H147" s="88"/>
      <c r="I147" s="88"/>
      <c r="J147" s="88"/>
    </row>
    <row r="148" spans="1:10" ht="15.75" hidden="1" customHeight="1">
      <c r="A148" s="290" t="s">
        <v>50</v>
      </c>
      <c r="B148" s="292" t="s">
        <v>51</v>
      </c>
      <c r="C148" s="292" t="s">
        <v>52</v>
      </c>
      <c r="D148" s="68">
        <f>J135+1</f>
        <v>46188</v>
      </c>
      <c r="E148" s="68">
        <f t="shared" ref="E148:J148" si="46">D148+1</f>
        <v>46189</v>
      </c>
      <c r="F148" s="68">
        <f t="shared" si="46"/>
        <v>46190</v>
      </c>
      <c r="G148" s="68">
        <f t="shared" si="46"/>
        <v>46191</v>
      </c>
      <c r="H148" s="68">
        <f t="shared" si="46"/>
        <v>46192</v>
      </c>
      <c r="I148" s="68">
        <f t="shared" si="46"/>
        <v>46193</v>
      </c>
      <c r="J148" s="69">
        <f t="shared" si="46"/>
        <v>46194</v>
      </c>
    </row>
    <row r="149" spans="1:10" ht="15.75" hidden="1" customHeight="1" thickBot="1">
      <c r="A149" s="291"/>
      <c r="B149" s="293"/>
      <c r="C149" s="293"/>
      <c r="D149" s="70" t="s">
        <v>53</v>
      </c>
      <c r="E149" s="70" t="s">
        <v>54</v>
      </c>
      <c r="F149" s="70" t="s">
        <v>55</v>
      </c>
      <c r="G149" s="70" t="s">
        <v>56</v>
      </c>
      <c r="H149" s="70" t="s">
        <v>57</v>
      </c>
      <c r="I149" s="70" t="s">
        <v>58</v>
      </c>
      <c r="J149" s="71" t="s">
        <v>59</v>
      </c>
    </row>
    <row r="150" spans="1:10" ht="15.75" hidden="1" customHeight="1">
      <c r="A150" s="301">
        <v>12</v>
      </c>
      <c r="B150" s="299" t="s">
        <v>60</v>
      </c>
      <c r="C150" s="299" t="s">
        <v>61</v>
      </c>
      <c r="D150" s="72"/>
      <c r="E150" s="72"/>
      <c r="F150" s="72"/>
      <c r="G150" s="72"/>
      <c r="H150" s="72"/>
      <c r="I150" s="73"/>
      <c r="J150" s="74"/>
    </row>
    <row r="151" spans="1:10" ht="15.75" hidden="1" customHeight="1">
      <c r="A151" s="291"/>
      <c r="B151" s="293"/>
      <c r="C151" s="293"/>
      <c r="D151" s="75"/>
      <c r="E151" s="75"/>
      <c r="F151" s="75"/>
      <c r="G151" s="75"/>
      <c r="H151" s="75"/>
      <c r="I151" s="76"/>
      <c r="J151" s="77"/>
    </row>
    <row r="152" spans="1:10" ht="29.25" hidden="1" customHeight="1">
      <c r="A152" s="291"/>
      <c r="B152" s="293"/>
      <c r="C152" s="293"/>
      <c r="D152" s="78" t="str">
        <f t="shared" ref="D152:J152" si="47">IF(D150="","",IF(COUNTIF($B$200:$D$206,D150)=0,"",VLOOKUP(D150,$B$200:$D$206,2,FALSE)))</f>
        <v/>
      </c>
      <c r="E152" s="78" t="str">
        <f t="shared" si="47"/>
        <v/>
      </c>
      <c r="F152" s="78" t="str">
        <f t="shared" si="47"/>
        <v/>
      </c>
      <c r="G152" s="78" t="str">
        <f t="shared" si="47"/>
        <v/>
      </c>
      <c r="H152" s="78" t="str">
        <f t="shared" si="47"/>
        <v/>
      </c>
      <c r="I152" s="79" t="str">
        <f t="shared" si="47"/>
        <v/>
      </c>
      <c r="J152" s="80" t="str">
        <f t="shared" si="47"/>
        <v/>
      </c>
    </row>
    <row r="153" spans="1:10" ht="15.75" hidden="1" customHeight="1">
      <c r="A153" s="291"/>
      <c r="B153" s="293"/>
      <c r="C153" s="303" t="s">
        <v>64</v>
      </c>
      <c r="D153" s="81"/>
      <c r="E153" s="81"/>
      <c r="F153" s="81"/>
      <c r="G153" s="81"/>
      <c r="H153" s="81"/>
      <c r="I153" s="82"/>
      <c r="J153" s="83"/>
    </row>
    <row r="154" spans="1:10" ht="15.75" hidden="1" customHeight="1">
      <c r="A154" s="291"/>
      <c r="B154" s="293"/>
      <c r="C154" s="304"/>
      <c r="D154" s="75"/>
      <c r="E154" s="75"/>
      <c r="F154" s="75"/>
      <c r="G154" s="75"/>
      <c r="H154" s="75"/>
      <c r="I154" s="84"/>
      <c r="J154" s="77"/>
    </row>
    <row r="155" spans="1:10" ht="29.25" hidden="1" customHeight="1">
      <c r="A155" s="291"/>
      <c r="B155" s="293"/>
      <c r="C155" s="305"/>
      <c r="D155" s="78" t="str">
        <f t="shared" ref="D155:J155" si="48">IF(D153="","",IF(COUNTIF($B$200:$D$206,D153)=0,"",VLOOKUP(D153,$B$200:$D$206,2,FALSE)))</f>
        <v/>
      </c>
      <c r="E155" s="78" t="str">
        <f t="shared" si="48"/>
        <v/>
      </c>
      <c r="F155" s="78" t="str">
        <f t="shared" si="48"/>
        <v/>
      </c>
      <c r="G155" s="78" t="str">
        <f t="shared" si="48"/>
        <v/>
      </c>
      <c r="H155" s="78" t="str">
        <f t="shared" si="48"/>
        <v/>
      </c>
      <c r="I155" s="79" t="str">
        <f t="shared" si="48"/>
        <v/>
      </c>
      <c r="J155" s="80" t="str">
        <f t="shared" si="48"/>
        <v/>
      </c>
    </row>
    <row r="156" spans="1:10" ht="15.75" hidden="1" customHeight="1">
      <c r="A156" s="291"/>
      <c r="B156" s="293"/>
      <c r="C156" s="302" t="s">
        <v>67</v>
      </c>
      <c r="D156" s="82" t="s">
        <v>75</v>
      </c>
      <c r="E156" s="82"/>
      <c r="F156" s="82"/>
      <c r="G156" s="82"/>
      <c r="H156" s="82"/>
      <c r="I156" s="82"/>
      <c r="J156" s="83"/>
    </row>
    <row r="157" spans="1:10" ht="15.75" hidden="1" customHeight="1">
      <c r="A157" s="291"/>
      <c r="B157" s="293"/>
      <c r="C157" s="293"/>
      <c r="D157" s="84" t="s">
        <v>76</v>
      </c>
      <c r="E157" s="89"/>
      <c r="F157" s="84"/>
      <c r="G157" s="84"/>
      <c r="H157" s="84"/>
      <c r="I157" s="89"/>
      <c r="J157" s="77"/>
    </row>
    <row r="158" spans="1:10" ht="29.25" hidden="1" customHeight="1" thickBot="1">
      <c r="A158" s="295"/>
      <c r="B158" s="297"/>
      <c r="C158" s="297"/>
      <c r="D158" s="85" t="str">
        <f>IF(D156="","",IF(COUNTIF($B$200:$D$206,D156)=0,"",VLOOKUP(D156,$B$200:$D$206,2,FALSE)))</f>
        <v>Kỹ Thuật Đánh Giá Môi Trường</v>
      </c>
      <c r="E158" s="85" t="str">
        <f t="shared" ref="E158:J158" si="49">IF(E156="","",IF(COUNTIF($B$200:$D$206,E156)=0,"",VLOOKUP(E156,$B$200:$D$206,2,FALSE)))</f>
        <v/>
      </c>
      <c r="F158" s="85" t="str">
        <f t="shared" si="49"/>
        <v/>
      </c>
      <c r="G158" s="85" t="str">
        <f t="shared" si="49"/>
        <v/>
      </c>
      <c r="H158" s="85" t="str">
        <f t="shared" si="49"/>
        <v/>
      </c>
      <c r="I158" s="85" t="str">
        <f t="shared" si="49"/>
        <v/>
      </c>
      <c r="J158" s="86" t="str">
        <f t="shared" si="49"/>
        <v/>
      </c>
    </row>
    <row r="159" spans="1:10" ht="15.75" hidden="1" customHeight="1" thickBot="1">
      <c r="A159" s="87" t="s">
        <v>72</v>
      </c>
      <c r="B159" s="95"/>
      <c r="C159" s="95"/>
      <c r="D159" s="96"/>
      <c r="E159" s="96"/>
      <c r="F159" s="96"/>
      <c r="G159" s="96"/>
      <c r="H159" s="96"/>
      <c r="I159" s="97"/>
      <c r="J159" s="98"/>
    </row>
    <row r="160" spans="1:10" ht="15.75" hidden="1" customHeight="1">
      <c r="A160" s="290" t="s">
        <v>50</v>
      </c>
      <c r="B160" s="292" t="s">
        <v>51</v>
      </c>
      <c r="C160" s="292" t="s">
        <v>52</v>
      </c>
      <c r="D160" s="68">
        <f>J148+1</f>
        <v>46195</v>
      </c>
      <c r="E160" s="68">
        <f t="shared" ref="E160:J160" si="50">D160+1</f>
        <v>46196</v>
      </c>
      <c r="F160" s="68">
        <f t="shared" si="50"/>
        <v>46197</v>
      </c>
      <c r="G160" s="68">
        <f t="shared" si="50"/>
        <v>46198</v>
      </c>
      <c r="H160" s="68">
        <f t="shared" si="50"/>
        <v>46199</v>
      </c>
      <c r="I160" s="68">
        <f t="shared" si="50"/>
        <v>46200</v>
      </c>
      <c r="J160" s="69">
        <f t="shared" si="50"/>
        <v>46201</v>
      </c>
    </row>
    <row r="161" spans="1:10" ht="15.75" hidden="1" customHeight="1" thickBot="1">
      <c r="A161" s="291"/>
      <c r="B161" s="293"/>
      <c r="C161" s="293"/>
      <c r="D161" s="70" t="s">
        <v>53</v>
      </c>
      <c r="E161" s="70" t="s">
        <v>54</v>
      </c>
      <c r="F161" s="70" t="s">
        <v>55</v>
      </c>
      <c r="G161" s="70" t="s">
        <v>56</v>
      </c>
      <c r="H161" s="70" t="s">
        <v>57</v>
      </c>
      <c r="I161" s="70" t="s">
        <v>58</v>
      </c>
      <c r="J161" s="71" t="s">
        <v>59</v>
      </c>
    </row>
    <row r="162" spans="1:10" ht="15.75" hidden="1" customHeight="1">
      <c r="A162" s="301">
        <v>13</v>
      </c>
      <c r="B162" s="299" t="s">
        <v>60</v>
      </c>
      <c r="C162" s="299" t="s">
        <v>61</v>
      </c>
      <c r="D162" s="72"/>
      <c r="E162" s="72"/>
      <c r="F162" s="72"/>
      <c r="G162" s="72"/>
      <c r="H162" s="72"/>
      <c r="I162" s="73"/>
      <c r="J162" s="74"/>
    </row>
    <row r="163" spans="1:10" ht="15.75" hidden="1" customHeight="1">
      <c r="A163" s="291"/>
      <c r="B163" s="293"/>
      <c r="C163" s="293"/>
      <c r="D163" s="75"/>
      <c r="E163" s="75"/>
      <c r="F163" s="75"/>
      <c r="G163" s="75"/>
      <c r="H163" s="75"/>
      <c r="I163" s="76"/>
      <c r="J163" s="77"/>
    </row>
    <row r="164" spans="1:10" ht="29.25" hidden="1" customHeight="1">
      <c r="A164" s="291"/>
      <c r="B164" s="293"/>
      <c r="C164" s="293"/>
      <c r="D164" s="78" t="str">
        <f t="shared" ref="D164:J164" si="51">IF(D162="","",IF(COUNTIF($B$200:$D$206,D162)=0,"",VLOOKUP(D162,$B$200:$D$206,2,FALSE)))</f>
        <v/>
      </c>
      <c r="E164" s="78" t="str">
        <f t="shared" si="51"/>
        <v/>
      </c>
      <c r="F164" s="78" t="str">
        <f t="shared" si="51"/>
        <v/>
      </c>
      <c r="G164" s="78" t="str">
        <f t="shared" si="51"/>
        <v/>
      </c>
      <c r="H164" s="78" t="str">
        <f t="shared" si="51"/>
        <v/>
      </c>
      <c r="I164" s="79" t="str">
        <f t="shared" si="51"/>
        <v/>
      </c>
      <c r="J164" s="80" t="str">
        <f t="shared" si="51"/>
        <v/>
      </c>
    </row>
    <row r="165" spans="1:10" ht="15.75" hidden="1" customHeight="1">
      <c r="A165" s="291"/>
      <c r="B165" s="293"/>
      <c r="C165" s="303" t="s">
        <v>64</v>
      </c>
      <c r="D165" s="81"/>
      <c r="E165" s="81"/>
      <c r="F165" s="81"/>
      <c r="G165" s="81"/>
      <c r="H165" s="81"/>
      <c r="I165" s="82"/>
      <c r="J165" s="83"/>
    </row>
    <row r="166" spans="1:10" ht="15.75" hidden="1" customHeight="1">
      <c r="A166" s="291"/>
      <c r="B166" s="293"/>
      <c r="C166" s="304"/>
      <c r="D166" s="75"/>
      <c r="E166" s="75"/>
      <c r="F166" s="75"/>
      <c r="G166" s="75"/>
      <c r="H166" s="75"/>
      <c r="I166" s="84"/>
      <c r="J166" s="77"/>
    </row>
    <row r="167" spans="1:10" ht="29.25" hidden="1" customHeight="1">
      <c r="A167" s="291"/>
      <c r="B167" s="293"/>
      <c r="C167" s="305"/>
      <c r="D167" s="78" t="str">
        <f t="shared" ref="D167:J167" si="52">IF(D165="","",IF(COUNTIF($B$200:$D$206,D165)=0,"",VLOOKUP(D165,$B$200:$D$206,2,FALSE)))</f>
        <v/>
      </c>
      <c r="E167" s="78" t="str">
        <f t="shared" si="52"/>
        <v/>
      </c>
      <c r="F167" s="78" t="str">
        <f t="shared" si="52"/>
        <v/>
      </c>
      <c r="G167" s="78" t="str">
        <f t="shared" si="52"/>
        <v/>
      </c>
      <c r="H167" s="78" t="str">
        <f t="shared" si="52"/>
        <v/>
      </c>
      <c r="I167" s="79" t="str">
        <f t="shared" si="52"/>
        <v/>
      </c>
      <c r="J167" s="80" t="str">
        <f t="shared" si="52"/>
        <v/>
      </c>
    </row>
    <row r="168" spans="1:10" ht="15.75" hidden="1" customHeight="1">
      <c r="A168" s="291"/>
      <c r="B168" s="293"/>
      <c r="C168" s="302" t="s">
        <v>67</v>
      </c>
      <c r="D168" s="82"/>
      <c r="E168" s="82"/>
      <c r="F168" s="82"/>
      <c r="G168" s="82"/>
      <c r="H168" s="82"/>
      <c r="I168" s="82"/>
      <c r="J168" s="83"/>
    </row>
    <row r="169" spans="1:10" ht="15.75" hidden="1" customHeight="1">
      <c r="A169" s="291"/>
      <c r="B169" s="293"/>
      <c r="C169" s="293"/>
      <c r="D169" s="84"/>
      <c r="E169" s="99"/>
      <c r="F169" s="84"/>
      <c r="G169" s="84"/>
      <c r="H169" s="84"/>
      <c r="I169" s="99"/>
      <c r="J169" s="77"/>
    </row>
    <row r="170" spans="1:10" ht="29.25" hidden="1" customHeight="1" thickBot="1">
      <c r="A170" s="295"/>
      <c r="B170" s="297"/>
      <c r="C170" s="297"/>
      <c r="D170" s="85" t="str">
        <f>IF(D168="","",IF(COUNTIF($B$200:$D$206,D168)=0,"",VLOOKUP(D168,$B$200:$D$206,2,FALSE)))</f>
        <v/>
      </c>
      <c r="E170" s="85" t="str">
        <f t="shared" ref="E170:I170" si="53">IF(E168="","",IF(COUNTIF($B$200:$D$206,E168)=0,"",VLOOKUP(E168,$B$200:$D$206,2,FALSE)))</f>
        <v/>
      </c>
      <c r="F170" s="85" t="str">
        <f t="shared" si="53"/>
        <v/>
      </c>
      <c r="G170" s="85" t="str">
        <f t="shared" si="53"/>
        <v/>
      </c>
      <c r="H170" s="85" t="str">
        <f t="shared" si="53"/>
        <v/>
      </c>
      <c r="I170" s="85" t="str">
        <f t="shared" si="53"/>
        <v/>
      </c>
      <c r="J170" s="86" t="str">
        <f>IF(J168="","",IF(COUNTIF($B$200:$D$206,J168)=0,"",VLOOKUP(J168,$B$200:$D$206,2,FALSE)))</f>
        <v/>
      </c>
    </row>
    <row r="171" spans="1:10" ht="15.75" hidden="1" customHeight="1" thickBot="1">
      <c r="A171" s="87" t="s">
        <v>72</v>
      </c>
      <c r="B171" s="95"/>
      <c r="C171" s="95"/>
      <c r="D171" s="96"/>
      <c r="E171" s="96"/>
      <c r="F171" s="96"/>
      <c r="G171" s="96"/>
      <c r="H171" s="96"/>
      <c r="I171" s="97"/>
      <c r="J171" s="98"/>
    </row>
    <row r="172" spans="1:10" ht="15.75" hidden="1" customHeight="1">
      <c r="A172" s="290" t="s">
        <v>50</v>
      </c>
      <c r="B172" s="292" t="s">
        <v>51</v>
      </c>
      <c r="C172" s="292" t="s">
        <v>52</v>
      </c>
      <c r="D172" s="68">
        <f>J160+1</f>
        <v>46202</v>
      </c>
      <c r="E172" s="68">
        <f t="shared" ref="E172:J172" si="54">D172+1</f>
        <v>46203</v>
      </c>
      <c r="F172" s="68">
        <f t="shared" si="54"/>
        <v>46204</v>
      </c>
      <c r="G172" s="68">
        <f t="shared" si="54"/>
        <v>46205</v>
      </c>
      <c r="H172" s="68">
        <f t="shared" si="54"/>
        <v>46206</v>
      </c>
      <c r="I172" s="68">
        <f t="shared" si="54"/>
        <v>46207</v>
      </c>
      <c r="J172" s="69">
        <f t="shared" si="54"/>
        <v>46208</v>
      </c>
    </row>
    <row r="173" spans="1:10" ht="15.75" hidden="1" customHeight="1" thickBot="1">
      <c r="A173" s="291"/>
      <c r="B173" s="293"/>
      <c r="C173" s="293"/>
      <c r="D173" s="70" t="s">
        <v>53</v>
      </c>
      <c r="E173" s="70" t="s">
        <v>54</v>
      </c>
      <c r="F173" s="70" t="s">
        <v>55</v>
      </c>
      <c r="G173" s="70" t="s">
        <v>56</v>
      </c>
      <c r="H173" s="70" t="s">
        <v>57</v>
      </c>
      <c r="I173" s="70" t="s">
        <v>58</v>
      </c>
      <c r="J173" s="71" t="s">
        <v>59</v>
      </c>
    </row>
    <row r="174" spans="1:10" ht="15.75" hidden="1" customHeight="1">
      <c r="A174" s="301">
        <v>13</v>
      </c>
      <c r="B174" s="299" t="s">
        <v>60</v>
      </c>
      <c r="C174" s="299" t="s">
        <v>61</v>
      </c>
      <c r="D174" s="72"/>
      <c r="E174" s="72"/>
      <c r="F174" s="72"/>
      <c r="G174" s="72"/>
      <c r="H174" s="72"/>
      <c r="I174" s="73"/>
      <c r="J174" s="74"/>
    </row>
    <row r="175" spans="1:10" ht="15.75" hidden="1" customHeight="1">
      <c r="A175" s="291"/>
      <c r="B175" s="293"/>
      <c r="C175" s="293"/>
      <c r="D175" s="75"/>
      <c r="E175" s="75"/>
      <c r="F175" s="75"/>
      <c r="G175" s="75"/>
      <c r="H175" s="75"/>
      <c r="I175" s="76"/>
      <c r="J175" s="77"/>
    </row>
    <row r="176" spans="1:10" ht="29.25" hidden="1" customHeight="1">
      <c r="A176" s="291"/>
      <c r="B176" s="293"/>
      <c r="C176" s="293"/>
      <c r="D176" s="78" t="str">
        <f t="shared" ref="D176:J176" si="55">IF(D174="","",IF(COUNTIF($B$200:$D$206,D174)=0,"",VLOOKUP(D174,$B$200:$D$206,2,FALSE)))</f>
        <v/>
      </c>
      <c r="E176" s="78" t="str">
        <f t="shared" si="55"/>
        <v/>
      </c>
      <c r="F176" s="78" t="str">
        <f t="shared" si="55"/>
        <v/>
      </c>
      <c r="G176" s="78" t="str">
        <f t="shared" si="55"/>
        <v/>
      </c>
      <c r="H176" s="78" t="str">
        <f t="shared" si="55"/>
        <v/>
      </c>
      <c r="I176" s="79" t="str">
        <f t="shared" si="55"/>
        <v/>
      </c>
      <c r="J176" s="80" t="str">
        <f t="shared" si="55"/>
        <v/>
      </c>
    </row>
    <row r="177" spans="1:10" ht="15.75" hidden="1" customHeight="1">
      <c r="A177" s="291"/>
      <c r="B177" s="293"/>
      <c r="C177" s="303" t="s">
        <v>64</v>
      </c>
      <c r="D177" s="81"/>
      <c r="E177" s="81"/>
      <c r="F177" s="81"/>
      <c r="G177" s="81"/>
      <c r="H177" s="81"/>
      <c r="I177" s="82"/>
      <c r="J177" s="83"/>
    </row>
    <row r="178" spans="1:10" ht="15.75" hidden="1" customHeight="1">
      <c r="A178" s="291"/>
      <c r="B178" s="293"/>
      <c r="C178" s="304"/>
      <c r="D178" s="75"/>
      <c r="E178" s="75"/>
      <c r="F178" s="75"/>
      <c r="G178" s="75"/>
      <c r="H178" s="75"/>
      <c r="I178" s="84"/>
      <c r="J178" s="77"/>
    </row>
    <row r="179" spans="1:10" ht="29.25" hidden="1" customHeight="1">
      <c r="A179" s="291"/>
      <c r="B179" s="293"/>
      <c r="C179" s="305"/>
      <c r="D179" s="78" t="str">
        <f t="shared" ref="D179:J179" si="56">IF(D177="","",IF(COUNTIF($B$200:$D$206,D177)=0,"",VLOOKUP(D177,$B$200:$D$206,2,FALSE)))</f>
        <v/>
      </c>
      <c r="E179" s="78" t="str">
        <f t="shared" si="56"/>
        <v/>
      </c>
      <c r="F179" s="78" t="str">
        <f t="shared" si="56"/>
        <v/>
      </c>
      <c r="G179" s="78" t="str">
        <f t="shared" si="56"/>
        <v/>
      </c>
      <c r="H179" s="78" t="str">
        <f t="shared" si="56"/>
        <v/>
      </c>
      <c r="I179" s="79" t="str">
        <f t="shared" si="56"/>
        <v/>
      </c>
      <c r="J179" s="80" t="str">
        <f t="shared" si="56"/>
        <v/>
      </c>
    </row>
    <row r="180" spans="1:10" ht="15.75" hidden="1" customHeight="1">
      <c r="A180" s="291"/>
      <c r="B180" s="293"/>
      <c r="C180" s="302" t="s">
        <v>67</v>
      </c>
      <c r="D180" s="82"/>
      <c r="E180" s="82"/>
      <c r="F180" s="82"/>
      <c r="G180" s="82"/>
      <c r="H180" s="82"/>
      <c r="I180" s="82"/>
      <c r="J180" s="83"/>
    </row>
    <row r="181" spans="1:10" ht="15.75" hidden="1" customHeight="1">
      <c r="A181" s="291"/>
      <c r="B181" s="293"/>
      <c r="C181" s="293"/>
      <c r="D181" s="84"/>
      <c r="E181" s="89"/>
      <c r="F181" s="84"/>
      <c r="G181" s="84"/>
      <c r="H181" s="84"/>
      <c r="I181" s="89"/>
      <c r="J181" s="77"/>
    </row>
    <row r="182" spans="1:10" ht="29.25" hidden="1" customHeight="1" thickBot="1">
      <c r="A182" s="295"/>
      <c r="B182" s="297"/>
      <c r="C182" s="297"/>
      <c r="D182" s="85" t="str">
        <f t="shared" ref="D182:J182" si="57">IF(D180="","",IF(COUNTIF($B$200:$D$206,D180)=0,"",VLOOKUP(D180,$B$200:$D$206,2,FALSE)))</f>
        <v/>
      </c>
      <c r="E182" s="85" t="str">
        <f t="shared" si="57"/>
        <v/>
      </c>
      <c r="F182" s="85" t="str">
        <f t="shared" si="57"/>
        <v/>
      </c>
      <c r="G182" s="85" t="str">
        <f t="shared" si="57"/>
        <v/>
      </c>
      <c r="H182" s="85" t="str">
        <f t="shared" si="57"/>
        <v/>
      </c>
      <c r="I182" s="85" t="str">
        <f t="shared" si="57"/>
        <v/>
      </c>
      <c r="J182" s="86" t="str">
        <f t="shared" si="57"/>
        <v/>
      </c>
    </row>
    <row r="183" spans="1:10" ht="15.75" hidden="1" customHeight="1" thickBot="1">
      <c r="A183" s="87" t="s">
        <v>72</v>
      </c>
      <c r="B183" s="95"/>
      <c r="C183" s="95"/>
      <c r="D183" s="96"/>
      <c r="E183" s="96"/>
      <c r="F183" s="96"/>
      <c r="G183" s="96"/>
      <c r="H183" s="96"/>
      <c r="I183" s="97"/>
      <c r="J183" s="98"/>
    </row>
    <row r="184" spans="1:10" ht="15.75" hidden="1" customHeight="1">
      <c r="A184" s="290" t="s">
        <v>50</v>
      </c>
      <c r="B184" s="292" t="s">
        <v>51</v>
      </c>
      <c r="C184" s="292" t="s">
        <v>52</v>
      </c>
      <c r="D184" s="68">
        <f>J172+1</f>
        <v>46209</v>
      </c>
      <c r="E184" s="68">
        <f t="shared" ref="E184:J184" si="58">D184+1</f>
        <v>46210</v>
      </c>
      <c r="F184" s="68">
        <f t="shared" si="58"/>
        <v>46211</v>
      </c>
      <c r="G184" s="68">
        <f t="shared" si="58"/>
        <v>46212</v>
      </c>
      <c r="H184" s="68">
        <f t="shared" si="58"/>
        <v>46213</v>
      </c>
      <c r="I184" s="68">
        <f t="shared" si="58"/>
        <v>46214</v>
      </c>
      <c r="J184" s="69">
        <f t="shared" si="58"/>
        <v>46215</v>
      </c>
    </row>
    <row r="185" spans="1:10" ht="15.75" hidden="1" customHeight="1" thickBot="1">
      <c r="A185" s="291"/>
      <c r="B185" s="293"/>
      <c r="C185" s="293"/>
      <c r="D185" s="70" t="s">
        <v>53</v>
      </c>
      <c r="E185" s="70" t="s">
        <v>54</v>
      </c>
      <c r="F185" s="70" t="s">
        <v>55</v>
      </c>
      <c r="G185" s="70" t="s">
        <v>56</v>
      </c>
      <c r="H185" s="70" t="s">
        <v>57</v>
      </c>
      <c r="I185" s="70" t="s">
        <v>58</v>
      </c>
      <c r="J185" s="71" t="s">
        <v>59</v>
      </c>
    </row>
    <row r="186" spans="1:10" ht="15.75" hidden="1" customHeight="1">
      <c r="A186" s="301">
        <v>13</v>
      </c>
      <c r="B186" s="299" t="s">
        <v>60</v>
      </c>
      <c r="C186" s="299" t="s">
        <v>61</v>
      </c>
      <c r="D186" s="72"/>
      <c r="E186" s="72"/>
      <c r="F186" s="72"/>
      <c r="G186" s="72"/>
      <c r="H186" s="72"/>
      <c r="I186" s="73"/>
      <c r="J186" s="74"/>
    </row>
    <row r="187" spans="1:10" ht="15.75" hidden="1" customHeight="1">
      <c r="A187" s="291"/>
      <c r="B187" s="293"/>
      <c r="C187" s="293"/>
      <c r="D187" s="75"/>
      <c r="E187" s="75"/>
      <c r="F187" s="75"/>
      <c r="G187" s="75"/>
      <c r="H187" s="75"/>
      <c r="I187" s="76"/>
      <c r="J187" s="77"/>
    </row>
    <row r="188" spans="1:10" ht="29.25" hidden="1" customHeight="1">
      <c r="A188" s="291"/>
      <c r="B188" s="293"/>
      <c r="C188" s="293"/>
      <c r="D188" s="78" t="str">
        <f t="shared" ref="D188:J188" si="59">IF(D186="","",IF(COUNTIF($B$200:$D$206,D186)=0,"",VLOOKUP(D186,$B$200:$D$206,2,FALSE)))</f>
        <v/>
      </c>
      <c r="E188" s="78" t="str">
        <f t="shared" si="59"/>
        <v/>
      </c>
      <c r="F188" s="78" t="str">
        <f t="shared" si="59"/>
        <v/>
      </c>
      <c r="G188" s="78" t="str">
        <f t="shared" si="59"/>
        <v/>
      </c>
      <c r="H188" s="78" t="str">
        <f t="shared" si="59"/>
        <v/>
      </c>
      <c r="I188" s="79" t="str">
        <f t="shared" si="59"/>
        <v/>
      </c>
      <c r="J188" s="80" t="str">
        <f t="shared" si="59"/>
        <v/>
      </c>
    </row>
    <row r="189" spans="1:10" ht="15.75" hidden="1" customHeight="1">
      <c r="A189" s="291"/>
      <c r="B189" s="293"/>
      <c r="C189" s="303" t="s">
        <v>64</v>
      </c>
      <c r="D189" s="81"/>
      <c r="E189" s="81"/>
      <c r="F189" s="81"/>
      <c r="G189" s="81"/>
      <c r="H189" s="81"/>
      <c r="I189" s="82"/>
      <c r="J189" s="83"/>
    </row>
    <row r="190" spans="1:10" ht="15.75" hidden="1" customHeight="1">
      <c r="A190" s="291"/>
      <c r="B190" s="293"/>
      <c r="C190" s="304"/>
      <c r="D190" s="75"/>
      <c r="E190" s="75"/>
      <c r="F190" s="75"/>
      <c r="G190" s="75"/>
      <c r="H190" s="75"/>
      <c r="I190" s="84"/>
      <c r="J190" s="77"/>
    </row>
    <row r="191" spans="1:10" ht="29.25" hidden="1" customHeight="1">
      <c r="A191" s="291"/>
      <c r="B191" s="293"/>
      <c r="C191" s="305"/>
      <c r="D191" s="78" t="str">
        <f t="shared" ref="D191:J191" si="60">IF(D189="","",IF(COUNTIF($B$200:$D$206,D189)=0,"",VLOOKUP(D189,$B$200:$D$206,2,FALSE)))</f>
        <v/>
      </c>
      <c r="E191" s="78" t="str">
        <f t="shared" si="60"/>
        <v/>
      </c>
      <c r="F191" s="78" t="str">
        <f t="shared" si="60"/>
        <v/>
      </c>
      <c r="G191" s="78" t="str">
        <f t="shared" si="60"/>
        <v/>
      </c>
      <c r="H191" s="78" t="str">
        <f t="shared" si="60"/>
        <v/>
      </c>
      <c r="I191" s="79" t="str">
        <f t="shared" si="60"/>
        <v/>
      </c>
      <c r="J191" s="80" t="str">
        <f t="shared" si="60"/>
        <v/>
      </c>
    </row>
    <row r="192" spans="1:10" ht="15.75" hidden="1" customHeight="1">
      <c r="A192" s="291"/>
      <c r="B192" s="293"/>
      <c r="C192" s="302" t="s">
        <v>67</v>
      </c>
      <c r="D192" s="82"/>
      <c r="E192" s="82"/>
      <c r="F192" s="82"/>
      <c r="G192" s="82"/>
      <c r="H192" s="82"/>
      <c r="I192" s="82"/>
      <c r="J192" s="83"/>
    </row>
    <row r="193" spans="1:26" ht="15.75" hidden="1" customHeight="1">
      <c r="A193" s="291"/>
      <c r="B193" s="293"/>
      <c r="C193" s="293"/>
      <c r="D193" s="84"/>
      <c r="E193" s="84"/>
      <c r="F193" s="84"/>
      <c r="G193" s="84"/>
      <c r="H193" s="84"/>
      <c r="I193" s="84"/>
      <c r="J193" s="77"/>
    </row>
    <row r="194" spans="1:26" ht="29.25" hidden="1" customHeight="1" thickBot="1">
      <c r="A194" s="295"/>
      <c r="B194" s="297"/>
      <c r="C194" s="297"/>
      <c r="D194" s="85" t="str">
        <f t="shared" ref="D194:J194" si="61">IF(D192="","",IF(COUNTIF($B$200:$D$206,D192)=0,"",VLOOKUP(D192,$B$200:$D$206,2,FALSE)))</f>
        <v/>
      </c>
      <c r="E194" s="85" t="str">
        <f t="shared" si="61"/>
        <v/>
      </c>
      <c r="F194" s="85" t="str">
        <f t="shared" si="61"/>
        <v/>
      </c>
      <c r="G194" s="85" t="str">
        <f t="shared" si="61"/>
        <v/>
      </c>
      <c r="H194" s="85" t="str">
        <f t="shared" si="61"/>
        <v/>
      </c>
      <c r="I194" s="85" t="str">
        <f t="shared" si="61"/>
        <v/>
      </c>
      <c r="J194" s="86" t="str">
        <f t="shared" si="61"/>
        <v/>
      </c>
    </row>
    <row r="195" spans="1:26" ht="15.75" hidden="1" customHeight="1">
      <c r="A195" s="87" t="s">
        <v>72</v>
      </c>
      <c r="B195" s="95"/>
      <c r="C195" s="95"/>
      <c r="D195" s="96"/>
      <c r="E195" s="96"/>
      <c r="F195" s="96"/>
      <c r="G195" s="96"/>
      <c r="H195" s="96"/>
      <c r="I195" s="97"/>
      <c r="J195" s="98"/>
    </row>
    <row r="196" spans="1:26" ht="14.4" hidden="1">
      <c r="A196" s="88"/>
      <c r="B196" s="88"/>
      <c r="C196" s="88"/>
      <c r="D196" s="88"/>
      <c r="E196" s="88"/>
      <c r="F196" s="88"/>
      <c r="G196" s="88"/>
      <c r="H196" s="88"/>
      <c r="I196" s="88"/>
      <c r="J196" s="88"/>
    </row>
    <row r="197" spans="1:26" ht="15.75" customHeight="1">
      <c r="H197" s="100"/>
      <c r="I197" s="100"/>
      <c r="J197" s="100"/>
    </row>
    <row r="198" spans="1:26" ht="15.75" customHeight="1">
      <c r="B198" s="306" t="s">
        <v>77</v>
      </c>
      <c r="C198" s="307"/>
      <c r="D198" s="307"/>
      <c r="E198" s="307"/>
      <c r="F198" s="307"/>
      <c r="G198" s="307"/>
      <c r="H198" s="307"/>
      <c r="I198" s="307"/>
      <c r="J198" s="308"/>
      <c r="L198" s="101"/>
      <c r="M198" s="101"/>
      <c r="N198" s="101"/>
      <c r="O198" s="101"/>
      <c r="P198" s="101"/>
      <c r="Q198" s="101"/>
      <c r="R198" s="101"/>
    </row>
    <row r="199" spans="1:26" ht="15.75" customHeight="1">
      <c r="B199" s="102" t="s">
        <v>78</v>
      </c>
      <c r="C199" s="314" t="s">
        <v>79</v>
      </c>
      <c r="D199" s="315"/>
      <c r="E199" s="102" t="s">
        <v>80</v>
      </c>
      <c r="F199" s="102" t="s">
        <v>81</v>
      </c>
      <c r="G199" s="102" t="s">
        <v>82</v>
      </c>
      <c r="H199" s="103" t="s">
        <v>83</v>
      </c>
      <c r="I199" s="103" t="s">
        <v>84</v>
      </c>
      <c r="J199" s="103" t="s">
        <v>85</v>
      </c>
    </row>
    <row r="200" spans="1:26" ht="31.5" customHeight="1">
      <c r="A200" s="104"/>
      <c r="B200" s="105" t="s">
        <v>69</v>
      </c>
      <c r="C200" s="309" t="s">
        <v>86</v>
      </c>
      <c r="D200" s="308"/>
      <c r="E200" s="106">
        <v>2</v>
      </c>
      <c r="F200" s="107" t="s">
        <v>87</v>
      </c>
      <c r="G200" s="108">
        <v>888792661</v>
      </c>
      <c r="H200" s="109" t="s">
        <v>88</v>
      </c>
      <c r="I200" s="110">
        <f t="shared" ref="I200:I201" si="62">E200*15</f>
        <v>30</v>
      </c>
      <c r="J200" s="111">
        <f t="shared" ref="J200:J205" si="63">COUNTIF($A$5:$J$194,B200)*3</f>
        <v>30</v>
      </c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</row>
    <row r="201" spans="1:26" ht="31.5" customHeight="1">
      <c r="A201" s="104"/>
      <c r="B201" s="105" t="s">
        <v>75</v>
      </c>
      <c r="C201" s="309" t="s">
        <v>89</v>
      </c>
      <c r="D201" s="308"/>
      <c r="E201" s="110">
        <v>2</v>
      </c>
      <c r="F201" s="107" t="s">
        <v>76</v>
      </c>
      <c r="G201" s="108">
        <v>946383357</v>
      </c>
      <c r="H201" s="109" t="s">
        <v>90</v>
      </c>
      <c r="I201" s="110">
        <f t="shared" si="62"/>
        <v>30</v>
      </c>
      <c r="J201" s="111">
        <f t="shared" si="63"/>
        <v>30</v>
      </c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</row>
    <row r="202" spans="1:26" ht="31.5" customHeight="1">
      <c r="A202" s="104"/>
      <c r="B202" s="105" t="s">
        <v>68</v>
      </c>
      <c r="C202" s="309" t="s">
        <v>91</v>
      </c>
      <c r="D202" s="308"/>
      <c r="E202" s="106">
        <v>2</v>
      </c>
      <c r="F202" s="112" t="s">
        <v>92</v>
      </c>
      <c r="G202" s="108">
        <v>935707567</v>
      </c>
      <c r="H202" s="109" t="s">
        <v>93</v>
      </c>
      <c r="I202" s="110">
        <v>30</v>
      </c>
      <c r="J202" s="111">
        <f t="shared" si="63"/>
        <v>30</v>
      </c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</row>
    <row r="203" spans="1:26" ht="31.5" customHeight="1">
      <c r="A203" s="104"/>
      <c r="B203" s="105" t="s">
        <v>62</v>
      </c>
      <c r="C203" s="309" t="s">
        <v>94</v>
      </c>
      <c r="D203" s="308"/>
      <c r="E203" s="110">
        <v>2</v>
      </c>
      <c r="F203" s="112" t="s">
        <v>63</v>
      </c>
      <c r="G203" s="108">
        <v>967258226</v>
      </c>
      <c r="H203" s="109" t="s">
        <v>95</v>
      </c>
      <c r="I203" s="110">
        <f>E203*15</f>
        <v>30</v>
      </c>
      <c r="J203" s="111">
        <f t="shared" si="63"/>
        <v>27</v>
      </c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</row>
    <row r="204" spans="1:26" ht="31.5" customHeight="1">
      <c r="A204" s="104"/>
      <c r="B204" s="105" t="s">
        <v>73</v>
      </c>
      <c r="C204" s="309" t="s">
        <v>96</v>
      </c>
      <c r="D204" s="308"/>
      <c r="E204" s="110">
        <v>2</v>
      </c>
      <c r="F204" s="113" t="s">
        <v>92</v>
      </c>
      <c r="G204" s="108">
        <v>935707567</v>
      </c>
      <c r="H204" s="109" t="s">
        <v>93</v>
      </c>
      <c r="I204" s="110">
        <v>30</v>
      </c>
      <c r="J204" s="111">
        <f t="shared" si="63"/>
        <v>30</v>
      </c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</row>
    <row r="205" spans="1:26" ht="31.5" customHeight="1">
      <c r="A205" s="104"/>
      <c r="B205" s="105" t="s">
        <v>65</v>
      </c>
      <c r="C205" s="309" t="s">
        <v>97</v>
      </c>
      <c r="D205" s="308"/>
      <c r="E205" s="114">
        <v>2</v>
      </c>
      <c r="F205" s="113" t="s">
        <v>98</v>
      </c>
      <c r="G205" s="108">
        <v>967070062</v>
      </c>
      <c r="H205" s="109" t="s">
        <v>99</v>
      </c>
      <c r="I205" s="110">
        <v>30</v>
      </c>
      <c r="J205" s="111">
        <f t="shared" si="63"/>
        <v>24</v>
      </c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</row>
    <row r="206" spans="1:26" ht="31.5" customHeight="1">
      <c r="A206" s="104"/>
      <c r="B206" s="105"/>
      <c r="C206" s="310"/>
      <c r="D206" s="308"/>
      <c r="E206" s="115"/>
      <c r="F206" s="116"/>
      <c r="G206" s="108"/>
      <c r="H206" s="117"/>
      <c r="I206" s="110"/>
      <c r="J206" s="111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</row>
    <row r="207" spans="1:26" ht="15.75" customHeight="1"/>
    <row r="208" spans="1:26" ht="15.75" customHeight="1">
      <c r="B208" s="306" t="s">
        <v>100</v>
      </c>
      <c r="C208" s="307"/>
      <c r="D208" s="307"/>
      <c r="E208" s="307"/>
      <c r="F208" s="307"/>
      <c r="G208" s="307"/>
      <c r="H208" s="308"/>
      <c r="I208" s="101"/>
      <c r="J208" s="101"/>
    </row>
    <row r="209" spans="2:8" ht="15.75" customHeight="1">
      <c r="B209" s="118" t="s">
        <v>101</v>
      </c>
      <c r="C209" s="118" t="s">
        <v>102</v>
      </c>
      <c r="D209" s="118" t="s">
        <v>103</v>
      </c>
      <c r="E209" s="118" t="s">
        <v>104</v>
      </c>
      <c r="F209" s="118" t="s">
        <v>105</v>
      </c>
      <c r="G209" s="118" t="s">
        <v>106</v>
      </c>
      <c r="H209" s="118" t="s">
        <v>107</v>
      </c>
    </row>
    <row r="210" spans="2:8" ht="15.75" customHeight="1">
      <c r="B210" s="119">
        <v>1</v>
      </c>
      <c r="C210" s="119">
        <v>30301370064</v>
      </c>
      <c r="D210" s="119" t="s">
        <v>108</v>
      </c>
      <c r="E210" s="119" t="s">
        <v>109</v>
      </c>
      <c r="F210" s="119" t="s">
        <v>110</v>
      </c>
      <c r="G210" s="120">
        <v>961791211</v>
      </c>
      <c r="H210" s="119" t="s">
        <v>111</v>
      </c>
    </row>
    <row r="211" spans="2:8" ht="15.75" customHeight="1">
      <c r="B211" s="119">
        <v>2</v>
      </c>
      <c r="C211" s="119">
        <v>30311370065</v>
      </c>
      <c r="D211" s="119" t="s">
        <v>112</v>
      </c>
      <c r="E211" s="119" t="s">
        <v>113</v>
      </c>
      <c r="F211" s="119" t="s">
        <v>114</v>
      </c>
      <c r="G211" s="120">
        <v>859996999</v>
      </c>
      <c r="H211" s="119" t="s">
        <v>115</v>
      </c>
    </row>
    <row r="212" spans="2:8" ht="15.75" customHeight="1">
      <c r="B212" s="119">
        <v>3</v>
      </c>
      <c r="C212" s="119">
        <v>30311370119</v>
      </c>
      <c r="D212" s="119" t="s">
        <v>116</v>
      </c>
      <c r="E212" s="119" t="s">
        <v>117</v>
      </c>
      <c r="F212" s="119" t="s">
        <v>114</v>
      </c>
      <c r="G212" s="120">
        <v>909884607</v>
      </c>
      <c r="H212" s="119" t="s">
        <v>118</v>
      </c>
    </row>
    <row r="213" spans="2:8" ht="15.75" customHeight="1">
      <c r="B213" s="119"/>
      <c r="C213" s="119"/>
      <c r="D213" s="119"/>
      <c r="E213" s="119"/>
      <c r="F213" s="119"/>
      <c r="G213" s="120"/>
      <c r="H213" s="119"/>
    </row>
    <row r="214" spans="2:8" ht="15.75" customHeight="1">
      <c r="B214" s="119"/>
      <c r="C214" s="119"/>
      <c r="D214" s="119"/>
      <c r="E214" s="119"/>
      <c r="F214" s="119"/>
      <c r="G214" s="120"/>
      <c r="H214" s="119"/>
    </row>
    <row r="215" spans="2:8" ht="15.75" customHeight="1">
      <c r="B215" s="101"/>
      <c r="C215" s="101"/>
      <c r="D215" s="101"/>
      <c r="E215" s="101"/>
      <c r="F215" s="101"/>
      <c r="G215" s="101"/>
      <c r="H215" s="101"/>
    </row>
    <row r="216" spans="2:8" ht="15.75" customHeight="1">
      <c r="B216" s="311" t="s">
        <v>119</v>
      </c>
      <c r="C216" s="307"/>
      <c r="D216" s="307"/>
      <c r="E216" s="307"/>
      <c r="F216" s="308"/>
    </row>
    <row r="217" spans="2:8" ht="15.75" customHeight="1">
      <c r="B217" s="312" t="s">
        <v>120</v>
      </c>
      <c r="C217" s="308"/>
      <c r="D217" s="121" t="s">
        <v>121</v>
      </c>
      <c r="E217" s="122"/>
      <c r="F217" s="123" t="s">
        <v>122</v>
      </c>
    </row>
    <row r="218" spans="2:8" ht="15.75" customHeight="1">
      <c r="B218" s="313" t="s">
        <v>71</v>
      </c>
      <c r="C218" s="308"/>
      <c r="D218" s="124" t="s">
        <v>123</v>
      </c>
      <c r="E218" s="125"/>
      <c r="F218" s="126"/>
    </row>
    <row r="219" spans="2:8" ht="15.75" customHeight="1">
      <c r="B219" s="316" t="s">
        <v>66</v>
      </c>
      <c r="C219" s="308"/>
      <c r="D219" s="124" t="s">
        <v>124</v>
      </c>
      <c r="E219" s="125"/>
      <c r="F219" s="126"/>
    </row>
    <row r="220" spans="2:8" ht="15.75" customHeight="1">
      <c r="B220" s="316" t="s">
        <v>70</v>
      </c>
      <c r="C220" s="308"/>
      <c r="D220" s="124" t="s">
        <v>125</v>
      </c>
      <c r="E220" s="125"/>
      <c r="F220" s="126"/>
    </row>
    <row r="221" spans="2:8" ht="15.75" customHeight="1">
      <c r="B221" s="316" t="s">
        <v>76</v>
      </c>
      <c r="C221" s="308"/>
      <c r="D221" s="317" t="s">
        <v>126</v>
      </c>
      <c r="E221" s="307"/>
      <c r="F221" s="308"/>
    </row>
    <row r="222" spans="2:8" ht="15.75" customHeight="1">
      <c r="B222" s="316" t="s">
        <v>63</v>
      </c>
      <c r="C222" s="308"/>
      <c r="D222" s="318"/>
      <c r="E222" s="307"/>
      <c r="F222" s="308"/>
    </row>
    <row r="223" spans="2:8" ht="15.75" customHeight="1">
      <c r="B223" s="313"/>
      <c r="C223" s="308"/>
      <c r="D223" s="127"/>
      <c r="E223" s="128"/>
      <c r="F223" s="119"/>
    </row>
    <row r="224" spans="2:8" ht="15.75" customHeight="1">
      <c r="B224" s="313"/>
      <c r="C224" s="308"/>
      <c r="D224" s="129"/>
      <c r="E224" s="128"/>
      <c r="F224" s="119"/>
    </row>
    <row r="225" spans="2:6" ht="15.75" customHeight="1">
      <c r="B225" s="313"/>
      <c r="C225" s="308"/>
      <c r="D225" s="129"/>
      <c r="E225" s="128"/>
      <c r="F225" s="119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</mergeCells>
  <conditionalFormatting sqref="D104:I106">
    <cfRule type="cellIs" dxfId="559" priority="5" stopIfTrue="1" operator="equal">
      <formula>"Cảnh báo - lỗi!!"</formula>
    </cfRule>
  </conditionalFormatting>
  <conditionalFormatting sqref="D7:J15 D186:J195">
    <cfRule type="cellIs" dxfId="558" priority="12" stopIfTrue="1" operator="equal">
      <formula>"Cảnh báo - lỗi!!"</formula>
    </cfRule>
  </conditionalFormatting>
  <conditionalFormatting sqref="D20:J28">
    <cfRule type="cellIs" dxfId="557" priority="3" stopIfTrue="1" operator="equal">
      <formula>"Cảnh báo - lỗi!!"</formula>
    </cfRule>
  </conditionalFormatting>
  <conditionalFormatting sqref="D33:J41">
    <cfRule type="cellIs" dxfId="556" priority="2" stopIfTrue="1" operator="equal">
      <formula>"Cảnh báo - lỗi!!"</formula>
    </cfRule>
  </conditionalFormatting>
  <conditionalFormatting sqref="D46:J54">
    <cfRule type="cellIs" dxfId="555" priority="1" stopIfTrue="1" operator="equal">
      <formula>"Cảnh báo - lỗi!!"</formula>
    </cfRule>
  </conditionalFormatting>
  <conditionalFormatting sqref="D59:J67">
    <cfRule type="cellIs" dxfId="554" priority="11" stopIfTrue="1" operator="equal">
      <formula>"Cảnh báo - lỗi!!"</formula>
    </cfRule>
  </conditionalFormatting>
  <conditionalFormatting sqref="D72:J80">
    <cfRule type="cellIs" dxfId="553" priority="7" stopIfTrue="1" operator="equal">
      <formula>"Cảnh báo - lỗi!!"</formula>
    </cfRule>
  </conditionalFormatting>
  <conditionalFormatting sqref="D85:J87 D88:H90 J88:J90">
    <cfRule type="cellIs" dxfId="552" priority="17" stopIfTrue="1" operator="equal">
      <formula>"Cảnh báo - lỗi!!"</formula>
    </cfRule>
  </conditionalFormatting>
  <conditionalFormatting sqref="D91:J93">
    <cfRule type="cellIs" dxfId="551" priority="6" stopIfTrue="1" operator="equal">
      <formula>"Cảnh báo - lỗi!!"</formula>
    </cfRule>
  </conditionalFormatting>
  <conditionalFormatting sqref="D98:J100 D101:H103">
    <cfRule type="cellIs" dxfId="550" priority="18" stopIfTrue="1" operator="equal">
      <formula>"Cảnh báo - lỗi!!"</formula>
    </cfRule>
  </conditionalFormatting>
  <conditionalFormatting sqref="D107:J107">
    <cfRule type="cellIs" dxfId="549" priority="13" stopIfTrue="1" operator="equal">
      <formula>"Cảnh báo - lỗi!!"</formula>
    </cfRule>
  </conditionalFormatting>
  <conditionalFormatting sqref="D111:J120">
    <cfRule type="cellIs" dxfId="548" priority="4" stopIfTrue="1" operator="equal">
      <formula>"Cảnh báo - lỗi!!"</formula>
    </cfRule>
  </conditionalFormatting>
  <conditionalFormatting sqref="D124:J133">
    <cfRule type="cellIs" dxfId="547" priority="10" stopIfTrue="1" operator="equal">
      <formula>"Cảnh báo - lỗi!!"</formula>
    </cfRule>
  </conditionalFormatting>
  <conditionalFormatting sqref="D137:J146">
    <cfRule type="cellIs" dxfId="546" priority="9" stopIfTrue="1" operator="equal">
      <formula>"Cảnh báo - lỗi!!"</formula>
    </cfRule>
  </conditionalFormatting>
  <conditionalFormatting sqref="D150:J159">
    <cfRule type="cellIs" dxfId="545" priority="8" stopIfTrue="1" operator="equal">
      <formula>"Cảnh báo - lỗi!!"</formula>
    </cfRule>
  </conditionalFormatting>
  <conditionalFormatting sqref="D162:J171">
    <cfRule type="cellIs" dxfId="544" priority="14" stopIfTrue="1" operator="equal">
      <formula>"Cảnh báo - lỗi!!"</formula>
    </cfRule>
  </conditionalFormatting>
  <conditionalFormatting sqref="D174:J183">
    <cfRule type="cellIs" dxfId="543" priority="15" stopIfTrue="1" operator="equal">
      <formula>"Cảnh báo - lỗi!!"</formula>
    </cfRule>
  </conditionalFormatting>
  <conditionalFormatting sqref="I88:I93 I101:J106 I114:I119 E168:E170 I168:I170">
    <cfRule type="cellIs" dxfId="542" priority="16" stopIfTrue="1" operator="equal">
      <formula>"Cảnh báo - lỗi!!"</formula>
    </cfRule>
  </conditionalFormatting>
  <dataValidations count="2">
    <dataValidation type="list" allowBlank="1" showErrorMessage="1" sqref="D7:J7 D10:J10 D13:J13 D72:J72 D192:J192 D78:J78 D20:J20 D23:J23 D65:J65 D46:J46 D36:J36 D156:J156 D33:J33 D49:J49 D26:J26 D59:J59 D62:J62 D39:J39 D85:J85 D88:J88 D75:J75 D98:J98 D101:J101 D52:J52 D111:J111 D114:J114 D91:J91 D124:J124 D127:J127 D104:J104 D137:J137 D140:J140 D130:J130 D150:J150 D153:J153 D143:J143 D162:J162 D165:J165 D168:J168 D174:J174 D177:J177 D180:J180 D186:J186 D189:J189 D117:J117" xr:uid="{CA7DDD90-33D5-4F7D-AB34-E76DEFF5E035}">
      <formula1>$B$200:$B$206</formula1>
    </dataValidation>
    <dataValidation type="list" allowBlank="1" showErrorMessage="1" sqref="D8:J8 D11:J11 D27:J27 D73:J73 D193:J193 D79:J79 D118:J118 D24:J24 D66:J66 D47:J47 D37:J37 D157:J157 D14:J14 D50:J50 D21:J21 D60:J60 D63:J63 D34:J34 D86:J86 D89:J89 D76:J76 D99:J99 D102:J102 D40:J40 D112:J112 D115:J115 D92:J92 D125:J125 D128:J128 D105:J105 D138:J138 D141:J141 D131:J131 D151:J151 D154:J154 D144:J144 D163:J163 D166:J166 D169:J169 D175:J175 D178:J178 D181:J181 D187:J187 D190:J190 D53:J53" xr:uid="{E9117589-7E2E-4F38-891A-FFA4C69BBE1E}">
      <formula1>$B$218:$B$225</formula1>
    </dataValidation>
  </dataValidations>
  <hyperlinks>
    <hyperlink ref="A16" location="Google_Sheet_Link_395801544" display="* Xem thông tin cụ thể về địa chỉ phòng học, thông tin giảng viên và học viên phía dưới" xr:uid="{7832C044-AC22-4F02-B166-53B9D83D4270}"/>
    <hyperlink ref="A29" location="Google_Sheet_Link_395801544" display="* Xem thông tin cụ thể về địa chỉ phòng học, thông tin giảng viên và học viên phía dưới" xr:uid="{AA80FD08-9AEF-4A24-A776-31159D5962B9}"/>
    <hyperlink ref="A42" location="Google_Sheet_Link_395801544" display="* Xem thông tin cụ thể về địa chỉ phòng học, thông tin giảng viên và học viên phía dưới" xr:uid="{5C6424E6-7BB7-4A6D-B64C-B6B8D6517638}"/>
    <hyperlink ref="A55" location="Google_Sheet_Link_395801544" display="* Xem thông tin cụ thể về địa chỉ phòng học, thông tin giảng viên và học viên phía dưới" xr:uid="{B30D4372-E3D8-4851-934B-A390068374F9}"/>
    <hyperlink ref="A68" location="Google_Sheet_Link_395801544" display="* Xem thông tin cụ thể về địa chỉ phòng học, thông tin giảng viên và học viên phía dưới" xr:uid="{5E5E6544-BA91-4F0F-BCB8-3ECD60754E94}"/>
    <hyperlink ref="A81" location="Google_Sheet_Link_395801544" display="* Xem thông tin cụ thể về địa chỉ phòng học, thông tin giảng viên và học viên phía dưới" xr:uid="{A91A0B5F-08CA-4C09-833A-751D655CC5E8}"/>
    <hyperlink ref="A94" location="Google_Sheet_Link_395801544" display="* Xem thông tin cụ thể về địa chỉ phòng học, thông tin giảng viên và học viên phía dưới" xr:uid="{12C5D952-B04B-4D19-80DD-FDB512FDC0CD}"/>
    <hyperlink ref="A107" location="Google_Sheet_Link_395801544" display="* Xem thông tin cụ thể về địa chỉ phòng học, thông tin giảng viên và học viên phía dưới" xr:uid="{33D2D5C5-76C2-497A-9E57-AFE75216831D}"/>
    <hyperlink ref="A120" location="Google_Sheet_Link_395801544" display="* Xem thông tin cụ thể về địa chỉ phòng học, thông tin giảng viên và học viên phía dưới" xr:uid="{0CF5BF32-AE05-4C09-915C-317FBF0EC73C}"/>
    <hyperlink ref="A133" location="Google_Sheet_Link_395801544" display="* Xem thông tin cụ thể về địa chỉ phòng học, thông tin giảng viên và học viên phía dưới" xr:uid="{748FD513-55B3-46BD-A01C-73CC83CA4DE3}"/>
    <hyperlink ref="A146" location="Google_Sheet_Link_395801544" display="* Xem thông tin cụ thể về địa chỉ phòng học, thông tin giảng viên và học viên phía dưới" xr:uid="{016ED5F7-5F3E-4613-A252-12189F7FF636}"/>
    <hyperlink ref="A159" location="Google_Sheet_Link_395801544" display="* Xem thông tin cụ thể về địa chỉ phòng học, thông tin giảng viên và học viên phía dưới" xr:uid="{42930D76-27D5-4F08-A2E8-6BD3833C6520}"/>
    <hyperlink ref="A171" location="Google_Sheet_Link_395801544" display="* Xem thông tin cụ thể về địa chỉ phòng học, thông tin giảng viên và học viên phía dưới" xr:uid="{C5FCCFF0-3CAA-4784-8A70-61A54D9FCA26}"/>
    <hyperlink ref="A183" location="Google_Sheet_Link_395801544" display="* Xem thông tin cụ thể về địa chỉ phòng học, thông tin giảng viên và học viên phía dưới" xr:uid="{2D15C1BC-8AC5-4BE3-9A38-A0FF9A8628F6}"/>
    <hyperlink ref="A195" location="Google_Sheet_Link_395801544" display="* Xem thông tin cụ thể về địa chỉ phòng học, thông tin giảng viên và học viên phía dưới" xr:uid="{569851C9-C204-4A39-B79A-0134A9E7AB92}"/>
    <hyperlink ref="D218" r:id="rId1" xr:uid="{3B28BA08-AAC0-4CC4-8B2D-405344E3B913}"/>
    <hyperlink ref="D219" r:id="rId2" xr:uid="{BC93AD3B-6597-44A9-B152-D0DE7241268D}"/>
    <hyperlink ref="D220" r:id="rId3" xr:uid="{F8BC16F4-E142-4FBA-B0C2-ABEE32696E95}"/>
    <hyperlink ref="H201" r:id="rId4" xr:uid="{3BEC864A-9FBA-4D92-9B79-87E56712B81F}"/>
    <hyperlink ref="H202" r:id="rId5" xr:uid="{D8D988D5-4FE7-4EAB-9CB0-127D2D4A5A8A}"/>
    <hyperlink ref="H203" r:id="rId6" xr:uid="{E17F87CC-98CC-42AF-B98D-ED3533DB0457}"/>
    <hyperlink ref="H204" r:id="rId7" xr:uid="{1CC5D810-413A-4FF6-A51D-EF87B54FDF4B}"/>
    <hyperlink ref="H205" r:id="rId8" xr:uid="{BDA7A7AE-ECAF-4277-8F67-5829D8405DA4}"/>
    <hyperlink ref="D221" r:id="rId9" xr:uid="{17F2AD63-9B8B-458F-8681-351227A7205C}"/>
  </hyperlinks>
  <pageMargins left="0.7" right="0.7" top="0.75" bottom="0.75" header="0" footer="0"/>
  <pageSetup paperSize="9" scale="90" orientation="landscape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3461-1EB2-4B0D-B32F-23EF34627FBB}">
  <dimension ref="A1:I74"/>
  <sheetViews>
    <sheetView zoomScale="85" zoomScaleNormal="85" workbookViewId="0">
      <selection activeCell="C76" sqref="C76"/>
    </sheetView>
  </sheetViews>
  <sheetFormatPr defaultColWidth="10.21875" defaultRowHeight="13.2"/>
  <cols>
    <col min="1" max="1" width="3" style="132" customWidth="1"/>
    <col min="2" max="2" width="12.44140625" style="132" customWidth="1"/>
    <col min="3" max="3" width="25.21875" style="132" customWidth="1"/>
    <col min="4" max="4" width="27.44140625" style="132" bestFit="1" customWidth="1"/>
    <col min="5" max="5" width="28.44140625" style="132" customWidth="1"/>
    <col min="6" max="6" width="27.77734375" style="132" customWidth="1"/>
    <col min="7" max="7" width="25.21875" style="132" customWidth="1"/>
    <col min="8" max="8" width="28.44140625" style="132" customWidth="1"/>
    <col min="9" max="9" width="27.21875" style="132" customWidth="1"/>
    <col min="10" max="16384" width="10.21875" style="132"/>
  </cols>
  <sheetData>
    <row r="1" spans="1:9" s="130" customFormat="1" ht="20.100000000000001" customHeight="1">
      <c r="A1" s="325" t="s">
        <v>127</v>
      </c>
      <c r="B1" s="325"/>
      <c r="C1" s="325"/>
      <c r="E1" s="326" t="s">
        <v>44</v>
      </c>
      <c r="F1" s="326"/>
      <c r="G1" s="326"/>
      <c r="H1" s="326"/>
      <c r="I1" s="326"/>
    </row>
    <row r="2" spans="1:9" s="130" customFormat="1" ht="20.100000000000001" customHeight="1">
      <c r="A2" s="144" t="s">
        <v>128</v>
      </c>
      <c r="B2" s="144"/>
      <c r="C2" s="144"/>
      <c r="E2" s="327" t="s">
        <v>129</v>
      </c>
      <c r="F2" s="327"/>
      <c r="G2" s="327"/>
      <c r="H2" s="327"/>
      <c r="I2" s="327"/>
    </row>
    <row r="3" spans="1:9" ht="13.8" thickBot="1"/>
    <row r="4" spans="1:9" ht="27.75" customHeight="1" thickTop="1">
      <c r="B4" s="323" t="s">
        <v>52</v>
      </c>
      <c r="C4" s="131">
        <v>46139</v>
      </c>
      <c r="D4" s="131">
        <f t="shared" ref="D4:I4" si="0">C4+1</f>
        <v>46140</v>
      </c>
      <c r="E4" s="131">
        <f t="shared" si="0"/>
        <v>46141</v>
      </c>
      <c r="F4" s="131">
        <f t="shared" si="0"/>
        <v>46142</v>
      </c>
      <c r="G4" s="131">
        <f t="shared" si="0"/>
        <v>46143</v>
      </c>
      <c r="H4" s="131">
        <f t="shared" si="0"/>
        <v>46144</v>
      </c>
      <c r="I4" s="161">
        <f t="shared" si="0"/>
        <v>46145</v>
      </c>
    </row>
    <row r="5" spans="1:9" ht="27.75" customHeight="1">
      <c r="B5" s="324"/>
      <c r="C5" s="133" t="s">
        <v>53</v>
      </c>
      <c r="D5" s="133" t="s">
        <v>54</v>
      </c>
      <c r="E5" s="133" t="s">
        <v>55</v>
      </c>
      <c r="F5" s="133" t="s">
        <v>56</v>
      </c>
      <c r="G5" s="133" t="s">
        <v>57</v>
      </c>
      <c r="H5" s="133" t="s">
        <v>58</v>
      </c>
      <c r="I5" s="134" t="s">
        <v>59</v>
      </c>
    </row>
    <row r="6" spans="1:9" ht="33" hidden="1" customHeight="1">
      <c r="B6" s="319" t="s">
        <v>61</v>
      </c>
      <c r="C6" s="135"/>
      <c r="D6" s="136"/>
      <c r="E6" s="135"/>
      <c r="F6" s="135"/>
      <c r="G6" s="135"/>
      <c r="H6" s="145"/>
      <c r="I6" s="150"/>
    </row>
    <row r="7" spans="1:9" ht="33" hidden="1" customHeight="1">
      <c r="B7" s="320"/>
      <c r="C7" s="137"/>
      <c r="D7" s="138"/>
      <c r="E7" s="137"/>
      <c r="F7" s="139"/>
      <c r="G7" s="137"/>
      <c r="H7" s="147"/>
      <c r="I7" s="155"/>
    </row>
    <row r="8" spans="1:9" ht="33" hidden="1" customHeight="1">
      <c r="B8" s="321"/>
      <c r="C8" s="140"/>
      <c r="D8" s="141"/>
      <c r="E8" s="140"/>
      <c r="F8" s="141"/>
      <c r="G8" s="140"/>
      <c r="H8" s="149"/>
      <c r="I8" s="268"/>
    </row>
    <row r="9" spans="1:9" ht="33" hidden="1" customHeight="1">
      <c r="B9" s="319" t="s">
        <v>64</v>
      </c>
      <c r="C9" s="135"/>
      <c r="D9" s="136"/>
      <c r="E9" s="135"/>
      <c r="F9" s="135"/>
      <c r="G9" s="135"/>
      <c r="H9" s="150"/>
      <c r="I9" s="150"/>
    </row>
    <row r="10" spans="1:9" ht="33" hidden="1" customHeight="1">
      <c r="B10" s="320"/>
      <c r="C10" s="137"/>
      <c r="D10" s="138"/>
      <c r="E10" s="137"/>
      <c r="F10" s="139"/>
      <c r="G10" s="137"/>
      <c r="H10" s="151"/>
      <c r="I10" s="155"/>
    </row>
    <row r="11" spans="1:9" ht="33" hidden="1" customHeight="1" thickBot="1">
      <c r="B11" s="321"/>
      <c r="C11" s="149"/>
      <c r="D11" s="152"/>
      <c r="E11" s="149"/>
      <c r="F11" s="152"/>
      <c r="G11" s="149"/>
      <c r="H11" s="153"/>
      <c r="I11" s="157"/>
    </row>
    <row r="12" spans="1:9" ht="58.5" customHeight="1">
      <c r="B12" s="319" t="s">
        <v>67</v>
      </c>
      <c r="C12" s="150" t="s">
        <v>130</v>
      </c>
      <c r="D12" s="150"/>
      <c r="E12" s="150"/>
      <c r="F12" s="150"/>
      <c r="G12" s="150"/>
      <c r="H12" s="150"/>
      <c r="I12" s="150"/>
    </row>
    <row r="13" spans="1:9" ht="33" customHeight="1">
      <c r="B13" s="320"/>
      <c r="C13" s="155" t="s">
        <v>131</v>
      </c>
      <c r="D13" s="155"/>
      <c r="E13" s="155"/>
      <c r="F13" s="155"/>
      <c r="G13" s="156"/>
      <c r="H13" s="155"/>
      <c r="I13" s="147"/>
    </row>
    <row r="14" spans="1:9" ht="33" customHeight="1" thickBot="1">
      <c r="B14" s="322"/>
      <c r="C14" s="157" t="s">
        <v>132</v>
      </c>
      <c r="D14" s="157"/>
      <c r="E14" s="157"/>
      <c r="F14" s="157"/>
      <c r="G14" s="157"/>
      <c r="H14" s="157"/>
      <c r="I14" s="178"/>
    </row>
    <row r="16" spans="1:9" ht="27.75" hidden="1" customHeight="1" thickTop="1">
      <c r="B16" s="323" t="s">
        <v>52</v>
      </c>
      <c r="C16" s="159">
        <f>I4+1</f>
        <v>46146</v>
      </c>
      <c r="D16" s="131">
        <f t="shared" ref="D16:I16" si="1">C16+1</f>
        <v>46147</v>
      </c>
      <c r="E16" s="131">
        <f t="shared" si="1"/>
        <v>46148</v>
      </c>
      <c r="F16" s="160">
        <f t="shared" si="1"/>
        <v>46149</v>
      </c>
      <c r="G16" s="160">
        <f t="shared" si="1"/>
        <v>46150</v>
      </c>
      <c r="H16" s="131">
        <f t="shared" si="1"/>
        <v>46151</v>
      </c>
      <c r="I16" s="266">
        <f t="shared" si="1"/>
        <v>46152</v>
      </c>
    </row>
    <row r="17" spans="2:9" ht="27.75" hidden="1" customHeight="1">
      <c r="B17" s="324"/>
      <c r="C17" s="162" t="s">
        <v>53</v>
      </c>
      <c r="D17" s="133" t="s">
        <v>54</v>
      </c>
      <c r="E17" s="133" t="s">
        <v>55</v>
      </c>
      <c r="F17" s="163" t="s">
        <v>56</v>
      </c>
      <c r="G17" s="163" t="s">
        <v>57</v>
      </c>
      <c r="H17" s="133" t="s">
        <v>58</v>
      </c>
      <c r="I17" s="267" t="s">
        <v>59</v>
      </c>
    </row>
    <row r="18" spans="2:9" ht="33" hidden="1" customHeight="1">
      <c r="B18" s="319" t="s">
        <v>61</v>
      </c>
      <c r="C18" s="164"/>
      <c r="D18" s="136"/>
      <c r="E18" s="135"/>
      <c r="F18" s="165"/>
      <c r="G18" s="165"/>
      <c r="H18" s="145"/>
      <c r="I18" s="150"/>
    </row>
    <row r="19" spans="2:9" ht="33" hidden="1" customHeight="1">
      <c r="B19" s="320"/>
      <c r="C19" s="166"/>
      <c r="D19" s="138"/>
      <c r="E19" s="137"/>
      <c r="F19" s="167"/>
      <c r="G19" s="168"/>
      <c r="H19" s="147"/>
      <c r="I19" s="155"/>
    </row>
    <row r="20" spans="2:9" ht="33" hidden="1" customHeight="1">
      <c r="B20" s="321"/>
      <c r="C20" s="169"/>
      <c r="D20" s="141"/>
      <c r="E20" s="140"/>
      <c r="F20" s="170"/>
      <c r="G20" s="171"/>
      <c r="H20" s="149"/>
      <c r="I20" s="268"/>
    </row>
    <row r="21" spans="2:9" ht="33" hidden="1" customHeight="1">
      <c r="B21" s="319" t="s">
        <v>64</v>
      </c>
      <c r="C21" s="164"/>
      <c r="D21" s="136"/>
      <c r="E21" s="135"/>
      <c r="F21" s="165"/>
      <c r="G21" s="165"/>
      <c r="H21" s="150"/>
      <c r="I21" s="150"/>
    </row>
    <row r="22" spans="2:9" ht="33" hidden="1" customHeight="1">
      <c r="B22" s="320"/>
      <c r="C22" s="166"/>
      <c r="D22" s="138"/>
      <c r="E22" s="137"/>
      <c r="F22" s="167"/>
      <c r="G22" s="168"/>
      <c r="H22" s="151"/>
      <c r="I22" s="155"/>
    </row>
    <row r="23" spans="2:9" ht="33" hidden="1" customHeight="1" thickBot="1">
      <c r="B23" s="321"/>
      <c r="C23" s="172"/>
      <c r="D23" s="152"/>
      <c r="E23" s="149"/>
      <c r="F23" s="173"/>
      <c r="G23" s="174"/>
      <c r="H23" s="153"/>
      <c r="I23" s="157"/>
    </row>
    <row r="24" spans="2:9" ht="58.5" hidden="1" customHeight="1">
      <c r="B24" s="319" t="s">
        <v>67</v>
      </c>
      <c r="C24" s="175"/>
      <c r="D24" s="150"/>
      <c r="E24" s="150" t="s">
        <v>130</v>
      </c>
      <c r="F24" s="146"/>
      <c r="G24" s="146"/>
      <c r="H24" s="150"/>
      <c r="I24" s="150"/>
    </row>
    <row r="25" spans="2:9" ht="33" hidden="1" customHeight="1">
      <c r="B25" s="320"/>
      <c r="C25" s="176"/>
      <c r="D25" s="155"/>
      <c r="E25" s="155" t="s">
        <v>131</v>
      </c>
      <c r="F25" s="148"/>
      <c r="G25" s="148"/>
      <c r="H25" s="155"/>
      <c r="I25" s="147"/>
    </row>
    <row r="26" spans="2:9" ht="33" hidden="1" customHeight="1" thickBot="1">
      <c r="B26" s="322"/>
      <c r="C26" s="177"/>
      <c r="D26" s="157"/>
      <c r="E26" s="157" t="s">
        <v>132</v>
      </c>
      <c r="F26" s="154"/>
      <c r="G26" s="154"/>
      <c r="H26" s="157"/>
      <c r="I26" s="178"/>
    </row>
    <row r="27" spans="2:9" hidden="1"/>
    <row r="28" spans="2:9" ht="27.75" hidden="1" customHeight="1" thickTop="1">
      <c r="B28" s="323" t="s">
        <v>52</v>
      </c>
      <c r="C28" s="131">
        <f>I16+1</f>
        <v>46153</v>
      </c>
      <c r="D28" s="131">
        <f t="shared" ref="D28:I28" si="2">C28+1</f>
        <v>46154</v>
      </c>
      <c r="E28" s="131">
        <f t="shared" si="2"/>
        <v>46155</v>
      </c>
      <c r="F28" s="131">
        <f t="shared" si="2"/>
        <v>46156</v>
      </c>
      <c r="G28" s="131">
        <f t="shared" si="2"/>
        <v>46157</v>
      </c>
      <c r="H28" s="131">
        <f t="shared" si="2"/>
        <v>46158</v>
      </c>
      <c r="I28" s="266">
        <f t="shared" si="2"/>
        <v>46159</v>
      </c>
    </row>
    <row r="29" spans="2:9" ht="27.75" hidden="1" customHeight="1">
      <c r="B29" s="324"/>
      <c r="C29" s="133" t="s">
        <v>53</v>
      </c>
      <c r="D29" s="133" t="s">
        <v>54</v>
      </c>
      <c r="E29" s="133" t="s">
        <v>55</v>
      </c>
      <c r="F29" s="133" t="s">
        <v>56</v>
      </c>
      <c r="G29" s="133" t="s">
        <v>57</v>
      </c>
      <c r="H29" s="133" t="s">
        <v>58</v>
      </c>
      <c r="I29" s="267" t="s">
        <v>59</v>
      </c>
    </row>
    <row r="30" spans="2:9" ht="33" hidden="1" customHeight="1">
      <c r="B30" s="319" t="s">
        <v>61</v>
      </c>
      <c r="C30" s="135"/>
      <c r="D30" s="136"/>
      <c r="E30" s="135"/>
      <c r="F30" s="135"/>
      <c r="G30" s="135"/>
      <c r="H30" s="145"/>
      <c r="I30" s="150"/>
    </row>
    <row r="31" spans="2:9" ht="33" hidden="1" customHeight="1">
      <c r="B31" s="320"/>
      <c r="C31" s="137"/>
      <c r="D31" s="138"/>
      <c r="E31" s="137"/>
      <c r="F31" s="139"/>
      <c r="G31" s="137"/>
      <c r="H31" s="147"/>
      <c r="I31" s="155"/>
    </row>
    <row r="32" spans="2:9" ht="33" hidden="1" customHeight="1">
      <c r="B32" s="321"/>
      <c r="C32" s="140"/>
      <c r="D32" s="141"/>
      <c r="E32" s="140"/>
      <c r="F32" s="141"/>
      <c r="G32" s="140"/>
      <c r="H32" s="149"/>
      <c r="I32" s="268"/>
    </row>
    <row r="33" spans="2:9" ht="33" hidden="1" customHeight="1">
      <c r="B33" s="319" t="s">
        <v>64</v>
      </c>
      <c r="C33" s="135"/>
      <c r="D33" s="136"/>
      <c r="E33" s="135"/>
      <c r="F33" s="135"/>
      <c r="G33" s="135"/>
      <c r="H33" s="150"/>
      <c r="I33" s="150"/>
    </row>
    <row r="34" spans="2:9" ht="33" hidden="1" customHeight="1">
      <c r="B34" s="320"/>
      <c r="C34" s="137"/>
      <c r="D34" s="138"/>
      <c r="E34" s="137"/>
      <c r="F34" s="139"/>
      <c r="G34" s="137"/>
      <c r="H34" s="151"/>
      <c r="I34" s="155"/>
    </row>
    <row r="35" spans="2:9" ht="33" hidden="1" customHeight="1" thickBot="1">
      <c r="B35" s="321"/>
      <c r="C35" s="149"/>
      <c r="D35" s="152"/>
      <c r="E35" s="149"/>
      <c r="F35" s="152"/>
      <c r="G35" s="149"/>
      <c r="H35" s="153"/>
      <c r="I35" s="157"/>
    </row>
    <row r="36" spans="2:9" ht="58.5" hidden="1" customHeight="1">
      <c r="B36" s="319" t="s">
        <v>67</v>
      </c>
      <c r="C36" s="150" t="s">
        <v>130</v>
      </c>
      <c r="D36" s="179" t="s">
        <v>133</v>
      </c>
      <c r="E36" s="150" t="s">
        <v>130</v>
      </c>
      <c r="F36" s="179" t="s">
        <v>133</v>
      </c>
      <c r="G36" s="179" t="s">
        <v>133</v>
      </c>
      <c r="H36" s="150"/>
      <c r="I36" s="150"/>
    </row>
    <row r="37" spans="2:9" ht="33" hidden="1" customHeight="1">
      <c r="B37" s="320"/>
      <c r="C37" s="155" t="s">
        <v>131</v>
      </c>
      <c r="D37" s="180" t="s">
        <v>134</v>
      </c>
      <c r="E37" s="155" t="s">
        <v>131</v>
      </c>
      <c r="F37" s="180" t="s">
        <v>134</v>
      </c>
      <c r="G37" s="180" t="s">
        <v>134</v>
      </c>
      <c r="H37" s="155"/>
      <c r="I37" s="147"/>
    </row>
    <row r="38" spans="2:9" ht="33" hidden="1" customHeight="1" thickBot="1">
      <c r="B38" s="322"/>
      <c r="C38" s="157" t="s">
        <v>132</v>
      </c>
      <c r="D38" s="181" t="s">
        <v>135</v>
      </c>
      <c r="E38" s="157" t="s">
        <v>132</v>
      </c>
      <c r="F38" s="181" t="s">
        <v>135</v>
      </c>
      <c r="G38" s="181" t="s">
        <v>135</v>
      </c>
      <c r="H38" s="157"/>
      <c r="I38" s="178"/>
    </row>
    <row r="39" spans="2:9" hidden="1"/>
    <row r="40" spans="2:9" ht="27.75" hidden="1" customHeight="1" thickTop="1">
      <c r="B40" s="323" t="s">
        <v>52</v>
      </c>
      <c r="C40" s="131">
        <f>I28+1</f>
        <v>46160</v>
      </c>
      <c r="D40" s="131">
        <f t="shared" ref="D40:I40" si="3">C40+1</f>
        <v>46161</v>
      </c>
      <c r="E40" s="131">
        <f t="shared" si="3"/>
        <v>46162</v>
      </c>
      <c r="F40" s="131">
        <f t="shared" si="3"/>
        <v>46163</v>
      </c>
      <c r="G40" s="131">
        <f t="shared" si="3"/>
        <v>46164</v>
      </c>
      <c r="H40" s="131">
        <f t="shared" si="3"/>
        <v>46165</v>
      </c>
      <c r="I40" s="266">
        <f t="shared" si="3"/>
        <v>46166</v>
      </c>
    </row>
    <row r="41" spans="2:9" ht="27.75" hidden="1" customHeight="1">
      <c r="B41" s="324"/>
      <c r="C41" s="133" t="s">
        <v>53</v>
      </c>
      <c r="D41" s="133" t="s">
        <v>54</v>
      </c>
      <c r="E41" s="133" t="s">
        <v>55</v>
      </c>
      <c r="F41" s="133" t="s">
        <v>56</v>
      </c>
      <c r="G41" s="133" t="s">
        <v>57</v>
      </c>
      <c r="H41" s="133" t="s">
        <v>58</v>
      </c>
      <c r="I41" s="267" t="s">
        <v>59</v>
      </c>
    </row>
    <row r="42" spans="2:9" ht="33" hidden="1" customHeight="1">
      <c r="B42" s="319" t="s">
        <v>61</v>
      </c>
      <c r="C42" s="135"/>
      <c r="D42" s="136"/>
      <c r="E42" s="135"/>
      <c r="F42" s="135"/>
      <c r="G42" s="135"/>
      <c r="H42" s="145"/>
      <c r="I42" s="150"/>
    </row>
    <row r="43" spans="2:9" ht="33" hidden="1" customHeight="1">
      <c r="B43" s="320"/>
      <c r="C43" s="137"/>
      <c r="D43" s="138"/>
      <c r="E43" s="137"/>
      <c r="F43" s="139"/>
      <c r="G43" s="137"/>
      <c r="H43" s="147"/>
      <c r="I43" s="155"/>
    </row>
    <row r="44" spans="2:9" ht="33" hidden="1" customHeight="1">
      <c r="B44" s="321"/>
      <c r="C44" s="140"/>
      <c r="D44" s="141"/>
      <c r="E44" s="140"/>
      <c r="F44" s="141"/>
      <c r="G44" s="140"/>
      <c r="H44" s="149"/>
      <c r="I44" s="268"/>
    </row>
    <row r="45" spans="2:9" ht="33" hidden="1" customHeight="1">
      <c r="B45" s="319" t="s">
        <v>64</v>
      </c>
      <c r="C45" s="135"/>
      <c r="D45" s="136"/>
      <c r="E45" s="135"/>
      <c r="F45" s="135"/>
      <c r="G45" s="135"/>
      <c r="H45" s="150"/>
      <c r="I45" s="150"/>
    </row>
    <row r="46" spans="2:9" ht="33" hidden="1" customHeight="1">
      <c r="B46" s="320"/>
      <c r="C46" s="137"/>
      <c r="D46" s="138"/>
      <c r="E46" s="137"/>
      <c r="F46" s="139"/>
      <c r="G46" s="137"/>
      <c r="H46" s="151"/>
      <c r="I46" s="155"/>
    </row>
    <row r="47" spans="2:9" ht="33" hidden="1" customHeight="1" thickBot="1">
      <c r="B47" s="321"/>
      <c r="C47" s="149"/>
      <c r="D47" s="152"/>
      <c r="E47" s="149"/>
      <c r="F47" s="152"/>
      <c r="G47" s="149"/>
      <c r="H47" s="153"/>
      <c r="I47" s="157"/>
    </row>
    <row r="48" spans="2:9" ht="58.5" hidden="1" customHeight="1">
      <c r="B48" s="319" t="s">
        <v>67</v>
      </c>
      <c r="C48" s="150" t="s">
        <v>130</v>
      </c>
      <c r="D48" s="150"/>
      <c r="E48" s="150" t="s">
        <v>130</v>
      </c>
      <c r="F48" s="150"/>
      <c r="G48" s="150"/>
      <c r="H48" s="150"/>
      <c r="I48" s="150"/>
    </row>
    <row r="49" spans="2:9" ht="33" hidden="1" customHeight="1">
      <c r="B49" s="320"/>
      <c r="C49" s="155" t="s">
        <v>131</v>
      </c>
      <c r="D49" s="155"/>
      <c r="E49" s="155" t="s">
        <v>131</v>
      </c>
      <c r="F49" s="155"/>
      <c r="G49" s="155"/>
      <c r="H49" s="155"/>
      <c r="I49" s="147"/>
    </row>
    <row r="50" spans="2:9" ht="33" hidden="1" customHeight="1" thickBot="1">
      <c r="B50" s="322"/>
      <c r="C50" s="157" t="s">
        <v>132</v>
      </c>
      <c r="D50" s="157"/>
      <c r="E50" s="157" t="s">
        <v>132</v>
      </c>
      <c r="F50" s="157"/>
      <c r="G50" s="157"/>
      <c r="H50" s="157"/>
      <c r="I50" s="178"/>
    </row>
    <row r="51" spans="2:9" hidden="1"/>
    <row r="52" spans="2:9" ht="27.75" hidden="1" customHeight="1" thickTop="1">
      <c r="B52" s="323" t="s">
        <v>52</v>
      </c>
      <c r="C52" s="131">
        <f>I40+1</f>
        <v>46167</v>
      </c>
      <c r="D52" s="131">
        <f t="shared" ref="D52:I52" si="4">C52+1</f>
        <v>46168</v>
      </c>
      <c r="E52" s="131">
        <f t="shared" si="4"/>
        <v>46169</v>
      </c>
      <c r="F52" s="131">
        <f t="shared" si="4"/>
        <v>46170</v>
      </c>
      <c r="G52" s="131">
        <f t="shared" si="4"/>
        <v>46171</v>
      </c>
      <c r="H52" s="131">
        <f t="shared" si="4"/>
        <v>46172</v>
      </c>
      <c r="I52" s="266">
        <f t="shared" si="4"/>
        <v>46173</v>
      </c>
    </row>
    <row r="53" spans="2:9" ht="27.75" hidden="1" customHeight="1">
      <c r="B53" s="324"/>
      <c r="C53" s="133" t="s">
        <v>53</v>
      </c>
      <c r="D53" s="133" t="s">
        <v>54</v>
      </c>
      <c r="E53" s="133" t="s">
        <v>55</v>
      </c>
      <c r="F53" s="133" t="s">
        <v>56</v>
      </c>
      <c r="G53" s="133" t="s">
        <v>57</v>
      </c>
      <c r="H53" s="133" t="s">
        <v>58</v>
      </c>
      <c r="I53" s="267" t="s">
        <v>59</v>
      </c>
    </row>
    <row r="54" spans="2:9" ht="33" hidden="1" customHeight="1">
      <c r="B54" s="319" t="s">
        <v>61</v>
      </c>
      <c r="C54" s="135"/>
      <c r="D54" s="136"/>
      <c r="E54" s="135"/>
      <c r="F54" s="135"/>
      <c r="G54" s="135"/>
      <c r="H54" s="145"/>
      <c r="I54" s="150"/>
    </row>
    <row r="55" spans="2:9" ht="33" hidden="1" customHeight="1">
      <c r="B55" s="320"/>
      <c r="C55" s="137"/>
      <c r="D55" s="138"/>
      <c r="E55" s="137"/>
      <c r="F55" s="139"/>
      <c r="G55" s="137"/>
      <c r="H55" s="147"/>
      <c r="I55" s="155"/>
    </row>
    <row r="56" spans="2:9" ht="33" hidden="1" customHeight="1">
      <c r="B56" s="321"/>
      <c r="C56" s="140"/>
      <c r="D56" s="141"/>
      <c r="E56" s="140"/>
      <c r="F56" s="141"/>
      <c r="G56" s="140"/>
      <c r="H56" s="149"/>
      <c r="I56" s="268"/>
    </row>
    <row r="57" spans="2:9" ht="33" hidden="1" customHeight="1">
      <c r="B57" s="319" t="s">
        <v>64</v>
      </c>
      <c r="C57" s="135"/>
      <c r="D57" s="136"/>
      <c r="E57" s="135"/>
      <c r="F57" s="135"/>
      <c r="G57" s="135"/>
      <c r="H57" s="150"/>
      <c r="I57" s="150"/>
    </row>
    <row r="58" spans="2:9" ht="33" hidden="1" customHeight="1">
      <c r="B58" s="320"/>
      <c r="C58" s="137"/>
      <c r="D58" s="138"/>
      <c r="E58" s="137"/>
      <c r="F58" s="139"/>
      <c r="G58" s="137"/>
      <c r="H58" s="151"/>
      <c r="I58" s="155"/>
    </row>
    <row r="59" spans="2:9" ht="33" hidden="1" customHeight="1" thickBot="1">
      <c r="B59" s="321"/>
      <c r="C59" s="149"/>
      <c r="D59" s="152"/>
      <c r="E59" s="149"/>
      <c r="F59" s="152"/>
      <c r="G59" s="149"/>
      <c r="H59" s="153"/>
      <c r="I59" s="157"/>
    </row>
    <row r="60" spans="2:9" ht="58.5" hidden="1" customHeight="1">
      <c r="B60" s="319" t="s">
        <v>67</v>
      </c>
      <c r="C60" s="150" t="s">
        <v>130</v>
      </c>
      <c r="D60" s="150"/>
      <c r="E60" s="150" t="s">
        <v>130</v>
      </c>
      <c r="F60" s="150"/>
      <c r="G60" s="150"/>
      <c r="H60" s="150"/>
      <c r="I60" s="150"/>
    </row>
    <row r="61" spans="2:9" ht="33" hidden="1" customHeight="1">
      <c r="B61" s="320"/>
      <c r="C61" s="155" t="s">
        <v>131</v>
      </c>
      <c r="D61" s="155"/>
      <c r="E61" s="155" t="s">
        <v>131</v>
      </c>
      <c r="F61" s="155"/>
      <c r="G61" s="155"/>
      <c r="H61" s="155"/>
      <c r="I61" s="147"/>
    </row>
    <row r="62" spans="2:9" ht="33" hidden="1" customHeight="1" thickBot="1">
      <c r="B62" s="322"/>
      <c r="C62" s="157" t="s">
        <v>132</v>
      </c>
      <c r="D62" s="157"/>
      <c r="E62" s="157" t="s">
        <v>132</v>
      </c>
      <c r="F62" s="157"/>
      <c r="G62" s="157"/>
      <c r="H62" s="157"/>
      <c r="I62" s="178"/>
    </row>
    <row r="63" spans="2:9" hidden="1"/>
    <row r="64" spans="2:9" ht="27.75" hidden="1" customHeight="1" thickTop="1">
      <c r="B64" s="323" t="s">
        <v>52</v>
      </c>
      <c r="C64" s="131">
        <f>I52+1</f>
        <v>46174</v>
      </c>
      <c r="D64" s="131">
        <f t="shared" ref="D64:I64" si="5">C64+1</f>
        <v>46175</v>
      </c>
      <c r="E64" s="131">
        <f t="shared" si="5"/>
        <v>46176</v>
      </c>
      <c r="F64" s="131">
        <f t="shared" si="5"/>
        <v>46177</v>
      </c>
      <c r="G64" s="131">
        <f t="shared" si="5"/>
        <v>46178</v>
      </c>
      <c r="H64" s="131">
        <f t="shared" si="5"/>
        <v>46179</v>
      </c>
      <c r="I64" s="266">
        <f t="shared" si="5"/>
        <v>46180</v>
      </c>
    </row>
    <row r="65" spans="2:9" ht="27.75" hidden="1" customHeight="1">
      <c r="B65" s="324"/>
      <c r="C65" s="133" t="s">
        <v>53</v>
      </c>
      <c r="D65" s="133" t="s">
        <v>54</v>
      </c>
      <c r="E65" s="133" t="s">
        <v>55</v>
      </c>
      <c r="F65" s="133" t="s">
        <v>56</v>
      </c>
      <c r="G65" s="133" t="s">
        <v>57</v>
      </c>
      <c r="H65" s="133" t="s">
        <v>58</v>
      </c>
      <c r="I65" s="267" t="s">
        <v>59</v>
      </c>
    </row>
    <row r="66" spans="2:9" ht="33" hidden="1" customHeight="1">
      <c r="B66" s="319" t="s">
        <v>61</v>
      </c>
      <c r="C66" s="135"/>
      <c r="D66" s="136"/>
      <c r="E66" s="135"/>
      <c r="F66" s="135"/>
      <c r="G66" s="135"/>
      <c r="H66" s="145"/>
      <c r="I66" s="150"/>
    </row>
    <row r="67" spans="2:9" ht="33" hidden="1" customHeight="1">
      <c r="B67" s="320"/>
      <c r="C67" s="137"/>
      <c r="D67" s="138"/>
      <c r="E67" s="137"/>
      <c r="F67" s="139"/>
      <c r="G67" s="137"/>
      <c r="H67" s="147"/>
      <c r="I67" s="155"/>
    </row>
    <row r="68" spans="2:9" ht="33" hidden="1" customHeight="1">
      <c r="B68" s="321"/>
      <c r="C68" s="140"/>
      <c r="D68" s="141"/>
      <c r="E68" s="140"/>
      <c r="F68" s="141"/>
      <c r="G68" s="140"/>
      <c r="H68" s="149"/>
      <c r="I68" s="268"/>
    </row>
    <row r="69" spans="2:9" ht="33" hidden="1" customHeight="1">
      <c r="B69" s="319" t="s">
        <v>64</v>
      </c>
      <c r="C69" s="135"/>
      <c r="D69" s="136"/>
      <c r="E69" s="135"/>
      <c r="F69" s="135"/>
      <c r="G69" s="135"/>
      <c r="H69" s="150"/>
      <c r="I69" s="150"/>
    </row>
    <row r="70" spans="2:9" ht="33" hidden="1" customHeight="1">
      <c r="B70" s="320"/>
      <c r="C70" s="137"/>
      <c r="D70" s="138"/>
      <c r="E70" s="137"/>
      <c r="F70" s="139"/>
      <c r="G70" s="137"/>
      <c r="H70" s="151"/>
      <c r="I70" s="155"/>
    </row>
    <row r="71" spans="2:9" ht="33" hidden="1" customHeight="1">
      <c r="B71" s="321"/>
      <c r="C71" s="149"/>
      <c r="D71" s="152"/>
      <c r="E71" s="149"/>
      <c r="F71" s="152"/>
      <c r="G71" s="149"/>
      <c r="H71" s="153"/>
      <c r="I71" s="157"/>
    </row>
    <row r="72" spans="2:9" ht="58.5" hidden="1" customHeight="1">
      <c r="B72" s="319" t="s">
        <v>67</v>
      </c>
      <c r="C72" s="150" t="s">
        <v>130</v>
      </c>
      <c r="D72" s="150"/>
      <c r="E72" s="150"/>
      <c r="F72" s="150"/>
      <c r="G72" s="150"/>
      <c r="H72" s="150"/>
      <c r="I72" s="150"/>
    </row>
    <row r="73" spans="2:9" ht="33" hidden="1" customHeight="1">
      <c r="B73" s="320"/>
      <c r="C73" s="155" t="s">
        <v>131</v>
      </c>
      <c r="D73" s="155"/>
      <c r="E73" s="155"/>
      <c r="F73" s="155"/>
      <c r="G73" s="155"/>
      <c r="H73" s="155"/>
      <c r="I73" s="147"/>
    </row>
    <row r="74" spans="2:9" ht="33" hidden="1" customHeight="1" thickBot="1">
      <c r="B74" s="322"/>
      <c r="C74" s="157" t="s">
        <v>132</v>
      </c>
      <c r="D74" s="157"/>
      <c r="E74" s="157"/>
      <c r="F74" s="157"/>
      <c r="G74" s="157"/>
      <c r="H74" s="157"/>
      <c r="I74" s="178"/>
    </row>
  </sheetData>
  <mergeCells count="27">
    <mergeCell ref="B9:B11"/>
    <mergeCell ref="A1:C1"/>
    <mergeCell ref="E1:I1"/>
    <mergeCell ref="E2:I2"/>
    <mergeCell ref="B4:B5"/>
    <mergeCell ref="B6:B8"/>
    <mergeCell ref="B45:B47"/>
    <mergeCell ref="B12:B14"/>
    <mergeCell ref="B16:B17"/>
    <mergeCell ref="B18:B20"/>
    <mergeCell ref="B21:B23"/>
    <mergeCell ref="B24:B26"/>
    <mergeCell ref="B28:B29"/>
    <mergeCell ref="B30:B32"/>
    <mergeCell ref="B33:B35"/>
    <mergeCell ref="B36:B38"/>
    <mergeCell ref="B40:B41"/>
    <mergeCell ref="B42:B44"/>
    <mergeCell ref="B66:B68"/>
    <mergeCell ref="B69:B71"/>
    <mergeCell ref="B72:B74"/>
    <mergeCell ref="B48:B50"/>
    <mergeCell ref="B52:B53"/>
    <mergeCell ref="B54:B56"/>
    <mergeCell ref="B57:B59"/>
    <mergeCell ref="B60:B62"/>
    <mergeCell ref="B64:B65"/>
  </mergeCells>
  <conditionalFormatting sqref="C6:I14">
    <cfRule type="cellIs" dxfId="541" priority="3" stopIfTrue="1" operator="equal">
      <formula>"Cảnh báo - lỗi!!"</formula>
    </cfRule>
  </conditionalFormatting>
  <conditionalFormatting sqref="C18:I26">
    <cfRule type="cellIs" dxfId="540" priority="6" stopIfTrue="1" operator="equal">
      <formula>"Cảnh báo - lỗi!!"</formula>
    </cfRule>
  </conditionalFormatting>
  <conditionalFormatting sqref="C30:I38">
    <cfRule type="cellIs" dxfId="539" priority="2" stopIfTrue="1" operator="equal">
      <formula>"Cảnh báo - lỗi!!"</formula>
    </cfRule>
  </conditionalFormatting>
  <conditionalFormatting sqref="C42:I50">
    <cfRule type="cellIs" dxfId="538" priority="5" stopIfTrue="1" operator="equal">
      <formula>"Cảnh báo - lỗi!!"</formula>
    </cfRule>
  </conditionalFormatting>
  <conditionalFormatting sqref="C54:I62">
    <cfRule type="cellIs" dxfId="537" priority="4" stopIfTrue="1" operator="equal">
      <formula>"Cảnh báo - lỗi!!"</formula>
    </cfRule>
  </conditionalFormatting>
  <conditionalFormatting sqref="C66:I74">
    <cfRule type="cellIs" dxfId="536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7222F-6843-495C-AEE3-23B90B4D80CA}">
  <sheetPr>
    <pageSetUpPr fitToPage="1"/>
  </sheetPr>
  <dimension ref="A1:O278"/>
  <sheetViews>
    <sheetView zoomScale="70" zoomScaleNormal="70" zoomScaleSheetLayoutView="55" workbookViewId="0">
      <selection activeCell="C244" sqref="C244"/>
    </sheetView>
  </sheetViews>
  <sheetFormatPr defaultColWidth="10.109375" defaultRowHeight="14.4"/>
  <cols>
    <col min="1" max="1" width="5.5546875" customWidth="1"/>
    <col min="2" max="2" width="12.44140625" customWidth="1"/>
    <col min="3" max="4" width="29.6640625" customWidth="1"/>
    <col min="5" max="5" width="29.33203125" customWidth="1"/>
    <col min="6" max="6" width="29.44140625" customWidth="1"/>
    <col min="7" max="7" width="33" customWidth="1"/>
    <col min="8" max="8" width="31.5546875" customWidth="1"/>
    <col min="9" max="9" width="35.5546875" customWidth="1"/>
  </cols>
  <sheetData>
    <row r="1" spans="1:15" s="130" customFormat="1" ht="20.100000000000001" customHeight="1">
      <c r="A1" s="325" t="s">
        <v>127</v>
      </c>
      <c r="B1" s="325"/>
      <c r="C1" s="325"/>
      <c r="E1" s="326" t="s">
        <v>44</v>
      </c>
      <c r="F1" s="326"/>
      <c r="G1" s="326"/>
      <c r="H1" s="326"/>
      <c r="I1" s="326"/>
    </row>
    <row r="2" spans="1:15" s="130" customFormat="1" ht="28.5" customHeight="1" thickBot="1">
      <c r="A2" s="144" t="s">
        <v>128</v>
      </c>
      <c r="B2" s="144"/>
      <c r="C2" s="144"/>
      <c r="E2" s="328" t="s">
        <v>136</v>
      </c>
      <c r="F2" s="328"/>
      <c r="G2" s="328"/>
      <c r="H2" s="328"/>
      <c r="I2" s="328"/>
    </row>
    <row r="3" spans="1:15" ht="15" thickTop="1">
      <c r="A3" s="182"/>
      <c r="B3" s="183"/>
      <c r="C3" s="184"/>
      <c r="D3" s="184"/>
      <c r="E3" s="184"/>
      <c r="F3" s="184"/>
      <c r="G3" s="185"/>
      <c r="H3" s="185"/>
      <c r="I3" s="184"/>
      <c r="J3" s="132"/>
      <c r="K3" s="132"/>
      <c r="L3" s="132"/>
      <c r="M3" s="132"/>
      <c r="N3" s="132"/>
      <c r="O3" s="132"/>
    </row>
    <row r="4" spans="1:15" ht="25.5" hidden="1" customHeight="1" thickTop="1">
      <c r="A4" s="329" t="s">
        <v>50</v>
      </c>
      <c r="B4" s="331" t="s">
        <v>52</v>
      </c>
      <c r="C4" s="186">
        <v>266.11</v>
      </c>
      <c r="D4" s="187">
        <f>C4+1</f>
        <v>267.11</v>
      </c>
      <c r="E4" s="187">
        <f>D4+1</f>
        <v>268.11</v>
      </c>
      <c r="F4" s="187">
        <f t="shared" ref="F4:I4" si="0">E4+1</f>
        <v>269.11</v>
      </c>
      <c r="G4" s="187">
        <f t="shared" si="0"/>
        <v>270.11</v>
      </c>
      <c r="H4" s="187">
        <f t="shared" si="0"/>
        <v>271.11</v>
      </c>
      <c r="I4" s="186">
        <f t="shared" si="0"/>
        <v>272.11</v>
      </c>
      <c r="J4" s="132"/>
      <c r="K4" s="132"/>
      <c r="L4" s="132"/>
      <c r="M4" s="132"/>
      <c r="N4" s="132"/>
      <c r="O4" s="132"/>
    </row>
    <row r="5" spans="1:15" ht="25.5" hidden="1" customHeight="1" thickBot="1">
      <c r="A5" s="330"/>
      <c r="B5" s="332"/>
      <c r="C5" s="188" t="s">
        <v>53</v>
      </c>
      <c r="D5" s="188" t="s">
        <v>54</v>
      </c>
      <c r="E5" s="188" t="s">
        <v>55</v>
      </c>
      <c r="F5" s="188" t="s">
        <v>56</v>
      </c>
      <c r="G5" s="188" t="s">
        <v>57</v>
      </c>
      <c r="H5" s="188" t="s">
        <v>58</v>
      </c>
      <c r="I5" s="189" t="s">
        <v>59</v>
      </c>
      <c r="J5" s="132"/>
      <c r="K5" s="132"/>
      <c r="L5" s="132"/>
      <c r="M5" s="132"/>
      <c r="N5" s="132"/>
      <c r="O5" s="132"/>
    </row>
    <row r="6" spans="1:15" ht="24" hidden="1" customHeight="1">
      <c r="A6" s="333">
        <v>1</v>
      </c>
      <c r="B6" s="336" t="s">
        <v>61</v>
      </c>
      <c r="C6" s="190"/>
      <c r="D6" s="191"/>
      <c r="E6" s="190"/>
      <c r="F6" s="190"/>
      <c r="G6" s="190"/>
      <c r="H6" s="190"/>
      <c r="I6" s="192"/>
      <c r="J6" s="132"/>
      <c r="K6" s="132"/>
      <c r="L6" s="132"/>
      <c r="M6" s="132"/>
      <c r="N6" s="132"/>
      <c r="O6" s="193"/>
    </row>
    <row r="7" spans="1:15" ht="24" hidden="1" customHeight="1">
      <c r="A7" s="334"/>
      <c r="B7" s="337"/>
      <c r="C7" s="137"/>
      <c r="D7" s="138"/>
      <c r="E7" s="137"/>
      <c r="F7" s="139"/>
      <c r="G7" s="137"/>
      <c r="H7" s="137"/>
      <c r="I7" s="194"/>
      <c r="J7" s="132"/>
      <c r="K7" s="132"/>
      <c r="L7" s="132"/>
      <c r="M7" s="132"/>
      <c r="N7" s="132"/>
      <c r="O7" s="132"/>
    </row>
    <row r="8" spans="1:15" ht="24" hidden="1" customHeight="1" thickBot="1">
      <c r="A8" s="335"/>
      <c r="B8" s="338"/>
      <c r="C8" s="178"/>
      <c r="D8" s="195"/>
      <c r="E8" s="178"/>
      <c r="F8" s="195"/>
      <c r="G8" s="178"/>
      <c r="H8" s="178"/>
      <c r="I8" s="196"/>
      <c r="J8" s="132"/>
      <c r="K8" s="132"/>
      <c r="L8" s="132"/>
      <c r="M8" s="132"/>
      <c r="N8" s="132"/>
      <c r="O8" s="132"/>
    </row>
    <row r="9" spans="1:15" ht="24" hidden="1" customHeight="1">
      <c r="A9" s="333">
        <v>2</v>
      </c>
      <c r="B9" s="336" t="s">
        <v>64</v>
      </c>
      <c r="C9" s="190"/>
      <c r="D9" s="191"/>
      <c r="E9" s="190"/>
      <c r="F9" s="190"/>
      <c r="G9" s="190"/>
      <c r="H9" s="192"/>
      <c r="I9" s="192"/>
      <c r="J9" s="132"/>
      <c r="K9" s="132"/>
      <c r="L9" s="132"/>
      <c r="M9" s="132"/>
      <c r="N9" s="132"/>
      <c r="O9" s="132"/>
    </row>
    <row r="10" spans="1:15" ht="24" hidden="1" customHeight="1">
      <c r="A10" s="334"/>
      <c r="B10" s="337"/>
      <c r="C10" s="137"/>
      <c r="D10" s="138"/>
      <c r="E10" s="137"/>
      <c r="F10" s="139"/>
      <c r="G10" s="137"/>
      <c r="H10" s="194"/>
      <c r="I10" s="194"/>
      <c r="J10" s="132"/>
      <c r="K10" s="132"/>
      <c r="L10" s="132"/>
      <c r="M10" s="132"/>
      <c r="N10" s="132"/>
      <c r="O10" s="132"/>
    </row>
    <row r="11" spans="1:15" ht="24" hidden="1" customHeight="1" thickBot="1">
      <c r="A11" s="335"/>
      <c r="B11" s="338"/>
      <c r="C11" s="178"/>
      <c r="D11" s="195"/>
      <c r="E11" s="178"/>
      <c r="F11" s="195"/>
      <c r="G11" s="178"/>
      <c r="H11" s="196"/>
      <c r="I11" s="196"/>
      <c r="J11" s="132"/>
      <c r="K11" s="132"/>
      <c r="L11" s="132"/>
      <c r="M11" s="132"/>
      <c r="N11" s="132"/>
      <c r="O11" s="132"/>
    </row>
    <row r="12" spans="1:15" ht="38.25" hidden="1" customHeight="1">
      <c r="A12" s="334">
        <v>3</v>
      </c>
      <c r="B12" s="337" t="s">
        <v>67</v>
      </c>
      <c r="C12" s="142"/>
      <c r="D12" s="197"/>
      <c r="E12" s="142"/>
      <c r="F12" s="142"/>
      <c r="G12" s="198" t="s">
        <v>137</v>
      </c>
      <c r="H12" s="198" t="s">
        <v>137</v>
      </c>
      <c r="I12" s="198" t="s">
        <v>137</v>
      </c>
      <c r="J12" s="132"/>
      <c r="K12" s="132"/>
      <c r="L12" s="132"/>
      <c r="M12" s="132"/>
      <c r="N12" s="132"/>
      <c r="O12" s="132"/>
    </row>
    <row r="13" spans="1:15" ht="38.25" hidden="1" customHeight="1">
      <c r="A13" s="334"/>
      <c r="B13" s="337"/>
      <c r="C13" s="137"/>
      <c r="D13" s="199"/>
      <c r="E13" s="137"/>
      <c r="F13" s="137"/>
      <c r="G13" s="200" t="s">
        <v>138</v>
      </c>
      <c r="H13" s="200" t="s">
        <v>139</v>
      </c>
      <c r="I13" s="200" t="s">
        <v>139</v>
      </c>
      <c r="J13" s="132"/>
      <c r="K13" s="132"/>
      <c r="L13" s="132"/>
      <c r="M13" s="132"/>
      <c r="N13" s="132"/>
      <c r="O13" s="132"/>
    </row>
    <row r="14" spans="1:15" ht="38.25" hidden="1" customHeight="1" thickBot="1">
      <c r="A14" s="339"/>
      <c r="B14" s="340"/>
      <c r="C14" s="143"/>
      <c r="D14" s="201"/>
      <c r="E14" s="143"/>
      <c r="F14" s="143"/>
      <c r="G14" s="202" t="s">
        <v>140</v>
      </c>
      <c r="H14" s="202" t="s">
        <v>140</v>
      </c>
      <c r="I14" s="202" t="s">
        <v>140</v>
      </c>
      <c r="J14" s="132"/>
      <c r="K14" s="132"/>
      <c r="L14" s="132"/>
      <c r="M14" s="132"/>
      <c r="N14" s="132"/>
      <c r="O14" s="132"/>
    </row>
    <row r="15" spans="1:15" hidden="1">
      <c r="A15" s="182"/>
      <c r="B15" s="183"/>
      <c r="C15" s="184"/>
      <c r="D15" s="184"/>
      <c r="E15" s="184"/>
      <c r="F15" s="184"/>
      <c r="G15" s="185"/>
      <c r="H15" s="185"/>
      <c r="I15" s="184"/>
      <c r="J15" s="132"/>
      <c r="K15" s="132"/>
      <c r="L15" s="132"/>
      <c r="M15" s="132"/>
      <c r="N15" s="132"/>
      <c r="O15" s="132"/>
    </row>
    <row r="16" spans="1:15" ht="27.75" hidden="1" customHeight="1" thickTop="1">
      <c r="A16" s="329" t="s">
        <v>50</v>
      </c>
      <c r="B16" s="331" t="s">
        <v>52</v>
      </c>
      <c r="C16" s="186">
        <f>I4+1</f>
        <v>273.11</v>
      </c>
      <c r="D16" s="187">
        <f t="shared" ref="D16:I16" si="1">C16+1</f>
        <v>274.11</v>
      </c>
      <c r="E16" s="187">
        <f t="shared" si="1"/>
        <v>275.11</v>
      </c>
      <c r="F16" s="187">
        <f t="shared" si="1"/>
        <v>276.11</v>
      </c>
      <c r="G16" s="187">
        <f t="shared" si="1"/>
        <v>277.11</v>
      </c>
      <c r="H16" s="187">
        <f t="shared" si="1"/>
        <v>278.11</v>
      </c>
      <c r="I16" s="186">
        <f t="shared" si="1"/>
        <v>279.11</v>
      </c>
      <c r="J16" s="132"/>
      <c r="K16" s="132"/>
      <c r="L16" s="132"/>
      <c r="M16" s="132"/>
      <c r="N16" s="132"/>
      <c r="O16" s="132"/>
    </row>
    <row r="17" spans="1:9" ht="27.75" hidden="1" customHeight="1" thickBot="1">
      <c r="A17" s="330"/>
      <c r="B17" s="332"/>
      <c r="C17" s="188" t="s">
        <v>53</v>
      </c>
      <c r="D17" s="188" t="s">
        <v>54</v>
      </c>
      <c r="E17" s="188" t="s">
        <v>55</v>
      </c>
      <c r="F17" s="188" t="s">
        <v>56</v>
      </c>
      <c r="G17" s="188" t="s">
        <v>57</v>
      </c>
      <c r="H17" s="188" t="s">
        <v>58</v>
      </c>
      <c r="I17" s="189" t="s">
        <v>59</v>
      </c>
    </row>
    <row r="18" spans="1:9" ht="27.75" hidden="1" customHeight="1">
      <c r="A18" s="333">
        <v>1</v>
      </c>
      <c r="B18" s="336" t="s">
        <v>61</v>
      </c>
      <c r="C18" s="190"/>
      <c r="D18" s="191"/>
      <c r="E18" s="190"/>
      <c r="F18" s="190"/>
      <c r="G18" s="190"/>
      <c r="H18" s="190"/>
      <c r="I18" s="190"/>
    </row>
    <row r="19" spans="1:9" ht="27.75" hidden="1" customHeight="1">
      <c r="A19" s="334"/>
      <c r="B19" s="337"/>
      <c r="C19" s="137"/>
      <c r="D19" s="138"/>
      <c r="E19" s="137"/>
      <c r="F19" s="139"/>
      <c r="G19" s="137"/>
      <c r="H19" s="137"/>
      <c r="I19" s="203"/>
    </row>
    <row r="20" spans="1:9" ht="27.75" hidden="1" customHeight="1" thickBot="1">
      <c r="A20" s="335"/>
      <c r="B20" s="338"/>
      <c r="C20" s="178"/>
      <c r="D20" s="195"/>
      <c r="E20" s="178"/>
      <c r="F20" s="195"/>
      <c r="G20" s="178"/>
      <c r="H20" s="178"/>
      <c r="I20" s="178"/>
    </row>
    <row r="21" spans="1:9" ht="47.25" hidden="1" customHeight="1">
      <c r="A21" s="333">
        <v>2</v>
      </c>
      <c r="B21" s="336" t="s">
        <v>64</v>
      </c>
      <c r="C21" s="190"/>
      <c r="D21" s="191"/>
      <c r="E21" s="190"/>
      <c r="F21" s="190"/>
      <c r="G21" s="190"/>
      <c r="H21" s="204" t="s">
        <v>137</v>
      </c>
      <c r="I21" s="204" t="s">
        <v>137</v>
      </c>
    </row>
    <row r="22" spans="1:9" ht="27.75" hidden="1" customHeight="1">
      <c r="A22" s="334"/>
      <c r="B22" s="337"/>
      <c r="C22" s="137"/>
      <c r="D22" s="138"/>
      <c r="E22" s="137"/>
      <c r="F22" s="139"/>
      <c r="G22" s="137"/>
      <c r="H22" s="205" t="s">
        <v>141</v>
      </c>
      <c r="I22" s="205" t="s">
        <v>138</v>
      </c>
    </row>
    <row r="23" spans="1:9" ht="27.75" hidden="1" customHeight="1" thickBot="1">
      <c r="A23" s="335"/>
      <c r="B23" s="338"/>
      <c r="C23" s="178"/>
      <c r="D23" s="195"/>
      <c r="E23" s="178"/>
      <c r="F23" s="195"/>
      <c r="G23" s="178"/>
      <c r="H23" s="206" t="s">
        <v>140</v>
      </c>
      <c r="I23" s="206" t="s">
        <v>140</v>
      </c>
    </row>
    <row r="24" spans="1:9" ht="44.25" hidden="1" customHeight="1">
      <c r="A24" s="333">
        <v>3</v>
      </c>
      <c r="B24" s="336" t="s">
        <v>67</v>
      </c>
      <c r="C24" s="192"/>
      <c r="D24" s="192"/>
      <c r="E24" s="192"/>
      <c r="F24" s="192"/>
      <c r="G24" s="204" t="s">
        <v>137</v>
      </c>
      <c r="H24" s="204" t="s">
        <v>137</v>
      </c>
      <c r="I24" s="204" t="s">
        <v>137</v>
      </c>
    </row>
    <row r="25" spans="1:9" ht="27.75" hidden="1" customHeight="1">
      <c r="A25" s="334"/>
      <c r="B25" s="337"/>
      <c r="C25" s="194"/>
      <c r="D25" s="194"/>
      <c r="E25" s="194"/>
      <c r="F25" s="207"/>
      <c r="G25" s="205" t="s">
        <v>138</v>
      </c>
      <c r="H25" s="205" t="s">
        <v>138</v>
      </c>
      <c r="I25" s="205" t="s">
        <v>138</v>
      </c>
    </row>
    <row r="26" spans="1:9" ht="27.75" hidden="1" customHeight="1" thickBot="1">
      <c r="A26" s="335"/>
      <c r="B26" s="338"/>
      <c r="C26" s="196"/>
      <c r="D26" s="196"/>
      <c r="E26" s="196"/>
      <c r="F26" s="196"/>
      <c r="G26" s="206" t="s">
        <v>140</v>
      </c>
      <c r="H26" s="206" t="s">
        <v>140</v>
      </c>
      <c r="I26" s="206" t="s">
        <v>140</v>
      </c>
    </row>
    <row r="27" spans="1:9" hidden="1">
      <c r="A27" s="182"/>
      <c r="B27" s="183"/>
      <c r="C27" s="184"/>
      <c r="D27" s="184"/>
      <c r="E27" s="184"/>
      <c r="F27" s="184"/>
      <c r="G27" s="185"/>
      <c r="H27" s="185"/>
      <c r="I27" s="184"/>
    </row>
    <row r="28" spans="1:9" ht="27.75" hidden="1" customHeight="1" thickTop="1">
      <c r="A28" s="329" t="s">
        <v>50</v>
      </c>
      <c r="B28" s="331" t="s">
        <v>52</v>
      </c>
      <c r="C28" s="186">
        <f>I16+1</f>
        <v>280.11</v>
      </c>
      <c r="D28" s="187">
        <f t="shared" ref="D28:I28" si="2">C28+1</f>
        <v>281.11</v>
      </c>
      <c r="E28" s="187">
        <f t="shared" si="2"/>
        <v>282.11</v>
      </c>
      <c r="F28" s="187">
        <f t="shared" si="2"/>
        <v>283.11</v>
      </c>
      <c r="G28" s="187">
        <f t="shared" si="2"/>
        <v>284.11</v>
      </c>
      <c r="H28" s="187">
        <f t="shared" si="2"/>
        <v>285.11</v>
      </c>
      <c r="I28" s="186">
        <f t="shared" si="2"/>
        <v>286.11</v>
      </c>
    </row>
    <row r="29" spans="1:9" ht="27.75" hidden="1" customHeight="1" thickBot="1">
      <c r="A29" s="330"/>
      <c r="B29" s="332"/>
      <c r="C29" s="188" t="s">
        <v>53</v>
      </c>
      <c r="D29" s="188" t="s">
        <v>54</v>
      </c>
      <c r="E29" s="188" t="s">
        <v>55</v>
      </c>
      <c r="F29" s="188" t="s">
        <v>56</v>
      </c>
      <c r="G29" s="188" t="s">
        <v>57</v>
      </c>
      <c r="H29" s="188" t="s">
        <v>58</v>
      </c>
      <c r="I29" s="189" t="s">
        <v>59</v>
      </c>
    </row>
    <row r="30" spans="1:9" ht="27.75" hidden="1" customHeight="1">
      <c r="A30" s="333">
        <v>1</v>
      </c>
      <c r="B30" s="336" t="s">
        <v>61</v>
      </c>
      <c r="C30" s="190"/>
      <c r="D30" s="191"/>
      <c r="E30" s="190"/>
      <c r="F30" s="190"/>
      <c r="G30" s="190"/>
      <c r="H30" s="208"/>
      <c r="I30" s="208"/>
    </row>
    <row r="31" spans="1:9" ht="27.75" hidden="1" customHeight="1">
      <c r="A31" s="334"/>
      <c r="B31" s="337"/>
      <c r="C31" s="137"/>
      <c r="D31" s="138"/>
      <c r="E31" s="137"/>
      <c r="F31" s="139"/>
      <c r="G31" s="137"/>
      <c r="H31" s="205"/>
      <c r="I31" s="205"/>
    </row>
    <row r="32" spans="1:9" ht="27.75" hidden="1" customHeight="1" thickBot="1">
      <c r="A32" s="335"/>
      <c r="B32" s="338"/>
      <c r="C32" s="178"/>
      <c r="D32" s="195"/>
      <c r="E32" s="178"/>
      <c r="F32" s="195"/>
      <c r="G32" s="178"/>
      <c r="H32" s="206"/>
      <c r="I32" s="206"/>
    </row>
    <row r="33" spans="1:9" ht="47.25" hidden="1" customHeight="1">
      <c r="A33" s="333">
        <v>2</v>
      </c>
      <c r="B33" s="336" t="s">
        <v>64</v>
      </c>
      <c r="C33" s="190"/>
      <c r="D33" s="191"/>
      <c r="E33" s="190"/>
      <c r="F33" s="190"/>
      <c r="G33" s="190"/>
      <c r="H33" s="204"/>
      <c r="I33" s="208"/>
    </row>
    <row r="34" spans="1:9" ht="27.75" hidden="1" customHeight="1">
      <c r="A34" s="334"/>
      <c r="B34" s="337"/>
      <c r="C34" s="137"/>
      <c r="D34" s="138"/>
      <c r="E34" s="137"/>
      <c r="F34" s="139"/>
      <c r="G34" s="137"/>
      <c r="H34" s="205"/>
      <c r="I34" s="205"/>
    </row>
    <row r="35" spans="1:9" ht="27.75" hidden="1" customHeight="1" thickBot="1">
      <c r="A35" s="335"/>
      <c r="B35" s="338"/>
      <c r="C35" s="178"/>
      <c r="D35" s="195"/>
      <c r="E35" s="178"/>
      <c r="F35" s="195"/>
      <c r="G35" s="178"/>
      <c r="H35" s="206"/>
      <c r="I35" s="206"/>
    </row>
    <row r="36" spans="1:9" ht="44.25" hidden="1" customHeight="1">
      <c r="A36" s="333">
        <v>3</v>
      </c>
      <c r="B36" s="336" t="s">
        <v>67</v>
      </c>
      <c r="C36" s="204" t="s">
        <v>137</v>
      </c>
      <c r="D36" s="204"/>
      <c r="E36" s="204" t="s">
        <v>137</v>
      </c>
      <c r="F36" s="192"/>
      <c r="G36" s="204" t="s">
        <v>137</v>
      </c>
      <c r="H36" s="208"/>
      <c r="I36" s="208"/>
    </row>
    <row r="37" spans="1:9" ht="27.75" hidden="1" customHeight="1">
      <c r="A37" s="334"/>
      <c r="B37" s="337"/>
      <c r="C37" s="205" t="s">
        <v>138</v>
      </c>
      <c r="D37" s="205"/>
      <c r="E37" s="205" t="s">
        <v>138</v>
      </c>
      <c r="F37" s="207"/>
      <c r="G37" s="205" t="s">
        <v>138</v>
      </c>
      <c r="H37" s="205"/>
      <c r="I37" s="205"/>
    </row>
    <row r="38" spans="1:9" ht="27.75" hidden="1" customHeight="1" thickBot="1">
      <c r="A38" s="335"/>
      <c r="B38" s="338"/>
      <c r="C38" s="206" t="s">
        <v>140</v>
      </c>
      <c r="D38" s="206"/>
      <c r="E38" s="206" t="s">
        <v>140</v>
      </c>
      <c r="F38" s="196"/>
      <c r="G38" s="206" t="s">
        <v>140</v>
      </c>
      <c r="H38" s="206"/>
      <c r="I38" s="206"/>
    </row>
    <row r="39" spans="1:9" hidden="1">
      <c r="A39" s="132"/>
      <c r="B39" s="132"/>
      <c r="C39" s="132"/>
      <c r="D39" s="132"/>
      <c r="E39" s="132"/>
      <c r="F39" s="132"/>
      <c r="G39" s="132"/>
      <c r="H39" s="132"/>
      <c r="I39" s="132"/>
    </row>
    <row r="40" spans="1:9" ht="36.75" hidden="1" customHeight="1" thickTop="1">
      <c r="A40" s="329" t="s">
        <v>50</v>
      </c>
      <c r="B40" s="331" t="s">
        <v>52</v>
      </c>
      <c r="C40" s="186">
        <f>I28+1</f>
        <v>287.11</v>
      </c>
      <c r="D40" s="187">
        <f t="shared" ref="D40:I40" si="3">C40+1</f>
        <v>288.11</v>
      </c>
      <c r="E40" s="187">
        <f t="shared" si="3"/>
        <v>289.11</v>
      </c>
      <c r="F40" s="187">
        <f t="shared" si="3"/>
        <v>290.11</v>
      </c>
      <c r="G40" s="187">
        <f t="shared" si="3"/>
        <v>291.11</v>
      </c>
      <c r="H40" s="187">
        <f t="shared" si="3"/>
        <v>292.11</v>
      </c>
      <c r="I40" s="186">
        <f t="shared" si="3"/>
        <v>293.11</v>
      </c>
    </row>
    <row r="41" spans="1:9" ht="36.75" hidden="1" customHeight="1" thickBot="1">
      <c r="A41" s="330"/>
      <c r="B41" s="332"/>
      <c r="C41" s="188" t="s">
        <v>53</v>
      </c>
      <c r="D41" s="188" t="s">
        <v>54</v>
      </c>
      <c r="E41" s="188" t="s">
        <v>55</v>
      </c>
      <c r="F41" s="188" t="s">
        <v>56</v>
      </c>
      <c r="G41" s="188" t="s">
        <v>57</v>
      </c>
      <c r="H41" s="188" t="s">
        <v>58</v>
      </c>
      <c r="I41" s="189" t="s">
        <v>59</v>
      </c>
    </row>
    <row r="42" spans="1:9" ht="36.75" hidden="1" customHeight="1">
      <c r="A42" s="333">
        <v>1</v>
      </c>
      <c r="B42" s="341" t="s">
        <v>61</v>
      </c>
      <c r="C42" s="190"/>
      <c r="D42" s="191"/>
      <c r="E42" s="190"/>
      <c r="F42" s="190"/>
      <c r="G42" s="190"/>
      <c r="H42" s="208" t="s">
        <v>142</v>
      </c>
      <c r="I42" s="208" t="s">
        <v>142</v>
      </c>
    </row>
    <row r="43" spans="1:9" ht="36.75" hidden="1" customHeight="1">
      <c r="A43" s="334"/>
      <c r="B43" s="342"/>
      <c r="C43" s="137"/>
      <c r="D43" s="138"/>
      <c r="E43" s="137"/>
      <c r="F43" s="139"/>
      <c r="G43" s="137"/>
      <c r="H43" s="209" t="s">
        <v>143</v>
      </c>
      <c r="I43" s="205" t="s">
        <v>138</v>
      </c>
    </row>
    <row r="44" spans="1:9" ht="36.75" hidden="1" customHeight="1" thickBot="1">
      <c r="A44" s="335"/>
      <c r="B44" s="343"/>
      <c r="C44" s="178"/>
      <c r="D44" s="195"/>
      <c r="E44" s="178"/>
      <c r="F44" s="195"/>
      <c r="G44" s="178"/>
      <c r="H44" s="206" t="s">
        <v>144</v>
      </c>
      <c r="I44" s="206" t="s">
        <v>144</v>
      </c>
    </row>
    <row r="45" spans="1:9" ht="36.75" hidden="1" customHeight="1">
      <c r="A45" s="333">
        <v>2</v>
      </c>
      <c r="B45" s="341" t="s">
        <v>64</v>
      </c>
      <c r="C45" s="190"/>
      <c r="D45" s="191"/>
      <c r="E45" s="190"/>
      <c r="F45" s="190"/>
      <c r="G45" s="190"/>
      <c r="H45" s="208" t="s">
        <v>142</v>
      </c>
      <c r="I45" s="208" t="s">
        <v>142</v>
      </c>
    </row>
    <row r="46" spans="1:9" ht="36.75" hidden="1" customHeight="1">
      <c r="A46" s="334"/>
      <c r="B46" s="342"/>
      <c r="C46" s="137"/>
      <c r="D46" s="138"/>
      <c r="E46" s="137"/>
      <c r="F46" s="139"/>
      <c r="G46" s="137"/>
      <c r="H46" s="209" t="s">
        <v>143</v>
      </c>
      <c r="I46" s="205" t="s">
        <v>138</v>
      </c>
    </row>
    <row r="47" spans="1:9" ht="36.75" hidden="1" customHeight="1" thickBot="1">
      <c r="A47" s="335"/>
      <c r="B47" s="343"/>
      <c r="C47" s="178"/>
      <c r="D47" s="195"/>
      <c r="E47" s="178"/>
      <c r="F47" s="195"/>
      <c r="G47" s="178"/>
      <c r="H47" s="206" t="s">
        <v>144</v>
      </c>
      <c r="I47" s="206" t="s">
        <v>144</v>
      </c>
    </row>
    <row r="48" spans="1:9" ht="36.75" hidden="1" customHeight="1">
      <c r="A48" s="333">
        <v>3</v>
      </c>
      <c r="B48" s="341" t="s">
        <v>67</v>
      </c>
      <c r="C48" s="208" t="s">
        <v>142</v>
      </c>
      <c r="D48" s="208" t="s">
        <v>142</v>
      </c>
      <c r="E48" s="208" t="s">
        <v>142</v>
      </c>
      <c r="F48" s="192"/>
      <c r="G48" s="208" t="s">
        <v>142</v>
      </c>
      <c r="H48" s="208" t="s">
        <v>142</v>
      </c>
      <c r="I48" s="208" t="s">
        <v>142</v>
      </c>
    </row>
    <row r="49" spans="1:9" ht="36.75" hidden="1" customHeight="1">
      <c r="A49" s="334"/>
      <c r="B49" s="342"/>
      <c r="C49" s="205" t="s">
        <v>134</v>
      </c>
      <c r="D49" s="205" t="s">
        <v>134</v>
      </c>
      <c r="E49" s="205" t="s">
        <v>134</v>
      </c>
      <c r="F49" s="207"/>
      <c r="G49" s="205" t="s">
        <v>138</v>
      </c>
      <c r="H49" s="205" t="s">
        <v>138</v>
      </c>
      <c r="I49" s="205" t="s">
        <v>138</v>
      </c>
    </row>
    <row r="50" spans="1:9" ht="36.75" hidden="1" customHeight="1" thickBot="1">
      <c r="A50" s="335"/>
      <c r="B50" s="343"/>
      <c r="C50" s="206" t="s">
        <v>144</v>
      </c>
      <c r="D50" s="206" t="s">
        <v>144</v>
      </c>
      <c r="E50" s="206" t="s">
        <v>144</v>
      </c>
      <c r="F50" s="196"/>
      <c r="G50" s="206" t="s">
        <v>144</v>
      </c>
      <c r="H50" s="206" t="s">
        <v>144</v>
      </c>
      <c r="I50" s="206" t="s">
        <v>144</v>
      </c>
    </row>
    <row r="51" spans="1:9" hidden="1">
      <c r="A51" s="132"/>
      <c r="B51" s="132"/>
      <c r="C51" s="132"/>
      <c r="D51" s="132"/>
      <c r="E51" s="132"/>
      <c r="F51" s="132"/>
      <c r="G51" s="132"/>
      <c r="H51" s="132"/>
      <c r="I51" s="132"/>
    </row>
    <row r="52" spans="1:9" ht="16.2" hidden="1" thickTop="1">
      <c r="A52" s="329" t="s">
        <v>50</v>
      </c>
      <c r="B52" s="331" t="s">
        <v>52</v>
      </c>
      <c r="C52" s="186">
        <f>I40+1</f>
        <v>294.11</v>
      </c>
      <c r="D52" s="187">
        <f t="shared" ref="D52:I52" si="4">C52+1</f>
        <v>295.11</v>
      </c>
      <c r="E52" s="187">
        <f t="shared" si="4"/>
        <v>296.11</v>
      </c>
      <c r="F52" s="187">
        <f t="shared" si="4"/>
        <v>297.11</v>
      </c>
      <c r="G52" s="187">
        <f t="shared" si="4"/>
        <v>298.11</v>
      </c>
      <c r="H52" s="187">
        <f t="shared" si="4"/>
        <v>299.11</v>
      </c>
      <c r="I52" s="186">
        <f t="shared" si="4"/>
        <v>300.11</v>
      </c>
    </row>
    <row r="53" spans="1:9" ht="15.6" hidden="1">
      <c r="A53" s="330"/>
      <c r="B53" s="332"/>
      <c r="C53" s="188" t="s">
        <v>53</v>
      </c>
      <c r="D53" s="188" t="s">
        <v>54</v>
      </c>
      <c r="E53" s="188" t="s">
        <v>55</v>
      </c>
      <c r="F53" s="188" t="s">
        <v>56</v>
      </c>
      <c r="G53" s="188" t="s">
        <v>57</v>
      </c>
      <c r="H53" s="188" t="s">
        <v>58</v>
      </c>
      <c r="I53" s="189" t="s">
        <v>59</v>
      </c>
    </row>
    <row r="54" spans="1:9" ht="16.8" hidden="1">
      <c r="A54" s="333">
        <v>1</v>
      </c>
      <c r="B54" s="336" t="s">
        <v>61</v>
      </c>
      <c r="C54" s="190"/>
      <c r="D54" s="191"/>
      <c r="E54" s="190"/>
      <c r="F54" s="190"/>
      <c r="G54" s="190"/>
      <c r="H54" s="204"/>
      <c r="I54" s="204"/>
    </row>
    <row r="55" spans="1:9" hidden="1">
      <c r="A55" s="334"/>
      <c r="B55" s="337"/>
      <c r="C55" s="137"/>
      <c r="D55" s="138"/>
      <c r="E55" s="137"/>
      <c r="F55" s="139"/>
      <c r="G55" s="137"/>
      <c r="H55" s="205"/>
      <c r="I55" s="205"/>
    </row>
    <row r="56" spans="1:9" ht="15" hidden="1" thickBot="1">
      <c r="A56" s="335"/>
      <c r="B56" s="338"/>
      <c r="C56" s="178"/>
      <c r="D56" s="195"/>
      <c r="E56" s="178"/>
      <c r="F56" s="195"/>
      <c r="G56" s="178"/>
      <c r="H56" s="206"/>
      <c r="I56" s="206"/>
    </row>
    <row r="57" spans="1:9" ht="16.8" hidden="1">
      <c r="A57" s="333">
        <v>2</v>
      </c>
      <c r="B57" s="336" t="s">
        <v>64</v>
      </c>
      <c r="C57" s="190"/>
      <c r="D57" s="191"/>
      <c r="E57" s="190"/>
      <c r="F57" s="190"/>
      <c r="G57" s="190"/>
      <c r="H57" s="204"/>
      <c r="I57" s="204"/>
    </row>
    <row r="58" spans="1:9" hidden="1">
      <c r="A58" s="334"/>
      <c r="B58" s="337"/>
      <c r="C58" s="137"/>
      <c r="D58" s="138"/>
      <c r="E58" s="137"/>
      <c r="F58" s="139"/>
      <c r="G58" s="137"/>
      <c r="H58" s="205"/>
      <c r="I58" s="205"/>
    </row>
    <row r="59" spans="1:9" ht="15" hidden="1" thickBot="1">
      <c r="A59" s="335"/>
      <c r="B59" s="338"/>
      <c r="C59" s="178"/>
      <c r="D59" s="195"/>
      <c r="E59" s="178"/>
      <c r="F59" s="195"/>
      <c r="G59" s="178"/>
      <c r="H59" s="206"/>
      <c r="I59" s="206"/>
    </row>
    <row r="60" spans="1:9" ht="16.8" hidden="1">
      <c r="A60" s="333">
        <v>3</v>
      </c>
      <c r="B60" s="336" t="s">
        <v>67</v>
      </c>
      <c r="C60" s="208"/>
      <c r="D60" s="208"/>
      <c r="E60" s="208"/>
      <c r="F60" s="192"/>
      <c r="G60" s="204"/>
      <c r="H60" s="204"/>
      <c r="I60" s="204"/>
    </row>
    <row r="61" spans="1:9" ht="15.6" hidden="1">
      <c r="A61" s="334"/>
      <c r="B61" s="337"/>
      <c r="C61" s="205"/>
      <c r="D61" s="205"/>
      <c r="E61" s="205"/>
      <c r="F61" s="207"/>
      <c r="G61" s="205"/>
      <c r="H61" s="205"/>
      <c r="I61" s="205"/>
    </row>
    <row r="62" spans="1:9" ht="15" hidden="1" thickBot="1">
      <c r="A62" s="335"/>
      <c r="B62" s="338"/>
      <c r="C62" s="206"/>
      <c r="D62" s="206"/>
      <c r="E62" s="206"/>
      <c r="F62" s="196"/>
      <c r="G62" s="206"/>
      <c r="H62" s="206"/>
      <c r="I62" s="206"/>
    </row>
    <row r="63" spans="1:9" hidden="1">
      <c r="A63" s="132"/>
      <c r="B63" s="132"/>
      <c r="C63" s="132"/>
      <c r="D63" s="132"/>
      <c r="E63" s="132"/>
      <c r="F63" s="132"/>
      <c r="G63" s="132"/>
      <c r="H63" s="132"/>
      <c r="I63" s="132"/>
    </row>
    <row r="64" spans="1:9" s="212" customFormat="1" ht="17.399999999999999" hidden="1" thickTop="1">
      <c r="A64" s="347" t="s">
        <v>50</v>
      </c>
      <c r="B64" s="349" t="s">
        <v>52</v>
      </c>
      <c r="C64" s="210">
        <f>I52+1</f>
        <v>301.11</v>
      </c>
      <c r="D64" s="211">
        <f t="shared" ref="D64:I64" si="5">C64+1</f>
        <v>302.11</v>
      </c>
      <c r="E64" s="211">
        <f t="shared" si="5"/>
        <v>303.11</v>
      </c>
      <c r="F64" s="211">
        <f t="shared" si="5"/>
        <v>304.11</v>
      </c>
      <c r="G64" s="211">
        <f t="shared" si="5"/>
        <v>305.11</v>
      </c>
      <c r="H64" s="211">
        <f t="shared" si="5"/>
        <v>306.11</v>
      </c>
      <c r="I64" s="210">
        <f t="shared" si="5"/>
        <v>307.11</v>
      </c>
    </row>
    <row r="65" spans="1:9" s="212" customFormat="1" ht="16.8" hidden="1">
      <c r="A65" s="348"/>
      <c r="B65" s="350"/>
      <c r="C65" s="213" t="s">
        <v>53</v>
      </c>
      <c r="D65" s="213" t="s">
        <v>54</v>
      </c>
      <c r="E65" s="213" t="s">
        <v>55</v>
      </c>
      <c r="F65" s="213" t="s">
        <v>56</v>
      </c>
      <c r="G65" s="213" t="s">
        <v>57</v>
      </c>
      <c r="H65" s="213" t="s">
        <v>58</v>
      </c>
      <c r="I65" s="214" t="s">
        <v>59</v>
      </c>
    </row>
    <row r="66" spans="1:9" s="212" customFormat="1" ht="25.5" hidden="1" customHeight="1">
      <c r="A66" s="351">
        <v>1</v>
      </c>
      <c r="B66" s="341" t="s">
        <v>61</v>
      </c>
      <c r="C66" s="215"/>
      <c r="D66" s="216"/>
      <c r="E66" s="215"/>
      <c r="F66" s="215"/>
      <c r="G66" s="215"/>
      <c r="H66" s="215" t="s">
        <v>145</v>
      </c>
      <c r="I66" s="215" t="s">
        <v>145</v>
      </c>
    </row>
    <row r="67" spans="1:9" s="212" customFormat="1" ht="44.25" hidden="1" customHeight="1">
      <c r="A67" s="352"/>
      <c r="B67" s="342"/>
      <c r="C67" s="217"/>
      <c r="D67" s="218"/>
      <c r="E67" s="217"/>
      <c r="F67" s="219"/>
      <c r="G67" s="217"/>
      <c r="H67" s="219" t="s">
        <v>146</v>
      </c>
      <c r="I67" s="220" t="s">
        <v>147</v>
      </c>
    </row>
    <row r="68" spans="1:9" s="212" customFormat="1" ht="25.5" hidden="1" customHeight="1" thickBot="1">
      <c r="A68" s="353"/>
      <c r="B68" s="343"/>
      <c r="C68" s="221"/>
      <c r="D68" s="222"/>
      <c r="E68" s="221"/>
      <c r="F68" s="222"/>
      <c r="G68" s="221"/>
      <c r="H68" s="221" t="s">
        <v>148</v>
      </c>
      <c r="I68" s="221" t="s">
        <v>148</v>
      </c>
    </row>
    <row r="69" spans="1:9" s="212" customFormat="1" ht="25.5" hidden="1" customHeight="1">
      <c r="A69" s="351">
        <v>2</v>
      </c>
      <c r="B69" s="341" t="s">
        <v>64</v>
      </c>
      <c r="C69" s="215"/>
      <c r="D69" s="216"/>
      <c r="E69" s="215"/>
      <c r="F69" s="215"/>
      <c r="H69" s="215" t="s">
        <v>145</v>
      </c>
      <c r="I69" s="215" t="s">
        <v>145</v>
      </c>
    </row>
    <row r="70" spans="1:9" s="212" customFormat="1" ht="46.5" hidden="1" customHeight="1">
      <c r="A70" s="352"/>
      <c r="B70" s="342"/>
      <c r="C70" s="217"/>
      <c r="D70" s="218"/>
      <c r="E70" s="217"/>
      <c r="F70" s="219"/>
      <c r="H70" s="219" t="s">
        <v>146</v>
      </c>
      <c r="I70" s="220" t="s">
        <v>147</v>
      </c>
    </row>
    <row r="71" spans="1:9" s="212" customFormat="1" ht="25.5" hidden="1" customHeight="1" thickBot="1">
      <c r="A71" s="353"/>
      <c r="B71" s="343"/>
      <c r="C71" s="221"/>
      <c r="D71" s="222"/>
      <c r="E71" s="221"/>
      <c r="F71" s="222"/>
      <c r="H71" s="221" t="s">
        <v>148</v>
      </c>
      <c r="I71" s="221" t="s">
        <v>148</v>
      </c>
    </row>
    <row r="72" spans="1:9" s="212" customFormat="1" ht="25.5" hidden="1" customHeight="1">
      <c r="A72" s="333">
        <v>3</v>
      </c>
      <c r="B72" s="344" t="s">
        <v>67</v>
      </c>
      <c r="C72" s="208"/>
      <c r="D72" s="215" t="s">
        <v>145</v>
      </c>
      <c r="E72" s="215" t="s">
        <v>145</v>
      </c>
      <c r="F72" s="215" t="s">
        <v>145</v>
      </c>
      <c r="G72" s="215" t="s">
        <v>145</v>
      </c>
      <c r="H72" s="215"/>
      <c r="I72" s="215" t="s">
        <v>145</v>
      </c>
    </row>
    <row r="73" spans="1:9" s="212" customFormat="1" ht="72" hidden="1">
      <c r="A73" s="334"/>
      <c r="B73" s="345"/>
      <c r="C73" s="220"/>
      <c r="D73" s="223" t="s">
        <v>149</v>
      </c>
      <c r="E73" s="223" t="s">
        <v>149</v>
      </c>
      <c r="F73" s="223" t="s">
        <v>149</v>
      </c>
      <c r="G73" s="220" t="s">
        <v>147</v>
      </c>
      <c r="H73" s="220"/>
      <c r="I73" s="220" t="s">
        <v>147</v>
      </c>
    </row>
    <row r="74" spans="1:9" ht="27" hidden="1" customHeight="1" thickBot="1">
      <c r="A74" s="335"/>
      <c r="B74" s="346"/>
      <c r="C74" s="206"/>
      <c r="D74" s="221" t="s">
        <v>148</v>
      </c>
      <c r="E74" s="221" t="s">
        <v>148</v>
      </c>
      <c r="F74" s="221" t="s">
        <v>148</v>
      </c>
      <c r="G74" s="221" t="s">
        <v>148</v>
      </c>
      <c r="H74" s="221"/>
      <c r="I74" s="221" t="s">
        <v>148</v>
      </c>
    </row>
    <row r="75" spans="1:9" hidden="1">
      <c r="A75" s="132"/>
      <c r="B75" s="132"/>
      <c r="C75" s="132"/>
      <c r="D75" s="132"/>
      <c r="E75" s="132"/>
      <c r="F75" s="132"/>
      <c r="G75" s="132"/>
      <c r="H75" s="132"/>
      <c r="I75" s="132"/>
    </row>
    <row r="76" spans="1:9" ht="28.5" hidden="1" customHeight="1" thickTop="1">
      <c r="A76" s="329" t="s">
        <v>50</v>
      </c>
      <c r="B76" s="331" t="s">
        <v>52</v>
      </c>
      <c r="C76" s="186">
        <f>I64+1</f>
        <v>308.11</v>
      </c>
      <c r="D76" s="187">
        <f t="shared" ref="D76:I76" si="6">C76+1</f>
        <v>309.11</v>
      </c>
      <c r="E76" s="187">
        <f t="shared" si="6"/>
        <v>310.11</v>
      </c>
      <c r="F76" s="187">
        <f t="shared" si="6"/>
        <v>311.11</v>
      </c>
      <c r="G76" s="187">
        <f t="shared" si="6"/>
        <v>312.11</v>
      </c>
      <c r="H76" s="187">
        <f t="shared" si="6"/>
        <v>313.11</v>
      </c>
      <c r="I76" s="186">
        <f t="shared" si="6"/>
        <v>314.11</v>
      </c>
    </row>
    <row r="77" spans="1:9" ht="28.5" hidden="1" customHeight="1" thickBot="1">
      <c r="A77" s="330"/>
      <c r="B77" s="332"/>
      <c r="C77" s="188" t="s">
        <v>53</v>
      </c>
      <c r="D77" s="188" t="s">
        <v>54</v>
      </c>
      <c r="E77" s="188" t="s">
        <v>55</v>
      </c>
      <c r="F77" s="188" t="s">
        <v>56</v>
      </c>
      <c r="G77" s="188" t="s">
        <v>57</v>
      </c>
      <c r="H77" s="188" t="s">
        <v>58</v>
      </c>
      <c r="I77" s="189" t="s">
        <v>59</v>
      </c>
    </row>
    <row r="78" spans="1:9" ht="28.5" hidden="1" customHeight="1">
      <c r="A78" s="333">
        <v>1</v>
      </c>
      <c r="B78" s="336" t="s">
        <v>61</v>
      </c>
      <c r="C78" s="190"/>
      <c r="D78" s="191"/>
      <c r="E78" s="190"/>
      <c r="F78" s="190"/>
      <c r="G78" s="190"/>
      <c r="H78" s="224" t="s">
        <v>150</v>
      </c>
      <c r="I78" s="224" t="s">
        <v>150</v>
      </c>
    </row>
    <row r="79" spans="1:9" ht="36.75" hidden="1" customHeight="1">
      <c r="A79" s="334"/>
      <c r="B79" s="337"/>
      <c r="C79" s="137"/>
      <c r="D79" s="138"/>
      <c r="E79" s="137"/>
      <c r="F79" s="139"/>
      <c r="G79" s="137"/>
      <c r="H79" s="209" t="s">
        <v>151</v>
      </c>
      <c r="I79" s="205" t="s">
        <v>147</v>
      </c>
    </row>
    <row r="80" spans="1:9" ht="28.5" hidden="1" customHeight="1" thickBot="1">
      <c r="A80" s="335"/>
      <c r="B80" s="338"/>
      <c r="C80" s="178"/>
      <c r="D80" s="195"/>
      <c r="E80" s="178"/>
      <c r="F80" s="195"/>
      <c r="G80" s="178"/>
      <c r="H80" s="225" t="s">
        <v>152</v>
      </c>
      <c r="I80" s="225" t="s">
        <v>152</v>
      </c>
    </row>
    <row r="81" spans="1:9" ht="28.5" hidden="1" customHeight="1">
      <c r="A81" s="333">
        <v>2</v>
      </c>
      <c r="B81" s="336" t="s">
        <v>64</v>
      </c>
      <c r="C81" s="190"/>
      <c r="D81" s="191"/>
      <c r="E81" s="190"/>
      <c r="F81" s="190"/>
      <c r="G81" s="190"/>
      <c r="H81" s="224" t="s">
        <v>150</v>
      </c>
      <c r="I81" s="224" t="s">
        <v>150</v>
      </c>
    </row>
    <row r="82" spans="1:9" ht="42" hidden="1" customHeight="1">
      <c r="A82" s="334"/>
      <c r="B82" s="337"/>
      <c r="C82" s="137"/>
      <c r="D82" s="138"/>
      <c r="E82" s="137"/>
      <c r="F82" s="139"/>
      <c r="G82" s="137"/>
      <c r="H82" s="209" t="s">
        <v>151</v>
      </c>
      <c r="I82" s="205" t="s">
        <v>147</v>
      </c>
    </row>
    <row r="83" spans="1:9" ht="28.5" hidden="1" customHeight="1" thickBot="1">
      <c r="A83" s="335"/>
      <c r="B83" s="338"/>
      <c r="C83" s="178"/>
      <c r="D83" s="195"/>
      <c r="E83" s="178"/>
      <c r="F83" s="195"/>
      <c r="G83" s="178"/>
      <c r="H83" s="225" t="s">
        <v>152</v>
      </c>
      <c r="I83" s="225" t="s">
        <v>152</v>
      </c>
    </row>
    <row r="84" spans="1:9" ht="28.5" hidden="1" customHeight="1">
      <c r="A84" s="333">
        <v>3</v>
      </c>
      <c r="B84" s="336" t="s">
        <v>67</v>
      </c>
      <c r="C84" s="208"/>
      <c r="D84" s="208"/>
      <c r="E84" s="208"/>
      <c r="F84" s="192"/>
      <c r="G84" s="224" t="s">
        <v>150</v>
      </c>
      <c r="H84" s="224" t="s">
        <v>150</v>
      </c>
      <c r="I84" s="224" t="s">
        <v>150</v>
      </c>
    </row>
    <row r="85" spans="1:9" ht="28.5" hidden="1" customHeight="1">
      <c r="A85" s="334"/>
      <c r="B85" s="337"/>
      <c r="C85" s="205"/>
      <c r="D85" s="205"/>
      <c r="E85" s="205"/>
      <c r="F85" s="207"/>
      <c r="G85" s="205" t="s">
        <v>147</v>
      </c>
      <c r="H85" s="205" t="s">
        <v>147</v>
      </c>
      <c r="I85" s="205" t="s">
        <v>147</v>
      </c>
    </row>
    <row r="86" spans="1:9" ht="28.5" hidden="1" customHeight="1" thickBot="1">
      <c r="A86" s="335"/>
      <c r="B86" s="338"/>
      <c r="C86" s="206"/>
      <c r="D86" s="206"/>
      <c r="E86" s="206"/>
      <c r="F86" s="196"/>
      <c r="G86" s="225" t="s">
        <v>152</v>
      </c>
      <c r="H86" s="225" t="s">
        <v>152</v>
      </c>
      <c r="I86" s="225" t="s">
        <v>152</v>
      </c>
    </row>
    <row r="87" spans="1:9" ht="28.5" hidden="1" customHeight="1" thickBot="1">
      <c r="A87" s="132"/>
      <c r="B87" s="132"/>
      <c r="C87" s="132"/>
      <c r="D87" s="132"/>
      <c r="E87" s="132"/>
      <c r="F87" s="132"/>
      <c r="G87" s="132"/>
      <c r="H87" s="132"/>
      <c r="I87" s="132"/>
    </row>
    <row r="88" spans="1:9" ht="28.5" hidden="1" customHeight="1" thickTop="1">
      <c r="A88" s="329" t="s">
        <v>50</v>
      </c>
      <c r="B88" s="331" t="s">
        <v>52</v>
      </c>
      <c r="C88" s="186">
        <f>I76+1</f>
        <v>315.11</v>
      </c>
      <c r="D88" s="187">
        <f t="shared" ref="D88:I88" si="7">C88+1</f>
        <v>316.11</v>
      </c>
      <c r="E88" s="187">
        <f t="shared" si="7"/>
        <v>317.11</v>
      </c>
      <c r="F88" s="187">
        <f t="shared" si="7"/>
        <v>318.11</v>
      </c>
      <c r="G88" s="187">
        <f t="shared" si="7"/>
        <v>319.11</v>
      </c>
      <c r="H88" s="187">
        <f t="shared" si="7"/>
        <v>320.11</v>
      </c>
      <c r="I88" s="186">
        <f t="shared" si="7"/>
        <v>321.11</v>
      </c>
    </row>
    <row r="89" spans="1:9" ht="28.5" hidden="1" customHeight="1" thickBot="1">
      <c r="A89" s="330"/>
      <c r="B89" s="332"/>
      <c r="C89" s="188" t="s">
        <v>53</v>
      </c>
      <c r="D89" s="188" t="s">
        <v>54</v>
      </c>
      <c r="E89" s="188" t="s">
        <v>55</v>
      </c>
      <c r="F89" s="188" t="s">
        <v>56</v>
      </c>
      <c r="G89" s="188" t="s">
        <v>57</v>
      </c>
      <c r="H89" s="188" t="s">
        <v>58</v>
      </c>
      <c r="I89" s="189" t="s">
        <v>59</v>
      </c>
    </row>
    <row r="90" spans="1:9" ht="28.5" hidden="1" customHeight="1">
      <c r="A90" s="333">
        <v>1</v>
      </c>
      <c r="B90" s="336" t="s">
        <v>61</v>
      </c>
      <c r="C90" s="190"/>
      <c r="D90" s="191"/>
      <c r="E90" s="190"/>
      <c r="F90" s="190"/>
      <c r="G90" s="215"/>
      <c r="H90" s="226" t="s">
        <v>153</v>
      </c>
      <c r="I90" s="226" t="s">
        <v>153</v>
      </c>
    </row>
    <row r="91" spans="1:9" ht="28.5" hidden="1" customHeight="1">
      <c r="A91" s="334"/>
      <c r="B91" s="337"/>
      <c r="C91" s="137"/>
      <c r="D91" s="138"/>
      <c r="E91" s="137"/>
      <c r="F91" s="139"/>
      <c r="G91" s="217"/>
      <c r="H91" s="209" t="s">
        <v>154</v>
      </c>
      <c r="I91" s="220" t="s">
        <v>147</v>
      </c>
    </row>
    <row r="92" spans="1:9" ht="28.5" hidden="1" customHeight="1" thickBot="1">
      <c r="A92" s="335"/>
      <c r="B92" s="338"/>
      <c r="C92" s="178"/>
      <c r="D92" s="195"/>
      <c r="E92" s="178"/>
      <c r="F92" s="195"/>
      <c r="G92" s="221"/>
      <c r="H92" s="227" t="s">
        <v>155</v>
      </c>
      <c r="I92" s="227" t="s">
        <v>155</v>
      </c>
    </row>
    <row r="93" spans="1:9" ht="28.5" hidden="1" customHeight="1">
      <c r="A93" s="333">
        <v>2</v>
      </c>
      <c r="B93" s="336" t="s">
        <v>64</v>
      </c>
      <c r="C93" s="190"/>
      <c r="D93" s="191"/>
      <c r="E93" s="190"/>
      <c r="F93" s="190"/>
      <c r="G93" s="132"/>
      <c r="H93" s="226" t="s">
        <v>153</v>
      </c>
      <c r="I93" s="226" t="s">
        <v>153</v>
      </c>
    </row>
    <row r="94" spans="1:9" ht="28.5" hidden="1" customHeight="1">
      <c r="A94" s="334"/>
      <c r="B94" s="337"/>
      <c r="C94" s="137"/>
      <c r="D94" s="138"/>
      <c r="E94" s="137"/>
      <c r="F94" s="139"/>
      <c r="G94" s="132"/>
      <c r="H94" s="209" t="s">
        <v>154</v>
      </c>
      <c r="I94" s="220" t="s">
        <v>147</v>
      </c>
    </row>
    <row r="95" spans="1:9" ht="28.5" hidden="1" customHeight="1" thickBot="1">
      <c r="A95" s="335"/>
      <c r="B95" s="338"/>
      <c r="C95" s="178"/>
      <c r="D95" s="195"/>
      <c r="E95" s="178"/>
      <c r="F95" s="195"/>
      <c r="G95" s="132"/>
      <c r="H95" s="227" t="s">
        <v>155</v>
      </c>
      <c r="I95" s="227" t="s">
        <v>155</v>
      </c>
    </row>
    <row r="96" spans="1:9" ht="28.5" hidden="1" customHeight="1">
      <c r="A96" s="333">
        <v>3</v>
      </c>
      <c r="B96" s="336" t="s">
        <v>67</v>
      </c>
      <c r="C96" s="208"/>
      <c r="D96" s="228" t="s">
        <v>150</v>
      </c>
      <c r="E96" s="228" t="s">
        <v>150</v>
      </c>
      <c r="F96" s="228" t="s">
        <v>150</v>
      </c>
      <c r="G96" s="226" t="s">
        <v>153</v>
      </c>
      <c r="H96" s="226" t="s">
        <v>153</v>
      </c>
      <c r="I96" s="226" t="s">
        <v>153</v>
      </c>
    </row>
    <row r="97" spans="1:14" ht="28.5" hidden="1" customHeight="1">
      <c r="A97" s="334"/>
      <c r="B97" s="337"/>
      <c r="C97" s="205"/>
      <c r="D97" s="205" t="s">
        <v>134</v>
      </c>
      <c r="E97" s="205" t="s">
        <v>134</v>
      </c>
      <c r="F97" s="205" t="s">
        <v>134</v>
      </c>
      <c r="G97" s="220" t="s">
        <v>147</v>
      </c>
      <c r="H97" s="209" t="s">
        <v>154</v>
      </c>
      <c r="I97" s="220" t="s">
        <v>147</v>
      </c>
      <c r="J97" s="132"/>
      <c r="K97" s="132"/>
      <c r="L97" s="132"/>
      <c r="M97" s="132"/>
      <c r="N97" s="132"/>
    </row>
    <row r="98" spans="1:14" ht="28.5" hidden="1" customHeight="1" thickBot="1">
      <c r="A98" s="335"/>
      <c r="B98" s="338"/>
      <c r="C98" s="206"/>
      <c r="D98" s="225" t="s">
        <v>152</v>
      </c>
      <c r="E98" s="225" t="s">
        <v>152</v>
      </c>
      <c r="F98" s="225" t="s">
        <v>152</v>
      </c>
      <c r="G98" s="227" t="s">
        <v>155</v>
      </c>
      <c r="H98" s="227" t="s">
        <v>155</v>
      </c>
      <c r="I98" s="227" t="s">
        <v>155</v>
      </c>
      <c r="J98" s="132"/>
      <c r="K98" s="132"/>
      <c r="L98" s="132"/>
      <c r="M98" s="132"/>
      <c r="N98" s="132"/>
    </row>
    <row r="99" spans="1:14" hidden="1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</row>
    <row r="100" spans="1:14" ht="28.5" hidden="1" customHeight="1" thickTop="1">
      <c r="A100" s="329" t="s">
        <v>50</v>
      </c>
      <c r="B100" s="331" t="s">
        <v>52</v>
      </c>
      <c r="C100" s="186">
        <f>I88+1</f>
        <v>322.11</v>
      </c>
      <c r="D100" s="187">
        <f t="shared" ref="D100:I100" si="8">C100+1</f>
        <v>323.11</v>
      </c>
      <c r="E100" s="187">
        <f t="shared" si="8"/>
        <v>324.11</v>
      </c>
      <c r="F100" s="187">
        <f t="shared" si="8"/>
        <v>325.11</v>
      </c>
      <c r="G100" s="187">
        <f t="shared" si="8"/>
        <v>326.11</v>
      </c>
      <c r="H100" s="187">
        <f t="shared" si="8"/>
        <v>327.11</v>
      </c>
      <c r="I100" s="186">
        <f t="shared" si="8"/>
        <v>328.11</v>
      </c>
      <c r="J100" s="132"/>
      <c r="K100" s="132"/>
      <c r="L100" s="132"/>
      <c r="M100" s="132"/>
      <c r="N100" s="132"/>
    </row>
    <row r="101" spans="1:14" ht="28.5" hidden="1" customHeight="1" thickBot="1">
      <c r="A101" s="330"/>
      <c r="B101" s="332"/>
      <c r="C101" s="188" t="s">
        <v>53</v>
      </c>
      <c r="D101" s="188" t="s">
        <v>54</v>
      </c>
      <c r="E101" s="188" t="s">
        <v>55</v>
      </c>
      <c r="F101" s="188" t="s">
        <v>56</v>
      </c>
      <c r="G101" s="188" t="s">
        <v>57</v>
      </c>
      <c r="H101" s="188" t="s">
        <v>58</v>
      </c>
      <c r="I101" s="189" t="s">
        <v>59</v>
      </c>
      <c r="J101" s="132"/>
      <c r="K101" s="132"/>
      <c r="L101" s="132"/>
      <c r="M101" s="132"/>
      <c r="N101" s="132"/>
    </row>
    <row r="102" spans="1:14" ht="28.5" hidden="1" customHeight="1">
      <c r="A102" s="333">
        <v>1</v>
      </c>
      <c r="B102" s="336" t="s">
        <v>61</v>
      </c>
      <c r="C102" s="190"/>
      <c r="D102" s="191"/>
      <c r="E102" s="190"/>
      <c r="F102" s="190"/>
      <c r="G102" s="215"/>
      <c r="H102" s="226"/>
      <c r="I102" s="204"/>
      <c r="J102" s="132"/>
      <c r="K102" s="132"/>
      <c r="L102" s="132"/>
      <c r="M102" s="132"/>
      <c r="N102" s="132"/>
    </row>
    <row r="103" spans="1:14" ht="28.5" hidden="1" customHeight="1">
      <c r="A103" s="334"/>
      <c r="B103" s="337"/>
      <c r="C103" s="137"/>
      <c r="D103" s="138"/>
      <c r="E103" s="137"/>
      <c r="F103" s="139"/>
      <c r="G103" s="217"/>
      <c r="H103" s="220"/>
      <c r="I103" s="220"/>
      <c r="J103" s="132"/>
      <c r="K103" s="132"/>
      <c r="L103" s="132"/>
      <c r="M103" s="132"/>
      <c r="N103" s="132" t="s">
        <v>156</v>
      </c>
    </row>
    <row r="104" spans="1:14" ht="28.5" hidden="1" customHeight="1" thickBot="1">
      <c r="A104" s="335"/>
      <c r="B104" s="338"/>
      <c r="C104" s="178"/>
      <c r="D104" s="195"/>
      <c r="E104" s="178"/>
      <c r="F104" s="195"/>
      <c r="G104" s="221"/>
      <c r="H104" s="227"/>
      <c r="I104" s="229"/>
      <c r="J104" s="132"/>
      <c r="K104" s="132"/>
      <c r="L104" s="132"/>
      <c r="M104" s="132"/>
      <c r="N104" s="132"/>
    </row>
    <row r="105" spans="1:14" ht="28.5" hidden="1" customHeight="1">
      <c r="A105" s="333">
        <v>2</v>
      </c>
      <c r="B105" s="336" t="s">
        <v>64</v>
      </c>
      <c r="C105" s="190"/>
      <c r="D105" s="191"/>
      <c r="E105" s="190"/>
      <c r="F105" s="190"/>
      <c r="G105" s="226"/>
      <c r="H105" s="226"/>
      <c r="I105" s="226"/>
      <c r="J105" s="132"/>
      <c r="K105" s="132"/>
      <c r="L105" s="132"/>
      <c r="M105" s="132"/>
      <c r="N105" s="132"/>
    </row>
    <row r="106" spans="1:14" ht="28.5" hidden="1" customHeight="1">
      <c r="A106" s="334"/>
      <c r="B106" s="337"/>
      <c r="C106" s="137"/>
      <c r="D106" s="138"/>
      <c r="E106" s="137"/>
      <c r="F106" s="139"/>
      <c r="G106" s="220"/>
      <c r="H106" s="220"/>
      <c r="I106" s="220"/>
      <c r="J106" s="132"/>
      <c r="K106" s="132"/>
      <c r="L106" s="132"/>
      <c r="M106" s="132"/>
      <c r="N106" s="132"/>
    </row>
    <row r="107" spans="1:14" ht="28.5" hidden="1" customHeight="1" thickBot="1">
      <c r="A107" s="335"/>
      <c r="B107" s="338"/>
      <c r="C107" s="178"/>
      <c r="D107" s="195"/>
      <c r="E107" s="178"/>
      <c r="F107" s="195"/>
      <c r="G107" s="227"/>
      <c r="H107" s="227"/>
      <c r="I107" s="227"/>
      <c r="J107" s="132"/>
      <c r="K107" s="132"/>
      <c r="L107" s="132"/>
      <c r="M107" s="132"/>
      <c r="N107" s="132"/>
    </row>
    <row r="108" spans="1:14" ht="28.5" hidden="1" customHeight="1">
      <c r="A108" s="333">
        <v>3</v>
      </c>
      <c r="B108" s="336" t="s">
        <v>67</v>
      </c>
      <c r="C108" s="228" t="s">
        <v>150</v>
      </c>
      <c r="D108" s="228"/>
      <c r="E108" s="228"/>
      <c r="F108" s="228"/>
      <c r="G108" s="226" t="s">
        <v>153</v>
      </c>
      <c r="H108" s="226" t="s">
        <v>153</v>
      </c>
      <c r="I108" s="226" t="s">
        <v>153</v>
      </c>
      <c r="J108" s="132"/>
      <c r="K108" s="132"/>
      <c r="L108" s="132"/>
      <c r="M108" s="132"/>
      <c r="N108" s="132"/>
    </row>
    <row r="109" spans="1:14" ht="28.5" hidden="1" customHeight="1">
      <c r="A109" s="334"/>
      <c r="B109" s="337"/>
      <c r="C109" s="205" t="s">
        <v>134</v>
      </c>
      <c r="D109" s="205"/>
      <c r="E109" s="205"/>
      <c r="F109" s="205"/>
      <c r="G109" s="220" t="s">
        <v>134</v>
      </c>
      <c r="H109" s="220" t="s">
        <v>134</v>
      </c>
      <c r="I109" s="220" t="s">
        <v>134</v>
      </c>
      <c r="J109" s="132"/>
      <c r="K109" s="132"/>
      <c r="L109" s="132"/>
      <c r="M109" s="132"/>
      <c r="N109" s="132"/>
    </row>
    <row r="110" spans="1:14" ht="28.5" hidden="1" customHeight="1" thickBot="1">
      <c r="A110" s="335"/>
      <c r="B110" s="338"/>
      <c r="C110" s="225" t="s">
        <v>152</v>
      </c>
      <c r="D110" s="225"/>
      <c r="E110" s="225"/>
      <c r="F110" s="225"/>
      <c r="G110" s="227" t="s">
        <v>155</v>
      </c>
      <c r="H110" s="227" t="s">
        <v>155</v>
      </c>
      <c r="I110" s="227" t="s">
        <v>155</v>
      </c>
      <c r="J110" s="132"/>
      <c r="K110" s="132"/>
      <c r="L110" s="132"/>
      <c r="M110" s="132"/>
      <c r="N110" s="132"/>
    </row>
    <row r="111" spans="1:14" hidden="1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</row>
    <row r="112" spans="1:14" ht="28.5" hidden="1" customHeight="1" thickTop="1">
      <c r="A112" s="329" t="s">
        <v>50</v>
      </c>
      <c r="B112" s="331" t="s">
        <v>52</v>
      </c>
      <c r="C112" s="186">
        <f>I100+1</f>
        <v>329.11</v>
      </c>
      <c r="D112" s="187">
        <f t="shared" ref="D112:I112" si="9">C112+1</f>
        <v>330.11</v>
      </c>
      <c r="E112" s="187">
        <f t="shared" si="9"/>
        <v>331.11</v>
      </c>
      <c r="F112" s="187">
        <f t="shared" si="9"/>
        <v>332.11</v>
      </c>
      <c r="G112" s="187">
        <f t="shared" si="9"/>
        <v>333.11</v>
      </c>
      <c r="H112" s="187">
        <f t="shared" si="9"/>
        <v>334.11</v>
      </c>
      <c r="I112" s="186">
        <f t="shared" si="9"/>
        <v>335.11</v>
      </c>
      <c r="J112" s="132"/>
      <c r="K112" s="132"/>
      <c r="L112" s="132"/>
      <c r="M112" s="132"/>
      <c r="N112" s="132"/>
    </row>
    <row r="113" spans="1:14" ht="28.5" hidden="1" customHeight="1" thickBot="1">
      <c r="A113" s="330"/>
      <c r="B113" s="332"/>
      <c r="C113" s="188" t="s">
        <v>53</v>
      </c>
      <c r="D113" s="188" t="s">
        <v>54</v>
      </c>
      <c r="E113" s="188" t="s">
        <v>55</v>
      </c>
      <c r="F113" s="188" t="s">
        <v>56</v>
      </c>
      <c r="G113" s="188" t="s">
        <v>57</v>
      </c>
      <c r="H113" s="188" t="s">
        <v>58</v>
      </c>
      <c r="I113" s="189" t="s">
        <v>59</v>
      </c>
      <c r="J113" s="132"/>
      <c r="K113" s="132"/>
      <c r="L113" s="132"/>
      <c r="M113" s="132"/>
      <c r="N113" s="132"/>
    </row>
    <row r="114" spans="1:14" ht="28.5" hidden="1" customHeight="1">
      <c r="A114" s="333">
        <v>1</v>
      </c>
      <c r="B114" s="336" t="s">
        <v>61</v>
      </c>
      <c r="C114" s="190"/>
      <c r="D114" s="191"/>
      <c r="E114" s="190"/>
      <c r="F114" s="190"/>
      <c r="G114" s="215"/>
      <c r="H114" s="226"/>
      <c r="I114" s="204"/>
      <c r="J114" s="132"/>
      <c r="K114" s="132"/>
      <c r="L114" s="132"/>
      <c r="M114" s="132"/>
      <c r="N114" s="132"/>
    </row>
    <row r="115" spans="1:14" ht="28.5" hidden="1" customHeight="1">
      <c r="A115" s="334"/>
      <c r="B115" s="337"/>
      <c r="C115" s="137"/>
      <c r="D115" s="138"/>
      <c r="E115" s="137"/>
      <c r="F115" s="139"/>
      <c r="G115" s="217"/>
      <c r="H115" s="220"/>
      <c r="I115" s="220"/>
      <c r="J115" s="132"/>
      <c r="K115" s="132"/>
      <c r="L115" s="132"/>
      <c r="M115" s="132"/>
      <c r="N115" s="132" t="s">
        <v>156</v>
      </c>
    </row>
    <row r="116" spans="1:14" ht="28.5" hidden="1" customHeight="1" thickBot="1">
      <c r="A116" s="335"/>
      <c r="B116" s="338"/>
      <c r="C116" s="178"/>
      <c r="D116" s="195"/>
      <c r="E116" s="178"/>
      <c r="F116" s="195"/>
      <c r="G116" s="221"/>
      <c r="H116" s="227"/>
      <c r="I116" s="229"/>
      <c r="J116" s="132"/>
      <c r="K116" s="132"/>
      <c r="L116" s="132"/>
      <c r="M116" s="132"/>
      <c r="N116" s="132"/>
    </row>
    <row r="117" spans="1:14" ht="28.5" hidden="1" customHeight="1">
      <c r="A117" s="333">
        <v>2</v>
      </c>
      <c r="B117" s="336" t="s">
        <v>64</v>
      </c>
      <c r="C117" s="190"/>
      <c r="D117" s="191"/>
      <c r="E117" s="190"/>
      <c r="F117" s="190"/>
      <c r="G117" s="226"/>
      <c r="H117" s="226"/>
      <c r="I117" s="226"/>
      <c r="J117" s="132"/>
      <c r="K117" s="132"/>
      <c r="L117" s="132"/>
      <c r="M117" s="132"/>
      <c r="N117" s="132"/>
    </row>
    <row r="118" spans="1:14" ht="28.5" hidden="1" customHeight="1">
      <c r="A118" s="334"/>
      <c r="B118" s="337"/>
      <c r="C118" s="137"/>
      <c r="D118" s="138"/>
      <c r="E118" s="137"/>
      <c r="F118" s="139"/>
      <c r="G118" s="220"/>
      <c r="H118" s="220"/>
      <c r="I118" s="220"/>
      <c r="J118" s="132"/>
      <c r="K118" s="132"/>
      <c r="L118" s="132"/>
      <c r="M118" s="132"/>
      <c r="N118" s="132"/>
    </row>
    <row r="119" spans="1:14" ht="28.5" hidden="1" customHeight="1" thickBot="1">
      <c r="A119" s="335"/>
      <c r="B119" s="338"/>
      <c r="C119" s="178"/>
      <c r="D119" s="195"/>
      <c r="E119" s="178"/>
      <c r="F119" s="195"/>
      <c r="G119" s="227"/>
      <c r="H119" s="227"/>
      <c r="I119" s="227"/>
      <c r="J119" s="132"/>
      <c r="K119" s="132"/>
      <c r="L119" s="132"/>
      <c r="M119" s="132"/>
      <c r="N119" s="132"/>
    </row>
    <row r="120" spans="1:14" ht="28.5" hidden="1" customHeight="1">
      <c r="A120" s="333">
        <v>3</v>
      </c>
      <c r="B120" s="336" t="s">
        <v>67</v>
      </c>
      <c r="C120" s="228"/>
      <c r="D120" s="228"/>
      <c r="E120" s="228"/>
      <c r="F120" s="228"/>
      <c r="G120" s="226"/>
      <c r="H120" s="226"/>
      <c r="I120" s="226"/>
      <c r="J120" s="132"/>
      <c r="K120" s="132"/>
      <c r="L120" s="132"/>
      <c r="M120" s="132"/>
      <c r="N120" s="132"/>
    </row>
    <row r="121" spans="1:14" ht="28.5" hidden="1" customHeight="1">
      <c r="A121" s="334"/>
      <c r="B121" s="337"/>
      <c r="C121" s="205"/>
      <c r="D121" s="205"/>
      <c r="E121" s="205"/>
      <c r="F121" s="205"/>
      <c r="G121" s="220"/>
      <c r="H121" s="220"/>
      <c r="I121" s="220"/>
      <c r="J121" s="132"/>
      <c r="K121" s="132"/>
      <c r="L121" s="132"/>
      <c r="M121" s="132"/>
      <c r="N121" s="132"/>
    </row>
    <row r="122" spans="1:14" ht="28.5" hidden="1" customHeight="1" thickBot="1">
      <c r="A122" s="335"/>
      <c r="B122" s="338"/>
      <c r="C122" s="225"/>
      <c r="D122" s="225"/>
      <c r="E122" s="225"/>
      <c r="F122" s="225"/>
      <c r="G122" s="227"/>
      <c r="H122" s="227"/>
      <c r="I122" s="227"/>
      <c r="J122" s="132"/>
      <c r="K122" s="132"/>
      <c r="L122" s="132"/>
      <c r="M122" s="132"/>
      <c r="N122" s="132"/>
    </row>
    <row r="123" spans="1:14" hidden="1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</row>
    <row r="124" spans="1:14" ht="28.5" hidden="1" customHeight="1" thickTop="1">
      <c r="A124" s="329" t="s">
        <v>50</v>
      </c>
      <c r="B124" s="331" t="s">
        <v>52</v>
      </c>
      <c r="C124" s="186">
        <v>19.11</v>
      </c>
      <c r="D124" s="187">
        <f t="shared" ref="D124:I124" si="10">C124+1</f>
        <v>20.11</v>
      </c>
      <c r="E124" s="187">
        <f t="shared" si="10"/>
        <v>21.11</v>
      </c>
      <c r="F124" s="187">
        <f t="shared" si="10"/>
        <v>22.11</v>
      </c>
      <c r="G124" s="187">
        <f t="shared" si="10"/>
        <v>23.11</v>
      </c>
      <c r="H124" s="187">
        <f t="shared" si="10"/>
        <v>24.11</v>
      </c>
      <c r="I124" s="186">
        <f t="shared" si="10"/>
        <v>25.11</v>
      </c>
      <c r="J124" s="132"/>
      <c r="K124" s="132"/>
      <c r="L124" s="132"/>
      <c r="M124" s="132"/>
      <c r="N124" s="132"/>
    </row>
    <row r="125" spans="1:14" ht="28.5" hidden="1" customHeight="1" thickBot="1">
      <c r="A125" s="330"/>
      <c r="B125" s="332"/>
      <c r="C125" s="188" t="s">
        <v>53</v>
      </c>
      <c r="D125" s="188" t="s">
        <v>54</v>
      </c>
      <c r="E125" s="188" t="s">
        <v>55</v>
      </c>
      <c r="F125" s="188" t="s">
        <v>56</v>
      </c>
      <c r="G125" s="188" t="s">
        <v>57</v>
      </c>
      <c r="H125" s="188" t="s">
        <v>58</v>
      </c>
      <c r="I125" s="189" t="s">
        <v>59</v>
      </c>
      <c r="J125" s="132"/>
      <c r="K125" s="132"/>
      <c r="L125" s="132"/>
      <c r="M125" s="132"/>
      <c r="N125" s="132"/>
    </row>
    <row r="126" spans="1:14" ht="28.5" hidden="1" customHeight="1">
      <c r="A126" s="333">
        <v>1</v>
      </c>
      <c r="B126" s="336" t="s">
        <v>61</v>
      </c>
      <c r="C126" s="190"/>
      <c r="D126" s="191"/>
      <c r="E126" s="190"/>
      <c r="F126" s="190"/>
      <c r="G126" s="215"/>
      <c r="H126" s="226"/>
      <c r="I126" s="226"/>
      <c r="J126" s="132"/>
      <c r="K126" s="132"/>
      <c r="L126" s="132"/>
      <c r="M126" s="132"/>
      <c r="N126" s="132"/>
    </row>
    <row r="127" spans="1:14" ht="16.8" hidden="1">
      <c r="A127" s="334"/>
      <c r="B127" s="337"/>
      <c r="C127" s="137"/>
      <c r="D127" s="138"/>
      <c r="E127" s="137"/>
      <c r="F127" s="139"/>
      <c r="G127" s="217"/>
      <c r="H127" s="219"/>
      <c r="I127" s="220"/>
      <c r="J127" s="132"/>
      <c r="K127" s="132"/>
      <c r="L127" s="132"/>
      <c r="M127" s="132"/>
      <c r="N127" s="132" t="s">
        <v>156</v>
      </c>
    </row>
    <row r="128" spans="1:14" ht="28.5" hidden="1" customHeight="1" thickBot="1">
      <c r="A128" s="335"/>
      <c r="B128" s="338"/>
      <c r="C128" s="178"/>
      <c r="D128" s="195"/>
      <c r="E128" s="178"/>
      <c r="F128" s="195"/>
      <c r="G128" s="221"/>
      <c r="H128" s="227"/>
      <c r="I128" s="227"/>
      <c r="J128" s="132"/>
      <c r="K128" s="132"/>
      <c r="L128" s="132"/>
      <c r="M128" s="132"/>
      <c r="N128" s="132"/>
    </row>
    <row r="129" spans="1:14" ht="28.5" hidden="1" customHeight="1">
      <c r="A129" s="333">
        <v>2</v>
      </c>
      <c r="B129" s="336" t="s">
        <v>64</v>
      </c>
      <c r="C129" s="190"/>
      <c r="D129" s="191"/>
      <c r="E129" s="190"/>
      <c r="F129" s="190"/>
      <c r="G129" s="226"/>
      <c r="H129" s="226"/>
      <c r="I129" s="226"/>
      <c r="J129" s="132"/>
      <c r="K129" s="132"/>
      <c r="L129" s="132"/>
      <c r="M129" s="132"/>
      <c r="N129" s="132"/>
    </row>
    <row r="130" spans="1:14" ht="42" hidden="1" customHeight="1">
      <c r="A130" s="334"/>
      <c r="B130" s="337"/>
      <c r="C130" s="137"/>
      <c r="D130" s="138"/>
      <c r="E130" s="137"/>
      <c r="F130" s="139"/>
      <c r="G130" s="220"/>
      <c r="H130" s="219"/>
      <c r="I130" s="219"/>
      <c r="J130" s="132"/>
      <c r="K130" s="132"/>
      <c r="L130" s="132"/>
      <c r="M130" s="132"/>
      <c r="N130" s="132"/>
    </row>
    <row r="131" spans="1:14" ht="28.5" hidden="1" customHeight="1" thickBot="1">
      <c r="A131" s="335"/>
      <c r="B131" s="338"/>
      <c r="C131" s="178"/>
      <c r="D131" s="195"/>
      <c r="E131" s="178"/>
      <c r="F131" s="195"/>
      <c r="G131" s="227"/>
      <c r="H131" s="227"/>
      <c r="I131" s="227"/>
      <c r="J131" s="132"/>
      <c r="K131" s="132"/>
      <c r="L131" s="132"/>
      <c r="M131" s="132"/>
      <c r="N131" s="132"/>
    </row>
    <row r="132" spans="1:14" ht="28.5" hidden="1" customHeight="1">
      <c r="A132" s="333">
        <v>3</v>
      </c>
      <c r="B132" s="336" t="s">
        <v>67</v>
      </c>
      <c r="C132" s="226" t="s">
        <v>157</v>
      </c>
      <c r="D132" s="230"/>
      <c r="E132" s="226" t="s">
        <v>157</v>
      </c>
      <c r="F132" s="230"/>
      <c r="G132" s="226" t="s">
        <v>157</v>
      </c>
      <c r="H132" s="226" t="s">
        <v>157</v>
      </c>
      <c r="I132" s="226" t="s">
        <v>157</v>
      </c>
      <c r="J132" s="132"/>
      <c r="K132" s="132"/>
      <c r="L132" s="132"/>
      <c r="M132" s="132"/>
      <c r="N132" s="132"/>
    </row>
    <row r="133" spans="1:14" ht="45.75" hidden="1" customHeight="1">
      <c r="A133" s="334"/>
      <c r="B133" s="337"/>
      <c r="C133" s="231" t="s">
        <v>158</v>
      </c>
      <c r="D133" s="205"/>
      <c r="E133" s="232">
        <v>95380039981</v>
      </c>
      <c r="F133" s="205"/>
      <c r="G133" s="232" t="s">
        <v>159</v>
      </c>
      <c r="H133" s="233" t="s">
        <v>159</v>
      </c>
      <c r="I133" s="233" t="s">
        <v>160</v>
      </c>
      <c r="J133" s="132"/>
      <c r="K133" s="132"/>
      <c r="L133" s="132"/>
      <c r="M133" s="132"/>
      <c r="N133" s="132"/>
    </row>
    <row r="134" spans="1:14" ht="28.5" hidden="1" customHeight="1" thickBot="1">
      <c r="A134" s="335"/>
      <c r="B134" s="338"/>
      <c r="C134" s="227" t="s">
        <v>161</v>
      </c>
      <c r="D134" s="225"/>
      <c r="E134" s="227" t="s">
        <v>161</v>
      </c>
      <c r="F134" s="225"/>
      <c r="G134" s="227" t="s">
        <v>161</v>
      </c>
      <c r="H134" s="227" t="s">
        <v>161</v>
      </c>
      <c r="I134" s="227" t="s">
        <v>161</v>
      </c>
      <c r="J134" s="132"/>
      <c r="K134" s="132"/>
      <c r="L134" s="132"/>
      <c r="M134" s="132"/>
      <c r="N134" s="132"/>
    </row>
    <row r="135" spans="1:14" hidden="1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</row>
    <row r="136" spans="1:14" ht="28.5" hidden="1" customHeight="1" thickTop="1">
      <c r="A136" s="329" t="s">
        <v>50</v>
      </c>
      <c r="B136" s="331" t="s">
        <v>52</v>
      </c>
      <c r="C136" s="186">
        <f>I124+1</f>
        <v>26.11</v>
      </c>
      <c r="D136" s="187">
        <f t="shared" ref="D136:I136" si="11">C136+1</f>
        <v>27.11</v>
      </c>
      <c r="E136" s="187">
        <f t="shared" si="11"/>
        <v>28.11</v>
      </c>
      <c r="F136" s="187">
        <f t="shared" si="11"/>
        <v>29.11</v>
      </c>
      <c r="G136" s="187">
        <f t="shared" si="11"/>
        <v>30.11</v>
      </c>
      <c r="H136" s="187">
        <f t="shared" si="11"/>
        <v>31.11</v>
      </c>
      <c r="I136" s="186">
        <f t="shared" si="11"/>
        <v>32.11</v>
      </c>
      <c r="J136" s="132"/>
      <c r="K136" s="132"/>
      <c r="L136" s="132"/>
      <c r="M136" s="132"/>
      <c r="N136" s="132"/>
    </row>
    <row r="137" spans="1:14" ht="28.5" hidden="1" customHeight="1" thickBot="1">
      <c r="A137" s="330"/>
      <c r="B137" s="332"/>
      <c r="C137" s="188" t="s">
        <v>53</v>
      </c>
      <c r="D137" s="188" t="s">
        <v>54</v>
      </c>
      <c r="E137" s="188" t="s">
        <v>55</v>
      </c>
      <c r="F137" s="188" t="s">
        <v>56</v>
      </c>
      <c r="G137" s="188" t="s">
        <v>57</v>
      </c>
      <c r="H137" s="188" t="s">
        <v>58</v>
      </c>
      <c r="I137" s="189" t="s">
        <v>59</v>
      </c>
      <c r="J137" s="132"/>
      <c r="K137" s="132"/>
      <c r="L137" s="132"/>
      <c r="M137" s="132"/>
      <c r="N137" s="132"/>
    </row>
    <row r="138" spans="1:14" ht="32.25" hidden="1" customHeight="1">
      <c r="A138" s="333">
        <v>1</v>
      </c>
      <c r="B138" s="336" t="s">
        <v>61</v>
      </c>
      <c r="C138" s="190"/>
      <c r="D138" s="191"/>
      <c r="E138" s="190"/>
      <c r="F138" s="190"/>
      <c r="G138" s="234"/>
      <c r="H138" s="226" t="s">
        <v>162</v>
      </c>
      <c r="I138" s="235" t="s">
        <v>162</v>
      </c>
      <c r="J138" s="132"/>
      <c r="K138" s="132"/>
      <c r="L138" s="132"/>
      <c r="M138" s="132"/>
      <c r="N138" s="132"/>
    </row>
    <row r="139" spans="1:14" ht="32.25" hidden="1" customHeight="1">
      <c r="A139" s="334"/>
      <c r="B139" s="337"/>
      <c r="C139" s="137"/>
      <c r="D139" s="138"/>
      <c r="E139" s="137"/>
      <c r="F139" s="139"/>
      <c r="G139" s="236"/>
      <c r="H139" s="237" t="s">
        <v>134</v>
      </c>
      <c r="I139" s="238" t="s">
        <v>134</v>
      </c>
      <c r="J139" s="132"/>
      <c r="K139" s="132"/>
      <c r="L139" s="132"/>
      <c r="M139" s="132"/>
      <c r="N139" s="132" t="s">
        <v>156</v>
      </c>
    </row>
    <row r="140" spans="1:14" ht="32.25" hidden="1" customHeight="1" thickBot="1">
      <c r="A140" s="335"/>
      <c r="B140" s="338"/>
      <c r="C140" s="178"/>
      <c r="D140" s="195"/>
      <c r="E140" s="178"/>
      <c r="F140" s="195"/>
      <c r="G140" s="221"/>
      <c r="H140" s="227" t="s">
        <v>163</v>
      </c>
      <c r="I140" s="239" t="s">
        <v>163</v>
      </c>
      <c r="J140" s="132"/>
      <c r="K140" s="132"/>
      <c r="L140" s="132"/>
      <c r="M140" s="132"/>
      <c r="N140" s="132"/>
    </row>
    <row r="141" spans="1:14" ht="32.25" hidden="1" customHeight="1">
      <c r="A141" s="333">
        <v>2</v>
      </c>
      <c r="B141" s="336" t="s">
        <v>64</v>
      </c>
      <c r="C141" s="190"/>
      <c r="D141" s="191"/>
      <c r="E141" s="190"/>
      <c r="F141" s="190"/>
      <c r="G141" s="226"/>
      <c r="H141" s="240" t="s">
        <v>164</v>
      </c>
      <c r="I141" s="235" t="s">
        <v>162</v>
      </c>
      <c r="J141" s="132"/>
      <c r="K141" s="132"/>
      <c r="L141" s="132"/>
      <c r="M141" s="132"/>
      <c r="N141" s="132"/>
    </row>
    <row r="142" spans="1:14" ht="36.75" hidden="1" customHeight="1">
      <c r="A142" s="334"/>
      <c r="B142" s="337"/>
      <c r="C142" s="137"/>
      <c r="D142" s="138"/>
      <c r="E142" s="137"/>
      <c r="F142" s="139"/>
      <c r="G142" s="220"/>
      <c r="H142" s="237" t="s">
        <v>134</v>
      </c>
      <c r="I142" s="238" t="s">
        <v>134</v>
      </c>
      <c r="J142" s="132"/>
      <c r="K142" s="132"/>
      <c r="L142" s="132"/>
      <c r="M142" s="132"/>
      <c r="N142" s="132"/>
    </row>
    <row r="143" spans="1:14" ht="32.25" hidden="1" customHeight="1" thickBot="1">
      <c r="A143" s="335"/>
      <c r="B143" s="338"/>
      <c r="C143" s="178"/>
      <c r="D143" s="195"/>
      <c r="E143" s="178"/>
      <c r="F143" s="195"/>
      <c r="G143" s="227"/>
      <c r="H143" s="241" t="s">
        <v>163</v>
      </c>
      <c r="I143" s="239" t="s">
        <v>163</v>
      </c>
      <c r="J143" s="132"/>
      <c r="K143" s="132"/>
      <c r="L143" s="132"/>
      <c r="M143" s="132"/>
      <c r="N143" s="132"/>
    </row>
    <row r="144" spans="1:14" ht="32.25" hidden="1" customHeight="1">
      <c r="A144" s="333">
        <v>3</v>
      </c>
      <c r="B144" s="336" t="s">
        <v>67</v>
      </c>
      <c r="C144" s="228"/>
      <c r="D144" s="240" t="s">
        <v>164</v>
      </c>
      <c r="E144" s="226" t="s">
        <v>162</v>
      </c>
      <c r="F144" s="226" t="s">
        <v>162</v>
      </c>
      <c r="G144" s="240" t="s">
        <v>164</v>
      </c>
      <c r="H144" s="240" t="s">
        <v>164</v>
      </c>
      <c r="I144" s="242" t="s">
        <v>164</v>
      </c>
      <c r="J144" s="132"/>
      <c r="K144" s="132"/>
      <c r="L144" s="132"/>
      <c r="M144" s="132"/>
      <c r="N144" s="132"/>
    </row>
    <row r="145" spans="1:14" ht="32.25" hidden="1" customHeight="1">
      <c r="A145" s="334"/>
      <c r="B145" s="337"/>
      <c r="C145" s="205"/>
      <c r="D145" s="243" t="s">
        <v>165</v>
      </c>
      <c r="E145" s="243" t="s">
        <v>165</v>
      </c>
      <c r="F145" s="243" t="s">
        <v>165</v>
      </c>
      <c r="G145" s="243" t="s">
        <v>165</v>
      </c>
      <c r="H145" s="243" t="s">
        <v>165</v>
      </c>
      <c r="I145" s="244" t="s">
        <v>165</v>
      </c>
      <c r="J145" s="132"/>
      <c r="K145" s="132"/>
      <c r="L145" s="132"/>
      <c r="M145" s="132"/>
      <c r="N145" s="132"/>
    </row>
    <row r="146" spans="1:14" ht="32.25" hidden="1" customHeight="1" thickBot="1">
      <c r="A146" s="335"/>
      <c r="B146" s="338"/>
      <c r="C146" s="225"/>
      <c r="D146" s="245" t="s">
        <v>163</v>
      </c>
      <c r="E146" s="227" t="s">
        <v>163</v>
      </c>
      <c r="F146" s="227" t="s">
        <v>163</v>
      </c>
      <c r="G146" s="245" t="s">
        <v>163</v>
      </c>
      <c r="H146" s="245" t="s">
        <v>163</v>
      </c>
      <c r="I146" s="246" t="s">
        <v>163</v>
      </c>
      <c r="J146" s="132"/>
      <c r="K146" s="132"/>
      <c r="L146" s="132"/>
      <c r="M146" s="132"/>
      <c r="N146" s="132"/>
    </row>
    <row r="147" spans="1:14" hidden="1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</row>
    <row r="148" spans="1:14" ht="28.5" hidden="1" customHeight="1" thickTop="1">
      <c r="A148" s="329" t="s">
        <v>50</v>
      </c>
      <c r="B148" s="331" t="s">
        <v>52</v>
      </c>
      <c r="C148" s="186">
        <f>I136+1</f>
        <v>33.11</v>
      </c>
      <c r="D148" s="187">
        <f t="shared" ref="D148:I148" si="12">C148+1</f>
        <v>34.11</v>
      </c>
      <c r="E148" s="187">
        <f t="shared" si="12"/>
        <v>35.11</v>
      </c>
      <c r="F148" s="187">
        <f t="shared" si="12"/>
        <v>36.11</v>
      </c>
      <c r="G148" s="187">
        <f t="shared" si="12"/>
        <v>37.11</v>
      </c>
      <c r="H148" s="187">
        <f t="shared" si="12"/>
        <v>38.11</v>
      </c>
      <c r="I148" s="186">
        <f t="shared" si="12"/>
        <v>39.11</v>
      </c>
      <c r="J148" s="132"/>
      <c r="K148" s="132"/>
      <c r="L148" s="132"/>
      <c r="M148" s="132"/>
      <c r="N148" s="132"/>
    </row>
    <row r="149" spans="1:14" ht="28.5" hidden="1" customHeight="1" thickBot="1">
      <c r="A149" s="330"/>
      <c r="B149" s="332"/>
      <c r="C149" s="188" t="s">
        <v>53</v>
      </c>
      <c r="D149" s="188" t="s">
        <v>54</v>
      </c>
      <c r="E149" s="188" t="s">
        <v>55</v>
      </c>
      <c r="F149" s="188" t="s">
        <v>56</v>
      </c>
      <c r="G149" s="188" t="s">
        <v>57</v>
      </c>
      <c r="H149" s="188" t="s">
        <v>58</v>
      </c>
      <c r="I149" s="189" t="s">
        <v>59</v>
      </c>
      <c r="J149" s="132"/>
      <c r="K149" s="132"/>
      <c r="L149" s="132"/>
      <c r="M149" s="132"/>
      <c r="N149" s="132"/>
    </row>
    <row r="150" spans="1:14" ht="28.5" hidden="1" customHeight="1">
      <c r="A150" s="333">
        <v>1</v>
      </c>
      <c r="B150" s="336" t="s">
        <v>61</v>
      </c>
      <c r="C150" s="190"/>
      <c r="D150" s="191"/>
      <c r="E150" s="190"/>
      <c r="F150" s="190"/>
      <c r="G150" s="215"/>
      <c r="H150" s="226"/>
      <c r="I150" s="204"/>
      <c r="J150" s="132"/>
      <c r="K150" s="132"/>
      <c r="L150" s="132"/>
      <c r="M150" s="132"/>
      <c r="N150" s="132"/>
    </row>
    <row r="151" spans="1:14" ht="28.5" hidden="1" customHeight="1">
      <c r="A151" s="334"/>
      <c r="B151" s="337"/>
      <c r="C151" s="137"/>
      <c r="D151" s="138"/>
      <c r="E151" s="137"/>
      <c r="F151" s="139"/>
      <c r="G151" s="217"/>
      <c r="H151" s="220"/>
      <c r="I151" s="220"/>
      <c r="J151" s="132"/>
      <c r="K151" s="132"/>
      <c r="L151" s="132"/>
      <c r="M151" s="132"/>
      <c r="N151" s="132" t="s">
        <v>156</v>
      </c>
    </row>
    <row r="152" spans="1:14" ht="28.5" hidden="1" customHeight="1" thickBot="1">
      <c r="A152" s="335"/>
      <c r="B152" s="338"/>
      <c r="C152" s="178"/>
      <c r="D152" s="195"/>
      <c r="E152" s="178"/>
      <c r="F152" s="195"/>
      <c r="G152" s="221"/>
      <c r="H152" s="227"/>
      <c r="I152" s="229"/>
      <c r="J152" s="132"/>
      <c r="K152" s="132"/>
      <c r="L152" s="132"/>
      <c r="M152" s="132"/>
      <c r="N152" s="132"/>
    </row>
    <row r="153" spans="1:14" ht="28.5" hidden="1" customHeight="1">
      <c r="A153" s="333">
        <v>2</v>
      </c>
      <c r="B153" s="336" t="s">
        <v>64</v>
      </c>
      <c r="C153" s="190"/>
      <c r="D153" s="191"/>
      <c r="E153" s="190"/>
      <c r="F153" s="190"/>
      <c r="G153" s="226"/>
      <c r="H153" s="226"/>
      <c r="I153" s="247" t="s">
        <v>157</v>
      </c>
      <c r="J153" s="132"/>
      <c r="K153" s="132"/>
      <c r="L153" s="132"/>
      <c r="M153" s="132"/>
      <c r="N153" s="132"/>
    </row>
    <row r="154" spans="1:14" ht="28.5" hidden="1" customHeight="1">
      <c r="A154" s="334"/>
      <c r="B154" s="337"/>
      <c r="C154" s="137"/>
      <c r="D154" s="138"/>
      <c r="E154" s="137"/>
      <c r="F154" s="139"/>
      <c r="G154" s="220"/>
      <c r="H154" s="220"/>
      <c r="I154" s="248" t="s">
        <v>166</v>
      </c>
      <c r="J154" s="132"/>
      <c r="K154" s="132"/>
      <c r="L154" s="132"/>
      <c r="M154" s="132"/>
      <c r="N154" s="132"/>
    </row>
    <row r="155" spans="1:14" ht="28.5" hidden="1" customHeight="1" thickBot="1">
      <c r="A155" s="335"/>
      <c r="B155" s="338"/>
      <c r="C155" s="178"/>
      <c r="D155" s="195"/>
      <c r="E155" s="178"/>
      <c r="F155" s="195"/>
      <c r="G155" s="227"/>
      <c r="H155" s="227"/>
      <c r="I155" s="249" t="s">
        <v>161</v>
      </c>
      <c r="J155" s="132"/>
      <c r="K155" s="132"/>
      <c r="L155" s="132"/>
      <c r="M155" s="132"/>
      <c r="N155" s="132"/>
    </row>
    <row r="156" spans="1:14" ht="28.5" hidden="1" customHeight="1">
      <c r="A156" s="333">
        <v>3</v>
      </c>
      <c r="B156" s="336" t="s">
        <v>67</v>
      </c>
      <c r="C156" s="247" t="s">
        <v>157</v>
      </c>
      <c r="D156" s="226"/>
      <c r="E156" s="247" t="s">
        <v>157</v>
      </c>
      <c r="F156" s="226"/>
      <c r="G156" s="247" t="s">
        <v>157</v>
      </c>
      <c r="H156" s="247" t="s">
        <v>157</v>
      </c>
      <c r="I156" s="247" t="s">
        <v>157</v>
      </c>
      <c r="J156" s="132"/>
      <c r="K156" s="132"/>
      <c r="L156" s="132"/>
      <c r="M156" s="132"/>
      <c r="N156" s="132"/>
    </row>
    <row r="157" spans="1:14" ht="27.75" hidden="1" customHeight="1">
      <c r="A157" s="334"/>
      <c r="B157" s="337"/>
      <c r="C157" s="250">
        <v>91741684989</v>
      </c>
      <c r="D157" s="219"/>
      <c r="E157" s="248" t="s">
        <v>167</v>
      </c>
      <c r="F157" s="219"/>
      <c r="G157" s="248" t="s">
        <v>167</v>
      </c>
      <c r="H157" s="248" t="s">
        <v>167</v>
      </c>
      <c r="I157" s="248" t="s">
        <v>167</v>
      </c>
      <c r="J157" s="132"/>
      <c r="K157" s="132"/>
      <c r="L157" s="132"/>
      <c r="M157" s="132"/>
      <c r="N157" s="132"/>
    </row>
    <row r="158" spans="1:14" ht="28.5" hidden="1" customHeight="1" thickBot="1">
      <c r="A158" s="335"/>
      <c r="B158" s="338"/>
      <c r="C158" s="249" t="s">
        <v>161</v>
      </c>
      <c r="D158" s="227"/>
      <c r="E158" s="249" t="s">
        <v>161</v>
      </c>
      <c r="F158" s="227"/>
      <c r="G158" s="249" t="s">
        <v>161</v>
      </c>
      <c r="H158" s="249" t="s">
        <v>161</v>
      </c>
      <c r="I158" s="249" t="s">
        <v>161</v>
      </c>
      <c r="J158" s="132"/>
      <c r="K158" s="132"/>
      <c r="L158" s="132"/>
      <c r="M158" s="132"/>
      <c r="N158" s="132"/>
    </row>
    <row r="159" spans="1:14" hidden="1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</row>
    <row r="160" spans="1:14" ht="28.5" hidden="1" customHeight="1" thickTop="1">
      <c r="A160" s="329" t="s">
        <v>50</v>
      </c>
      <c r="B160" s="331" t="s">
        <v>52</v>
      </c>
      <c r="C160" s="186">
        <v>62.11</v>
      </c>
      <c r="D160" s="187">
        <f t="shared" ref="D160:I160" si="13">C160+1</f>
        <v>63.11</v>
      </c>
      <c r="E160" s="187">
        <f t="shared" si="13"/>
        <v>64.11</v>
      </c>
      <c r="F160" s="187">
        <f t="shared" si="13"/>
        <v>65.11</v>
      </c>
      <c r="G160" s="187">
        <f t="shared" si="13"/>
        <v>66.11</v>
      </c>
      <c r="H160" s="187">
        <f t="shared" si="13"/>
        <v>67.11</v>
      </c>
      <c r="I160" s="186">
        <f t="shared" si="13"/>
        <v>68.11</v>
      </c>
      <c r="J160" s="132"/>
      <c r="K160" s="132"/>
      <c r="L160" s="132"/>
      <c r="M160" s="132"/>
      <c r="N160" s="132"/>
    </row>
    <row r="161" spans="1:14" ht="28.5" hidden="1" customHeight="1" thickBot="1">
      <c r="A161" s="330"/>
      <c r="B161" s="332"/>
      <c r="C161" s="188" t="s">
        <v>53</v>
      </c>
      <c r="D161" s="188" t="s">
        <v>54</v>
      </c>
      <c r="E161" s="188" t="s">
        <v>55</v>
      </c>
      <c r="F161" s="188" t="s">
        <v>56</v>
      </c>
      <c r="G161" s="188" t="s">
        <v>57</v>
      </c>
      <c r="H161" s="188" t="s">
        <v>58</v>
      </c>
      <c r="I161" s="189" t="s">
        <v>59</v>
      </c>
      <c r="J161" s="132"/>
      <c r="K161" s="132"/>
      <c r="L161" s="132"/>
      <c r="M161" s="132"/>
      <c r="N161" s="132"/>
    </row>
    <row r="162" spans="1:14" ht="28.5" hidden="1" customHeight="1">
      <c r="A162" s="333">
        <v>1</v>
      </c>
      <c r="B162" s="336" t="s">
        <v>61</v>
      </c>
      <c r="C162" s="190"/>
      <c r="D162" s="191"/>
      <c r="E162" s="190"/>
      <c r="F162" s="190"/>
      <c r="G162" s="215"/>
      <c r="H162" s="226"/>
      <c r="I162" s="247" t="s">
        <v>157</v>
      </c>
      <c r="J162" s="132"/>
      <c r="K162" s="132"/>
      <c r="L162" s="132"/>
      <c r="M162" s="132"/>
      <c r="N162" s="132"/>
    </row>
    <row r="163" spans="1:14" ht="28.5" hidden="1" customHeight="1">
      <c r="A163" s="334"/>
      <c r="B163" s="337"/>
      <c r="C163" s="137"/>
      <c r="D163" s="138"/>
      <c r="E163" s="137"/>
      <c r="F163" s="139"/>
      <c r="G163" s="217"/>
      <c r="H163" s="220"/>
      <c r="I163" s="248" t="s">
        <v>134</v>
      </c>
      <c r="J163" s="132"/>
      <c r="K163" s="132"/>
      <c r="L163" s="132"/>
      <c r="M163" s="132"/>
      <c r="N163" s="132" t="s">
        <v>156</v>
      </c>
    </row>
    <row r="164" spans="1:14" ht="28.5" hidden="1" customHeight="1" thickBot="1">
      <c r="A164" s="335"/>
      <c r="B164" s="338"/>
      <c r="C164" s="178"/>
      <c r="D164" s="195"/>
      <c r="E164" s="178"/>
      <c r="F164" s="195"/>
      <c r="G164" s="221"/>
      <c r="H164" s="227"/>
      <c r="I164" s="249" t="s">
        <v>161</v>
      </c>
      <c r="J164" s="132"/>
      <c r="K164" s="132"/>
      <c r="L164" s="132"/>
      <c r="M164" s="132"/>
      <c r="N164" s="132"/>
    </row>
    <row r="165" spans="1:14" ht="28.5" hidden="1" customHeight="1">
      <c r="A165" s="333">
        <v>2</v>
      </c>
      <c r="B165" s="336" t="s">
        <v>64</v>
      </c>
      <c r="C165" s="190"/>
      <c r="D165" s="191"/>
      <c r="E165" s="190"/>
      <c r="F165" s="190"/>
      <c r="G165" s="226"/>
      <c r="H165" s="226"/>
      <c r="I165" s="247" t="s">
        <v>157</v>
      </c>
      <c r="J165" s="132"/>
      <c r="K165" s="132"/>
      <c r="L165" s="132"/>
      <c r="M165" s="132"/>
      <c r="N165" s="132"/>
    </row>
    <row r="166" spans="1:14" ht="28.5" hidden="1" customHeight="1">
      <c r="A166" s="334"/>
      <c r="B166" s="337"/>
      <c r="C166" s="137"/>
      <c r="D166" s="138"/>
      <c r="E166" s="137"/>
      <c r="F166" s="139"/>
      <c r="G166" s="220"/>
      <c r="H166" s="220"/>
      <c r="I166" s="248" t="s">
        <v>134</v>
      </c>
      <c r="J166" s="132"/>
      <c r="K166" s="132"/>
      <c r="L166" s="132"/>
      <c r="M166" s="132"/>
      <c r="N166" s="132"/>
    </row>
    <row r="167" spans="1:14" ht="28.5" hidden="1" customHeight="1" thickBot="1">
      <c r="A167" s="335"/>
      <c r="B167" s="338"/>
      <c r="C167" s="178"/>
      <c r="D167" s="195"/>
      <c r="E167" s="178"/>
      <c r="F167" s="195"/>
      <c r="G167" s="227"/>
      <c r="H167" s="227"/>
      <c r="I167" s="249" t="s">
        <v>161</v>
      </c>
      <c r="J167" s="132"/>
      <c r="K167" s="132"/>
      <c r="L167" s="132"/>
      <c r="M167" s="132"/>
      <c r="N167" s="132"/>
    </row>
    <row r="168" spans="1:14" ht="28.5" hidden="1" customHeight="1">
      <c r="A168" s="333">
        <v>3</v>
      </c>
      <c r="B168" s="336" t="s">
        <v>67</v>
      </c>
      <c r="C168" s="247"/>
      <c r="D168" s="226"/>
      <c r="E168" s="247"/>
      <c r="F168" s="226"/>
      <c r="G168" s="247"/>
      <c r="H168" s="247" t="s">
        <v>157</v>
      </c>
      <c r="I168" s="247"/>
      <c r="J168" s="132"/>
      <c r="K168" s="132"/>
      <c r="L168" s="132"/>
      <c r="M168" s="132"/>
      <c r="N168" s="132"/>
    </row>
    <row r="169" spans="1:14" ht="27.75" hidden="1" customHeight="1">
      <c r="A169" s="334"/>
      <c r="B169" s="337"/>
      <c r="C169" s="250"/>
      <c r="D169" s="219"/>
      <c r="E169" s="248"/>
      <c r="F169" s="219"/>
      <c r="G169" s="248"/>
      <c r="H169" s="248" t="s">
        <v>134</v>
      </c>
      <c r="I169" s="248"/>
      <c r="J169" s="132"/>
      <c r="K169" s="132"/>
      <c r="L169" s="132"/>
      <c r="M169" s="132"/>
      <c r="N169" s="132"/>
    </row>
    <row r="170" spans="1:14" ht="28.5" hidden="1" customHeight="1" thickBot="1">
      <c r="A170" s="335"/>
      <c r="B170" s="338"/>
      <c r="C170" s="249"/>
      <c r="D170" s="227"/>
      <c r="E170" s="249"/>
      <c r="F170" s="227"/>
      <c r="G170" s="249"/>
      <c r="H170" s="249" t="s">
        <v>161</v>
      </c>
      <c r="I170" s="249"/>
      <c r="J170" s="132"/>
      <c r="K170" s="132"/>
      <c r="L170" s="132"/>
      <c r="M170" s="132"/>
      <c r="N170" s="132"/>
    </row>
    <row r="171" spans="1:14" hidden="1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</row>
    <row r="172" spans="1:14" ht="28.5" hidden="1" customHeight="1" thickTop="1">
      <c r="A172" s="329" t="s">
        <v>50</v>
      </c>
      <c r="B172" s="331" t="s">
        <v>52</v>
      </c>
      <c r="C172" s="186">
        <f>I160+1</f>
        <v>69.11</v>
      </c>
      <c r="D172" s="187">
        <f t="shared" ref="D172:I172" si="14">C172+1</f>
        <v>70.11</v>
      </c>
      <c r="E172" s="187">
        <f t="shared" si="14"/>
        <v>71.11</v>
      </c>
      <c r="F172" s="187">
        <f t="shared" si="14"/>
        <v>72.11</v>
      </c>
      <c r="G172" s="187">
        <f t="shared" si="14"/>
        <v>73.11</v>
      </c>
      <c r="H172" s="187">
        <f t="shared" si="14"/>
        <v>74.11</v>
      </c>
      <c r="I172" s="186">
        <f t="shared" si="14"/>
        <v>75.11</v>
      </c>
      <c r="J172" s="132"/>
      <c r="K172" s="132"/>
      <c r="L172" s="132"/>
      <c r="M172" s="132"/>
      <c r="N172" s="132"/>
    </row>
    <row r="173" spans="1:14" ht="28.5" hidden="1" customHeight="1" thickBot="1">
      <c r="A173" s="330"/>
      <c r="B173" s="332"/>
      <c r="C173" s="188" t="s">
        <v>53</v>
      </c>
      <c r="D173" s="188" t="s">
        <v>54</v>
      </c>
      <c r="E173" s="188" t="s">
        <v>55</v>
      </c>
      <c r="F173" s="188" t="s">
        <v>56</v>
      </c>
      <c r="G173" s="188" t="s">
        <v>57</v>
      </c>
      <c r="H173" s="188" t="s">
        <v>58</v>
      </c>
      <c r="I173" s="189" t="s">
        <v>59</v>
      </c>
      <c r="J173" s="132"/>
      <c r="K173" s="132"/>
      <c r="L173" s="132"/>
      <c r="M173" s="132"/>
      <c r="N173" s="132"/>
    </row>
    <row r="174" spans="1:14" ht="28.5" hidden="1" customHeight="1">
      <c r="A174" s="333">
        <v>1</v>
      </c>
      <c r="B174" s="336" t="s">
        <v>61</v>
      </c>
      <c r="C174" s="190"/>
      <c r="D174" s="191"/>
      <c r="E174" s="190"/>
      <c r="F174" s="190"/>
      <c r="G174" s="215"/>
      <c r="H174" s="226"/>
      <c r="I174" s="247"/>
      <c r="J174" s="132"/>
      <c r="K174" s="132"/>
      <c r="L174" s="132"/>
      <c r="M174" s="132"/>
      <c r="N174" s="132"/>
    </row>
    <row r="175" spans="1:14" ht="28.5" hidden="1" customHeight="1">
      <c r="A175" s="334"/>
      <c r="B175" s="337"/>
      <c r="C175" s="137"/>
      <c r="D175" s="138"/>
      <c r="E175" s="137"/>
      <c r="F175" s="139"/>
      <c r="G175" s="217"/>
      <c r="H175" s="220"/>
      <c r="I175" s="248"/>
      <c r="J175" s="132"/>
      <c r="K175" s="132"/>
      <c r="L175" s="132"/>
      <c r="M175" s="132"/>
      <c r="N175" s="132" t="s">
        <v>156</v>
      </c>
    </row>
    <row r="176" spans="1:14" ht="28.5" hidden="1" customHeight="1" thickBot="1">
      <c r="A176" s="335"/>
      <c r="B176" s="338"/>
      <c r="C176" s="178"/>
      <c r="D176" s="195"/>
      <c r="E176" s="178"/>
      <c r="F176" s="195"/>
      <c r="G176" s="221"/>
      <c r="H176" s="227"/>
      <c r="I176" s="249"/>
      <c r="J176" s="132"/>
      <c r="K176" s="132"/>
      <c r="L176" s="132"/>
      <c r="M176" s="132"/>
      <c r="N176" s="132"/>
    </row>
    <row r="177" spans="1:14" ht="28.5" hidden="1" customHeight="1">
      <c r="A177" s="333">
        <v>2</v>
      </c>
      <c r="B177" s="336" t="s">
        <v>64</v>
      </c>
      <c r="C177" s="190"/>
      <c r="D177" s="191"/>
      <c r="E177" s="190"/>
      <c r="F177" s="190"/>
      <c r="G177" s="226"/>
      <c r="H177" s="226"/>
      <c r="I177" s="247"/>
      <c r="J177" s="132"/>
      <c r="K177" s="132"/>
      <c r="L177" s="132"/>
      <c r="M177" s="132"/>
      <c r="N177" s="132"/>
    </row>
    <row r="178" spans="1:14" ht="28.5" hidden="1" customHeight="1">
      <c r="A178" s="334"/>
      <c r="B178" s="337"/>
      <c r="C178" s="137"/>
      <c r="D178" s="138"/>
      <c r="E178" s="137"/>
      <c r="F178" s="139"/>
      <c r="G178" s="220"/>
      <c r="H178" s="220"/>
      <c r="I178" s="248"/>
      <c r="J178" s="132"/>
      <c r="K178" s="132"/>
      <c r="L178" s="132"/>
      <c r="M178" s="132"/>
      <c r="N178" s="132"/>
    </row>
    <row r="179" spans="1:14" ht="28.5" hidden="1" customHeight="1" thickBot="1">
      <c r="A179" s="335"/>
      <c r="B179" s="338"/>
      <c r="C179" s="178"/>
      <c r="D179" s="195"/>
      <c r="E179" s="178"/>
      <c r="F179" s="195"/>
      <c r="G179" s="227"/>
      <c r="H179" s="227"/>
      <c r="I179" s="249"/>
      <c r="J179" s="132"/>
      <c r="K179" s="132"/>
      <c r="L179" s="132"/>
      <c r="M179" s="132"/>
      <c r="N179" s="132"/>
    </row>
    <row r="180" spans="1:14" ht="28.5" hidden="1" customHeight="1">
      <c r="A180" s="333">
        <v>3</v>
      </c>
      <c r="B180" s="336" t="s">
        <v>67</v>
      </c>
      <c r="C180" s="247"/>
      <c r="D180" s="226"/>
      <c r="E180" s="247"/>
      <c r="F180" s="226"/>
      <c r="G180" s="247"/>
      <c r="H180" s="247"/>
      <c r="I180" s="247"/>
      <c r="J180" s="132"/>
      <c r="K180" s="132"/>
      <c r="L180" s="132"/>
      <c r="M180" s="132"/>
      <c r="N180" s="132"/>
    </row>
    <row r="181" spans="1:14" ht="27.75" hidden="1" customHeight="1">
      <c r="A181" s="334"/>
      <c r="B181" s="337"/>
      <c r="C181" s="250"/>
      <c r="D181" s="219"/>
      <c r="E181" s="248"/>
      <c r="F181" s="219"/>
      <c r="G181" s="248"/>
      <c r="H181" s="248"/>
      <c r="I181" s="248"/>
      <c r="J181" s="132"/>
      <c r="K181" s="132"/>
      <c r="L181" s="132"/>
      <c r="M181" s="132"/>
      <c r="N181" s="132"/>
    </row>
    <row r="182" spans="1:14" ht="28.5" hidden="1" customHeight="1" thickBot="1">
      <c r="A182" s="335"/>
      <c r="B182" s="338"/>
      <c r="C182" s="249"/>
      <c r="D182" s="227"/>
      <c r="E182" s="249"/>
      <c r="F182" s="227"/>
      <c r="G182" s="249"/>
      <c r="H182" s="249"/>
      <c r="I182" s="249"/>
      <c r="J182" s="132"/>
      <c r="K182" s="132"/>
      <c r="L182" s="132"/>
      <c r="M182" s="132"/>
      <c r="N182" s="132"/>
    </row>
    <row r="183" spans="1:14" hidden="1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</row>
    <row r="184" spans="1:14" ht="28.5" hidden="1" customHeight="1" thickTop="1">
      <c r="A184" s="329" t="s">
        <v>50</v>
      </c>
      <c r="B184" s="331" t="s">
        <v>52</v>
      </c>
      <c r="C184" s="186">
        <f>I172+1</f>
        <v>76.11</v>
      </c>
      <c r="D184" s="187">
        <f t="shared" ref="D184:I184" si="15">C184+1</f>
        <v>77.11</v>
      </c>
      <c r="E184" s="187">
        <f t="shared" si="15"/>
        <v>78.11</v>
      </c>
      <c r="F184" s="187">
        <f t="shared" si="15"/>
        <v>79.11</v>
      </c>
      <c r="G184" s="187">
        <f t="shared" si="15"/>
        <v>80.11</v>
      </c>
      <c r="H184" s="187">
        <f t="shared" si="15"/>
        <v>81.11</v>
      </c>
      <c r="I184" s="186">
        <f t="shared" si="15"/>
        <v>82.11</v>
      </c>
      <c r="J184" s="132"/>
      <c r="K184" s="132"/>
      <c r="L184" s="132"/>
      <c r="M184" s="132"/>
      <c r="N184" s="132"/>
    </row>
    <row r="185" spans="1:14" ht="28.5" hidden="1" customHeight="1" thickBot="1">
      <c r="A185" s="330"/>
      <c r="B185" s="332"/>
      <c r="C185" s="188" t="s">
        <v>53</v>
      </c>
      <c r="D185" s="188" t="s">
        <v>54</v>
      </c>
      <c r="E185" s="188" t="s">
        <v>55</v>
      </c>
      <c r="F185" s="188" t="s">
        <v>56</v>
      </c>
      <c r="G185" s="188" t="s">
        <v>57</v>
      </c>
      <c r="H185" s="188" t="s">
        <v>58</v>
      </c>
      <c r="I185" s="189" t="s">
        <v>59</v>
      </c>
      <c r="J185" s="132"/>
      <c r="K185" s="132"/>
      <c r="L185" s="132"/>
      <c r="M185" s="132"/>
      <c r="N185" s="132"/>
    </row>
    <row r="186" spans="1:14" ht="28.5" hidden="1" customHeight="1">
      <c r="A186" s="333">
        <v>1</v>
      </c>
      <c r="B186" s="336" t="s">
        <v>61</v>
      </c>
      <c r="C186" s="190"/>
      <c r="D186" s="191"/>
      <c r="E186" s="190"/>
      <c r="F186" s="190"/>
      <c r="G186" s="215"/>
      <c r="H186" s="226"/>
      <c r="I186" s="247"/>
      <c r="J186" s="132"/>
      <c r="K186" s="132"/>
      <c r="L186" s="132"/>
      <c r="M186" s="132"/>
      <c r="N186" s="132"/>
    </row>
    <row r="187" spans="1:14" ht="28.5" hidden="1" customHeight="1">
      <c r="A187" s="334"/>
      <c r="B187" s="337"/>
      <c r="C187" s="137"/>
      <c r="D187" s="138"/>
      <c r="E187" s="137"/>
      <c r="F187" s="139"/>
      <c r="G187" s="217"/>
      <c r="H187" s="220"/>
      <c r="I187" s="248"/>
      <c r="J187" s="132"/>
      <c r="K187" s="132"/>
      <c r="L187" s="132"/>
      <c r="M187" s="132"/>
      <c r="N187" s="132" t="s">
        <v>156</v>
      </c>
    </row>
    <row r="188" spans="1:14" ht="28.5" hidden="1" customHeight="1" thickBot="1">
      <c r="A188" s="335"/>
      <c r="B188" s="338"/>
      <c r="C188" s="178"/>
      <c r="D188" s="195"/>
      <c r="E188" s="178"/>
      <c r="F188" s="195"/>
      <c r="G188" s="221"/>
      <c r="H188" s="227"/>
      <c r="I188" s="249"/>
      <c r="J188" s="132"/>
      <c r="K188" s="132"/>
      <c r="L188" s="132"/>
      <c r="M188" s="132"/>
      <c r="N188" s="132"/>
    </row>
    <row r="189" spans="1:14" ht="28.5" hidden="1" customHeight="1">
      <c r="A189" s="333">
        <v>2</v>
      </c>
      <c r="B189" s="336" t="s">
        <v>64</v>
      </c>
      <c r="C189" s="190"/>
      <c r="D189" s="191"/>
      <c r="E189" s="190"/>
      <c r="F189" s="190"/>
      <c r="G189" s="226"/>
      <c r="H189" s="226"/>
      <c r="I189" s="247" t="s">
        <v>168</v>
      </c>
      <c r="J189" s="132"/>
      <c r="K189" s="132"/>
      <c r="L189" s="132"/>
      <c r="M189" s="132"/>
      <c r="N189" s="132"/>
    </row>
    <row r="190" spans="1:14" ht="28.5" hidden="1" customHeight="1">
      <c r="A190" s="334"/>
      <c r="B190" s="337"/>
      <c r="C190" s="137"/>
      <c r="D190" s="138"/>
      <c r="E190" s="137"/>
      <c r="F190" s="139"/>
      <c r="G190" s="220"/>
      <c r="H190" s="220"/>
      <c r="I190" s="248" t="s">
        <v>147</v>
      </c>
      <c r="J190" s="132"/>
      <c r="K190" s="132"/>
      <c r="L190" s="132"/>
      <c r="M190" s="132"/>
      <c r="N190" s="132"/>
    </row>
    <row r="191" spans="1:14" ht="28.5" hidden="1" customHeight="1" thickBot="1">
      <c r="A191" s="335"/>
      <c r="B191" s="338"/>
      <c r="C191" s="178"/>
      <c r="D191" s="195"/>
      <c r="E191" s="178"/>
      <c r="F191" s="195"/>
      <c r="G191" s="227"/>
      <c r="H191" s="227"/>
      <c r="I191" s="249" t="s">
        <v>169</v>
      </c>
      <c r="J191" s="132"/>
      <c r="K191" s="132"/>
      <c r="L191" s="132"/>
      <c r="M191" s="132"/>
      <c r="N191" s="132"/>
    </row>
    <row r="192" spans="1:14" ht="28.5" hidden="1" customHeight="1">
      <c r="A192" s="333">
        <v>3</v>
      </c>
      <c r="B192" s="336" t="s">
        <v>67</v>
      </c>
      <c r="C192" s="247"/>
      <c r="D192" s="226"/>
      <c r="E192" s="247"/>
      <c r="F192" s="226"/>
      <c r="G192" s="247"/>
      <c r="H192" s="247" t="s">
        <v>168</v>
      </c>
      <c r="I192" s="247" t="s">
        <v>168</v>
      </c>
      <c r="J192" s="132"/>
      <c r="K192" s="132"/>
      <c r="L192" s="132"/>
      <c r="M192" s="132"/>
      <c r="N192" s="132"/>
    </row>
    <row r="193" spans="1:14" ht="27.75" hidden="1" customHeight="1">
      <c r="A193" s="334"/>
      <c r="B193" s="337"/>
      <c r="C193" s="250"/>
      <c r="D193" s="219"/>
      <c r="E193" s="248"/>
      <c r="F193" s="219"/>
      <c r="G193" s="248"/>
      <c r="H193" s="248" t="s">
        <v>147</v>
      </c>
      <c r="I193" s="248" t="s">
        <v>147</v>
      </c>
      <c r="J193" s="132"/>
      <c r="K193" s="132"/>
      <c r="L193" s="132"/>
      <c r="M193" s="132"/>
      <c r="N193" s="132"/>
    </row>
    <row r="194" spans="1:14" ht="28.5" hidden="1" customHeight="1" thickBot="1">
      <c r="A194" s="335"/>
      <c r="B194" s="338"/>
      <c r="C194" s="249"/>
      <c r="D194" s="227"/>
      <c r="E194" s="249"/>
      <c r="F194" s="227"/>
      <c r="G194" s="249"/>
      <c r="H194" s="249" t="s">
        <v>169</v>
      </c>
      <c r="I194" s="249" t="s">
        <v>169</v>
      </c>
      <c r="J194" s="132"/>
      <c r="K194" s="132"/>
      <c r="L194" s="132"/>
      <c r="M194" s="132"/>
      <c r="N194" s="132"/>
    </row>
    <row r="195" spans="1:14" hidden="1">
      <c r="A195" s="132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</row>
    <row r="196" spans="1:14" ht="28.5" hidden="1" customHeight="1" thickTop="1">
      <c r="A196" s="329" t="s">
        <v>50</v>
      </c>
      <c r="B196" s="331" t="s">
        <v>52</v>
      </c>
      <c r="C196" s="186">
        <f>I184+1</f>
        <v>83.11</v>
      </c>
      <c r="D196" s="187">
        <f t="shared" ref="D196:I196" si="16">C196+1</f>
        <v>84.11</v>
      </c>
      <c r="E196" s="187">
        <f t="shared" si="16"/>
        <v>85.11</v>
      </c>
      <c r="F196" s="187">
        <f t="shared" si="16"/>
        <v>86.11</v>
      </c>
      <c r="G196" s="187">
        <f t="shared" si="16"/>
        <v>87.11</v>
      </c>
      <c r="H196" s="187">
        <f t="shared" si="16"/>
        <v>88.11</v>
      </c>
      <c r="I196" s="186">
        <f t="shared" si="16"/>
        <v>89.11</v>
      </c>
      <c r="J196" s="132"/>
      <c r="K196" s="132"/>
      <c r="L196" s="132"/>
      <c r="M196" s="132"/>
      <c r="N196" s="132"/>
    </row>
    <row r="197" spans="1:14" ht="28.5" hidden="1" customHeight="1" thickBot="1">
      <c r="A197" s="330"/>
      <c r="B197" s="332"/>
      <c r="C197" s="188" t="s">
        <v>53</v>
      </c>
      <c r="D197" s="188" t="s">
        <v>54</v>
      </c>
      <c r="E197" s="188" t="s">
        <v>55</v>
      </c>
      <c r="F197" s="188" t="s">
        <v>56</v>
      </c>
      <c r="G197" s="188" t="s">
        <v>57</v>
      </c>
      <c r="H197" s="188" t="s">
        <v>58</v>
      </c>
      <c r="I197" s="189" t="s">
        <v>59</v>
      </c>
      <c r="J197" s="132"/>
      <c r="K197" s="132"/>
      <c r="L197" s="132"/>
      <c r="M197" s="132"/>
      <c r="N197" s="132"/>
    </row>
    <row r="198" spans="1:14" ht="28.5" hidden="1" customHeight="1">
      <c r="A198" s="333">
        <v>1</v>
      </c>
      <c r="B198" s="336" t="s">
        <v>61</v>
      </c>
      <c r="C198" s="190"/>
      <c r="D198" s="191"/>
      <c r="E198" s="190"/>
      <c r="F198" s="190"/>
      <c r="G198" s="215"/>
      <c r="H198" s="226"/>
      <c r="I198" s="247"/>
      <c r="J198" s="132"/>
      <c r="K198" s="132"/>
      <c r="L198" s="132"/>
      <c r="M198" s="132"/>
      <c r="N198" s="132"/>
    </row>
    <row r="199" spans="1:14" ht="28.5" hidden="1" customHeight="1">
      <c r="A199" s="334"/>
      <c r="B199" s="337"/>
      <c r="C199" s="137"/>
      <c r="D199" s="138"/>
      <c r="E199" s="137"/>
      <c r="F199" s="139"/>
      <c r="G199" s="217"/>
      <c r="H199" s="220"/>
      <c r="I199" s="248"/>
      <c r="J199" s="132"/>
      <c r="K199" s="132"/>
      <c r="L199" s="132"/>
      <c r="M199" s="132"/>
      <c r="N199" s="132" t="s">
        <v>156</v>
      </c>
    </row>
    <row r="200" spans="1:14" ht="28.5" hidden="1" customHeight="1" thickBot="1">
      <c r="A200" s="335"/>
      <c r="B200" s="338"/>
      <c r="C200" s="178"/>
      <c r="D200" s="195"/>
      <c r="E200" s="178"/>
      <c r="F200" s="195"/>
      <c r="G200" s="221"/>
      <c r="H200" s="227"/>
      <c r="I200" s="249"/>
      <c r="J200" s="132"/>
      <c r="K200" s="132"/>
      <c r="L200" s="132"/>
      <c r="M200" s="132"/>
      <c r="N200" s="132"/>
    </row>
    <row r="201" spans="1:14" ht="28.5" hidden="1" customHeight="1">
      <c r="A201" s="333">
        <v>2</v>
      </c>
      <c r="B201" s="336" t="s">
        <v>64</v>
      </c>
      <c r="C201" s="190"/>
      <c r="D201" s="191"/>
      <c r="E201" s="190"/>
      <c r="F201" s="190"/>
      <c r="G201" s="226"/>
      <c r="H201" s="226"/>
      <c r="I201" s="247" t="s">
        <v>168</v>
      </c>
      <c r="J201" s="132"/>
      <c r="K201" s="132"/>
      <c r="L201" s="132"/>
      <c r="M201" s="132"/>
      <c r="N201" s="132"/>
    </row>
    <row r="202" spans="1:14" ht="28.5" hidden="1" customHeight="1">
      <c r="A202" s="334"/>
      <c r="B202" s="337"/>
      <c r="C202" s="137"/>
      <c r="D202" s="138"/>
      <c r="E202" s="137"/>
      <c r="F202" s="139"/>
      <c r="G202" s="220"/>
      <c r="H202" s="220"/>
      <c r="I202" s="248" t="s">
        <v>147</v>
      </c>
      <c r="J202" s="132"/>
      <c r="K202" s="132"/>
      <c r="L202" s="132"/>
      <c r="M202" s="132"/>
      <c r="N202" s="132"/>
    </row>
    <row r="203" spans="1:14" ht="28.5" hidden="1" customHeight="1" thickBot="1">
      <c r="A203" s="335"/>
      <c r="B203" s="338"/>
      <c r="C203" s="178"/>
      <c r="D203" s="195"/>
      <c r="E203" s="178"/>
      <c r="F203" s="195"/>
      <c r="G203" s="227"/>
      <c r="H203" s="227"/>
      <c r="I203" s="249" t="s">
        <v>169</v>
      </c>
      <c r="J203" s="132"/>
      <c r="K203" s="132"/>
      <c r="L203" s="132"/>
      <c r="M203" s="132"/>
      <c r="N203" s="132"/>
    </row>
    <row r="204" spans="1:14" ht="28.5" hidden="1" customHeight="1">
      <c r="A204" s="333">
        <v>3</v>
      </c>
      <c r="B204" s="336" t="s">
        <v>67</v>
      </c>
      <c r="C204" s="247"/>
      <c r="D204" s="226"/>
      <c r="E204" s="247"/>
      <c r="F204" s="226"/>
      <c r="G204" s="247"/>
      <c r="H204" s="247"/>
      <c r="I204" s="247" t="s">
        <v>168</v>
      </c>
      <c r="J204" s="132"/>
      <c r="K204" s="132"/>
      <c r="L204" s="132"/>
      <c r="M204" s="132"/>
      <c r="N204" s="132"/>
    </row>
    <row r="205" spans="1:14" ht="27.75" hidden="1" customHeight="1">
      <c r="A205" s="334"/>
      <c r="B205" s="337"/>
      <c r="C205" s="250"/>
      <c r="D205" s="219"/>
      <c r="E205" s="248"/>
      <c r="F205" s="219"/>
      <c r="G205" s="248"/>
      <c r="H205" s="248"/>
      <c r="I205" s="248" t="s">
        <v>147</v>
      </c>
      <c r="J205" s="132"/>
      <c r="K205" s="132"/>
      <c r="L205" s="132"/>
      <c r="M205" s="132"/>
      <c r="N205" s="132"/>
    </row>
    <row r="206" spans="1:14" ht="28.5" hidden="1" customHeight="1" thickBot="1">
      <c r="A206" s="335"/>
      <c r="B206" s="338"/>
      <c r="C206" s="249"/>
      <c r="D206" s="227"/>
      <c r="E206" s="249"/>
      <c r="F206" s="227"/>
      <c r="G206" s="249"/>
      <c r="H206" s="249"/>
      <c r="I206" s="249" t="s">
        <v>169</v>
      </c>
      <c r="J206" s="132"/>
      <c r="K206" s="132"/>
      <c r="L206" s="132"/>
      <c r="M206" s="132"/>
      <c r="N206" s="132"/>
    </row>
    <row r="207" spans="1:14" hidden="1">
      <c r="A207" s="132"/>
      <c r="B207" s="132"/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</row>
    <row r="208" spans="1:14" ht="28.5" hidden="1" customHeight="1" thickTop="1">
      <c r="A208" s="329" t="s">
        <v>50</v>
      </c>
      <c r="B208" s="331" t="s">
        <v>52</v>
      </c>
      <c r="C208" s="186">
        <f>I196+1</f>
        <v>90.11</v>
      </c>
      <c r="D208" s="187">
        <f t="shared" ref="D208:I208" si="17">C208+1</f>
        <v>91.11</v>
      </c>
      <c r="E208" s="187">
        <f t="shared" si="17"/>
        <v>92.11</v>
      </c>
      <c r="F208" s="187">
        <f t="shared" si="17"/>
        <v>93.11</v>
      </c>
      <c r="G208" s="187">
        <f t="shared" si="17"/>
        <v>94.11</v>
      </c>
      <c r="H208" s="187">
        <f t="shared" si="17"/>
        <v>95.11</v>
      </c>
      <c r="I208" s="186">
        <f t="shared" si="17"/>
        <v>96.11</v>
      </c>
      <c r="J208" s="132"/>
      <c r="K208" s="132"/>
      <c r="L208" s="132"/>
      <c r="M208" s="132"/>
      <c r="N208" s="132"/>
    </row>
    <row r="209" spans="1:14" ht="28.5" hidden="1" customHeight="1" thickBot="1">
      <c r="A209" s="330"/>
      <c r="B209" s="332"/>
      <c r="C209" s="188" t="s">
        <v>53</v>
      </c>
      <c r="D209" s="188" t="s">
        <v>54</v>
      </c>
      <c r="E209" s="188" t="s">
        <v>55</v>
      </c>
      <c r="F209" s="188" t="s">
        <v>56</v>
      </c>
      <c r="G209" s="188" t="s">
        <v>57</v>
      </c>
      <c r="H209" s="188" t="s">
        <v>58</v>
      </c>
      <c r="I209" s="189" t="s">
        <v>59</v>
      </c>
      <c r="J209" s="132"/>
      <c r="K209" s="132"/>
      <c r="L209" s="132"/>
      <c r="M209" s="132"/>
      <c r="N209" s="132"/>
    </row>
    <row r="210" spans="1:14" ht="28.5" hidden="1" customHeight="1">
      <c r="A210" s="333">
        <v>1</v>
      </c>
      <c r="B210" s="336" t="s">
        <v>61</v>
      </c>
      <c r="C210" s="190"/>
      <c r="D210" s="191"/>
      <c r="E210" s="190"/>
      <c r="F210" s="190"/>
      <c r="G210" s="215"/>
      <c r="H210" s="226"/>
      <c r="I210" s="247"/>
      <c r="J210" s="132"/>
      <c r="K210" s="132"/>
      <c r="L210" s="132"/>
      <c r="M210" s="132"/>
      <c r="N210" s="132"/>
    </row>
    <row r="211" spans="1:14" ht="28.5" hidden="1" customHeight="1">
      <c r="A211" s="334"/>
      <c r="B211" s="337"/>
      <c r="C211" s="137"/>
      <c r="D211" s="138"/>
      <c r="E211" s="137"/>
      <c r="F211" s="139"/>
      <c r="G211" s="217"/>
      <c r="H211" s="220"/>
      <c r="I211" s="248"/>
      <c r="J211" s="132"/>
      <c r="K211" s="132"/>
      <c r="L211" s="132"/>
      <c r="M211" s="132"/>
      <c r="N211" s="132" t="s">
        <v>156</v>
      </c>
    </row>
    <row r="212" spans="1:14" ht="28.5" hidden="1" customHeight="1" thickBot="1">
      <c r="A212" s="335"/>
      <c r="B212" s="338"/>
      <c r="C212" s="178"/>
      <c r="D212" s="195"/>
      <c r="E212" s="178"/>
      <c r="F212" s="195"/>
      <c r="G212" s="221"/>
      <c r="H212" s="227"/>
      <c r="I212" s="249"/>
      <c r="J212" s="132"/>
      <c r="K212" s="132"/>
      <c r="L212" s="132"/>
      <c r="M212" s="132"/>
      <c r="N212" s="132"/>
    </row>
    <row r="213" spans="1:14" ht="28.5" hidden="1" customHeight="1">
      <c r="A213" s="333">
        <v>2</v>
      </c>
      <c r="B213" s="336" t="s">
        <v>64</v>
      </c>
      <c r="C213" s="190"/>
      <c r="D213" s="191"/>
      <c r="E213" s="190"/>
      <c r="F213" s="190"/>
      <c r="G213" s="226"/>
      <c r="H213" s="226"/>
      <c r="I213" s="247"/>
      <c r="J213" s="132"/>
      <c r="K213" s="132"/>
      <c r="L213" s="132"/>
      <c r="M213" s="132"/>
      <c r="N213" s="132"/>
    </row>
    <row r="214" spans="1:14" ht="28.5" hidden="1" customHeight="1">
      <c r="A214" s="334"/>
      <c r="B214" s="337"/>
      <c r="C214" s="137"/>
      <c r="D214" s="138"/>
      <c r="E214" s="137"/>
      <c r="F214" s="139"/>
      <c r="G214" s="220"/>
      <c r="H214" s="220"/>
      <c r="I214" s="248"/>
      <c r="J214" s="132"/>
      <c r="K214" s="132"/>
      <c r="L214" s="132"/>
      <c r="M214" s="132"/>
      <c r="N214" s="132"/>
    </row>
    <row r="215" spans="1:14" ht="28.5" hidden="1" customHeight="1" thickBot="1">
      <c r="A215" s="335"/>
      <c r="B215" s="338"/>
      <c r="C215" s="178"/>
      <c r="D215" s="195"/>
      <c r="E215" s="178"/>
      <c r="F215" s="195"/>
      <c r="G215" s="227"/>
      <c r="H215" s="227"/>
      <c r="I215" s="249"/>
      <c r="J215" s="132"/>
      <c r="K215" s="132"/>
      <c r="L215" s="132"/>
      <c r="M215" s="132"/>
      <c r="N215" s="132"/>
    </row>
    <row r="216" spans="1:14" ht="28.5" hidden="1" customHeight="1">
      <c r="A216" s="333">
        <v>3</v>
      </c>
      <c r="B216" s="336" t="s">
        <v>67</v>
      </c>
      <c r="C216" s="247"/>
      <c r="D216" s="226"/>
      <c r="E216" s="247"/>
      <c r="F216" s="226"/>
      <c r="G216" s="247"/>
      <c r="H216" s="247"/>
      <c r="I216" s="247"/>
      <c r="J216" s="132"/>
      <c r="K216" s="132"/>
      <c r="L216" s="132"/>
      <c r="M216" s="132"/>
      <c r="N216" s="132"/>
    </row>
    <row r="217" spans="1:14" ht="27.75" hidden="1" customHeight="1">
      <c r="A217" s="334"/>
      <c r="B217" s="337"/>
      <c r="C217" s="250"/>
      <c r="D217" s="219"/>
      <c r="E217" s="248"/>
      <c r="F217" s="219"/>
      <c r="G217" s="248"/>
      <c r="H217" s="248"/>
      <c r="I217" s="248"/>
      <c r="J217" s="132"/>
      <c r="K217" s="132"/>
      <c r="L217" s="132"/>
      <c r="M217" s="132"/>
      <c r="N217" s="132"/>
    </row>
    <row r="218" spans="1:14" ht="28.5" hidden="1" customHeight="1" thickBot="1">
      <c r="A218" s="335"/>
      <c r="B218" s="338"/>
      <c r="C218" s="249"/>
      <c r="D218" s="227"/>
      <c r="E218" s="249"/>
      <c r="F218" s="227"/>
      <c r="G218" s="249"/>
      <c r="H218" s="249"/>
      <c r="I218" s="249"/>
      <c r="J218" s="132"/>
      <c r="K218" s="132"/>
      <c r="L218" s="132"/>
      <c r="M218" s="132"/>
      <c r="N218" s="132"/>
    </row>
    <row r="219" spans="1:14" ht="15" thickBot="1">
      <c r="A219" s="132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</row>
    <row r="220" spans="1:14" ht="28.5" hidden="1" customHeight="1" thickTop="1">
      <c r="A220" s="329" t="s">
        <v>50</v>
      </c>
      <c r="B220" s="331" t="s">
        <v>52</v>
      </c>
      <c r="C220" s="186">
        <f>I208+1</f>
        <v>97.11</v>
      </c>
      <c r="D220" s="187">
        <f t="shared" ref="D220:I220" si="18">C220+1</f>
        <v>98.11</v>
      </c>
      <c r="E220" s="187">
        <f t="shared" si="18"/>
        <v>99.11</v>
      </c>
      <c r="F220" s="187">
        <f t="shared" si="18"/>
        <v>100.11</v>
      </c>
      <c r="G220" s="187">
        <f t="shared" si="18"/>
        <v>101.11</v>
      </c>
      <c r="H220" s="187">
        <f t="shared" si="18"/>
        <v>102.11</v>
      </c>
      <c r="I220" s="186">
        <f t="shared" si="18"/>
        <v>103.11</v>
      </c>
      <c r="J220" s="132"/>
      <c r="K220" s="132"/>
      <c r="L220" s="132"/>
      <c r="M220" s="132"/>
      <c r="N220" s="132"/>
    </row>
    <row r="221" spans="1:14" ht="28.5" hidden="1" customHeight="1" thickBot="1">
      <c r="A221" s="330"/>
      <c r="B221" s="332"/>
      <c r="C221" s="188" t="s">
        <v>53</v>
      </c>
      <c r="D221" s="188" t="s">
        <v>54</v>
      </c>
      <c r="E221" s="188" t="s">
        <v>55</v>
      </c>
      <c r="F221" s="188" t="s">
        <v>56</v>
      </c>
      <c r="G221" s="188" t="s">
        <v>57</v>
      </c>
      <c r="H221" s="188" t="s">
        <v>58</v>
      </c>
      <c r="I221" s="189" t="s">
        <v>59</v>
      </c>
      <c r="J221" s="132"/>
      <c r="K221" s="132"/>
      <c r="L221" s="132"/>
      <c r="M221" s="132"/>
      <c r="N221" s="132"/>
    </row>
    <row r="222" spans="1:14" ht="28.5" hidden="1" customHeight="1">
      <c r="A222" s="333">
        <v>1</v>
      </c>
      <c r="B222" s="336" t="s">
        <v>61</v>
      </c>
      <c r="C222" s="190"/>
      <c r="D222" s="191"/>
      <c r="E222" s="190"/>
      <c r="F222" s="190"/>
      <c r="G222" s="215"/>
      <c r="H222" s="226"/>
      <c r="I222" s="247"/>
      <c r="J222" s="132"/>
      <c r="K222" s="132"/>
      <c r="L222" s="132"/>
      <c r="M222" s="132"/>
      <c r="N222" s="132"/>
    </row>
    <row r="223" spans="1:14" ht="28.5" hidden="1" customHeight="1">
      <c r="A223" s="334"/>
      <c r="B223" s="337"/>
      <c r="C223" s="137"/>
      <c r="D223" s="138"/>
      <c r="E223" s="137"/>
      <c r="F223" s="139"/>
      <c r="G223" s="217"/>
      <c r="H223" s="220"/>
      <c r="I223" s="248"/>
      <c r="J223" s="132"/>
      <c r="K223" s="132"/>
      <c r="L223" s="132"/>
      <c r="M223" s="132"/>
      <c r="N223" s="132" t="s">
        <v>156</v>
      </c>
    </row>
    <row r="224" spans="1:14" ht="28.5" hidden="1" customHeight="1" thickBot="1">
      <c r="A224" s="335"/>
      <c r="B224" s="338"/>
      <c r="C224" s="178"/>
      <c r="D224" s="195"/>
      <c r="E224" s="178"/>
      <c r="F224" s="195"/>
      <c r="G224" s="221"/>
      <c r="H224" s="227"/>
      <c r="I224" s="249"/>
      <c r="J224" s="132"/>
      <c r="K224" s="132"/>
      <c r="L224" s="132"/>
      <c r="M224" s="132"/>
      <c r="N224" s="132"/>
    </row>
    <row r="225" spans="1:14" ht="28.5" hidden="1" customHeight="1">
      <c r="A225" s="333">
        <v>2</v>
      </c>
      <c r="B225" s="336" t="s">
        <v>64</v>
      </c>
      <c r="C225" s="190"/>
      <c r="D225" s="191"/>
      <c r="E225" s="190"/>
      <c r="F225" s="190"/>
      <c r="G225" s="226"/>
      <c r="H225" s="226"/>
      <c r="I225" s="247"/>
      <c r="J225" s="132"/>
      <c r="K225" s="132"/>
      <c r="L225" s="132"/>
      <c r="M225" s="132"/>
      <c r="N225" s="132"/>
    </row>
    <row r="226" spans="1:14" ht="28.5" hidden="1" customHeight="1">
      <c r="A226" s="334"/>
      <c r="B226" s="337"/>
      <c r="C226" s="137"/>
      <c r="D226" s="138"/>
      <c r="E226" s="137"/>
      <c r="F226" s="139"/>
      <c r="G226" s="220"/>
      <c r="H226" s="220"/>
      <c r="I226" s="248"/>
      <c r="J226" s="132"/>
      <c r="K226" s="132"/>
      <c r="L226" s="132"/>
      <c r="M226" s="132"/>
      <c r="N226" s="132"/>
    </row>
    <row r="227" spans="1:14" ht="28.5" hidden="1" customHeight="1" thickBot="1">
      <c r="A227" s="335"/>
      <c r="B227" s="338"/>
      <c r="C227" s="178"/>
      <c r="D227" s="195"/>
      <c r="E227" s="178"/>
      <c r="F227" s="195"/>
      <c r="G227" s="227"/>
      <c r="H227" s="227"/>
      <c r="I227" s="249"/>
      <c r="J227" s="132"/>
      <c r="K227" s="132"/>
      <c r="L227" s="132"/>
      <c r="M227" s="132"/>
      <c r="N227" s="132"/>
    </row>
    <row r="228" spans="1:14" ht="28.5" hidden="1" customHeight="1">
      <c r="A228" s="333">
        <v>3</v>
      </c>
      <c r="B228" s="336" t="s">
        <v>67</v>
      </c>
      <c r="C228" s="247" t="s">
        <v>170</v>
      </c>
      <c r="D228" s="247" t="s">
        <v>170</v>
      </c>
      <c r="E228" s="247" t="s">
        <v>170</v>
      </c>
      <c r="F228" s="247" t="s">
        <v>170</v>
      </c>
      <c r="G228" s="247"/>
      <c r="H228" s="247"/>
      <c r="I228" s="247"/>
      <c r="J228" s="132"/>
      <c r="K228" s="132"/>
      <c r="L228" s="132"/>
      <c r="M228" s="132"/>
      <c r="N228" s="132"/>
    </row>
    <row r="229" spans="1:14" ht="27.75" hidden="1" customHeight="1">
      <c r="A229" s="334"/>
      <c r="B229" s="337"/>
      <c r="C229" s="250" t="s">
        <v>134</v>
      </c>
      <c r="D229" s="219" t="s">
        <v>134</v>
      </c>
      <c r="E229" s="248" t="s">
        <v>134</v>
      </c>
      <c r="F229" s="219" t="s">
        <v>134</v>
      </c>
      <c r="G229" s="248"/>
      <c r="H229" s="248"/>
      <c r="I229" s="248"/>
      <c r="J229" s="132"/>
      <c r="K229" s="132"/>
      <c r="L229" s="132"/>
      <c r="M229" s="132"/>
      <c r="N229" s="132"/>
    </row>
    <row r="230" spans="1:14" ht="28.5" hidden="1" customHeight="1" thickBot="1">
      <c r="A230" s="335"/>
      <c r="B230" s="338"/>
      <c r="C230" s="249" t="s">
        <v>171</v>
      </c>
      <c r="D230" s="249" t="s">
        <v>171</v>
      </c>
      <c r="E230" s="249" t="s">
        <v>171</v>
      </c>
      <c r="F230" s="249" t="s">
        <v>171</v>
      </c>
      <c r="G230" s="249"/>
      <c r="H230" s="249"/>
      <c r="I230" s="249"/>
      <c r="J230" s="132"/>
      <c r="K230" s="132"/>
      <c r="L230" s="132"/>
      <c r="M230" s="132"/>
      <c r="N230" s="132"/>
    </row>
    <row r="231" spans="1:14" ht="15" hidden="1" thickBot="1">
      <c r="A231" s="132"/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</row>
    <row r="232" spans="1:14" ht="28.5" hidden="1" customHeight="1" thickTop="1">
      <c r="A232" s="329" t="s">
        <v>50</v>
      </c>
      <c r="B232" s="331" t="s">
        <v>52</v>
      </c>
      <c r="C232" s="186">
        <f>I220+1</f>
        <v>104.11</v>
      </c>
      <c r="D232" s="187">
        <f t="shared" ref="D232:I232" si="19">C232+1</f>
        <v>105.11</v>
      </c>
      <c r="E232" s="187">
        <f t="shared" si="19"/>
        <v>106.11</v>
      </c>
      <c r="F232" s="187">
        <f t="shared" si="19"/>
        <v>107.11</v>
      </c>
      <c r="G232" s="187">
        <f t="shared" si="19"/>
        <v>108.11</v>
      </c>
      <c r="H232" s="187">
        <f t="shared" si="19"/>
        <v>109.11</v>
      </c>
      <c r="I232" s="186">
        <f t="shared" si="19"/>
        <v>110.11</v>
      </c>
      <c r="J232" s="132"/>
      <c r="K232" s="132"/>
      <c r="L232" s="132"/>
      <c r="M232" s="132"/>
      <c r="N232" s="132"/>
    </row>
    <row r="233" spans="1:14" ht="28.5" hidden="1" customHeight="1" thickBot="1">
      <c r="A233" s="330"/>
      <c r="B233" s="332"/>
      <c r="C233" s="188" t="s">
        <v>53</v>
      </c>
      <c r="D233" s="188" t="s">
        <v>54</v>
      </c>
      <c r="E233" s="188" t="s">
        <v>55</v>
      </c>
      <c r="F233" s="188" t="s">
        <v>56</v>
      </c>
      <c r="G233" s="188" t="s">
        <v>57</v>
      </c>
      <c r="H233" s="188" t="s">
        <v>58</v>
      </c>
      <c r="I233" s="189" t="s">
        <v>59</v>
      </c>
      <c r="J233" s="132"/>
      <c r="K233" s="132"/>
      <c r="L233" s="132"/>
      <c r="M233" s="132"/>
      <c r="N233" s="132"/>
    </row>
    <row r="234" spans="1:14" ht="28.5" hidden="1" customHeight="1">
      <c r="A234" s="333">
        <v>1</v>
      </c>
      <c r="B234" s="336" t="s">
        <v>61</v>
      </c>
      <c r="C234" s="190"/>
      <c r="D234" s="191"/>
      <c r="E234" s="190"/>
      <c r="F234" s="190"/>
      <c r="G234" s="215"/>
      <c r="H234" s="226"/>
      <c r="I234" s="247"/>
      <c r="J234" s="132"/>
      <c r="K234" s="132"/>
      <c r="L234" s="132"/>
      <c r="M234" s="132"/>
      <c r="N234" s="132"/>
    </row>
    <row r="235" spans="1:14" ht="28.5" hidden="1" customHeight="1">
      <c r="A235" s="334"/>
      <c r="B235" s="337"/>
      <c r="C235" s="137"/>
      <c r="D235" s="138"/>
      <c r="E235" s="137"/>
      <c r="F235" s="139"/>
      <c r="G235" s="217"/>
      <c r="H235" s="220"/>
      <c r="I235" s="248"/>
      <c r="J235" s="132"/>
      <c r="K235" s="132"/>
      <c r="L235" s="132"/>
      <c r="M235" s="132"/>
      <c r="N235" s="132" t="s">
        <v>156</v>
      </c>
    </row>
    <row r="236" spans="1:14" ht="28.5" hidden="1" customHeight="1" thickBot="1">
      <c r="A236" s="335"/>
      <c r="B236" s="338"/>
      <c r="C236" s="178"/>
      <c r="D236" s="195"/>
      <c r="E236" s="178"/>
      <c r="F236" s="195"/>
      <c r="G236" s="221"/>
      <c r="H236" s="227"/>
      <c r="I236" s="249"/>
      <c r="J236" s="132"/>
      <c r="K236" s="132"/>
      <c r="L236" s="132"/>
      <c r="M236" s="132"/>
      <c r="N236" s="132"/>
    </row>
    <row r="237" spans="1:14" ht="28.5" hidden="1" customHeight="1">
      <c r="A237" s="333">
        <v>2</v>
      </c>
      <c r="B237" s="336" t="s">
        <v>172</v>
      </c>
      <c r="C237" s="190"/>
      <c r="D237" s="191"/>
      <c r="E237" s="190"/>
      <c r="F237" s="190"/>
      <c r="G237" s="226"/>
      <c r="H237" s="226"/>
      <c r="I237" s="247"/>
      <c r="J237" s="132"/>
      <c r="K237" s="132"/>
      <c r="L237" s="132"/>
      <c r="M237" s="132"/>
      <c r="N237" s="132"/>
    </row>
    <row r="238" spans="1:14" ht="28.5" hidden="1" customHeight="1">
      <c r="A238" s="334"/>
      <c r="B238" s="337"/>
      <c r="C238" s="137"/>
      <c r="D238" s="138"/>
      <c r="E238" s="137"/>
      <c r="F238" s="139"/>
      <c r="G238" s="220"/>
      <c r="H238" s="220"/>
      <c r="I238" s="219"/>
      <c r="J238" s="132"/>
      <c r="K238" s="132"/>
      <c r="L238" s="132"/>
      <c r="M238" s="132"/>
      <c r="N238" s="132"/>
    </row>
    <row r="239" spans="1:14" ht="28.5" hidden="1" customHeight="1" thickBot="1">
      <c r="A239" s="335"/>
      <c r="B239" s="338"/>
      <c r="C239" s="178"/>
      <c r="D239" s="195"/>
      <c r="E239" s="178"/>
      <c r="F239" s="195"/>
      <c r="G239" s="227"/>
      <c r="H239" s="227"/>
      <c r="I239" s="249"/>
      <c r="J239" s="132"/>
      <c r="K239" s="132"/>
      <c r="L239" s="132"/>
      <c r="M239" s="132"/>
      <c r="N239" s="132"/>
    </row>
    <row r="240" spans="1:14" ht="28.5" hidden="1" customHeight="1">
      <c r="A240" s="333">
        <v>3</v>
      </c>
      <c r="B240" s="336" t="s">
        <v>67</v>
      </c>
      <c r="C240" s="247"/>
      <c r="D240" s="247"/>
      <c r="E240" s="247"/>
      <c r="F240" s="247"/>
      <c r="G240" s="247"/>
      <c r="H240" s="247"/>
      <c r="I240" s="247"/>
      <c r="J240" s="132"/>
      <c r="K240" s="132"/>
      <c r="L240" s="132"/>
      <c r="M240" s="132"/>
      <c r="N240" s="132"/>
    </row>
    <row r="241" spans="1:14" ht="27.75" hidden="1" customHeight="1">
      <c r="A241" s="334"/>
      <c r="B241" s="337"/>
      <c r="C241" s="250"/>
      <c r="D241" s="219"/>
      <c r="E241" s="248"/>
      <c r="F241" s="219"/>
      <c r="G241" s="248"/>
      <c r="H241" s="248"/>
      <c r="I241" s="248"/>
      <c r="J241" s="132"/>
      <c r="K241" s="132"/>
      <c r="L241" s="132"/>
      <c r="M241" s="132"/>
      <c r="N241" s="132"/>
    </row>
    <row r="242" spans="1:14" ht="28.5" hidden="1" customHeight="1" thickBot="1">
      <c r="A242" s="335"/>
      <c r="B242" s="338"/>
      <c r="C242" s="249"/>
      <c r="D242" s="249"/>
      <c r="E242" s="249"/>
      <c r="F242" s="249"/>
      <c r="G242" s="249"/>
      <c r="H242" s="249"/>
      <c r="I242" s="249"/>
      <c r="J242" s="132"/>
      <c r="K242" s="132"/>
      <c r="L242" s="132"/>
      <c r="M242" s="132"/>
      <c r="N242" s="132"/>
    </row>
    <row r="243" spans="1:14" ht="28.5" customHeight="1" thickTop="1">
      <c r="A243" s="329" t="s">
        <v>50</v>
      </c>
      <c r="B243" s="331" t="s">
        <v>52</v>
      </c>
      <c r="C243" s="186">
        <v>46139</v>
      </c>
      <c r="D243" s="187">
        <f t="shared" ref="D243:I243" si="20">C243+1</f>
        <v>46140</v>
      </c>
      <c r="E243" s="187">
        <f t="shared" si="20"/>
        <v>46141</v>
      </c>
      <c r="F243" s="187">
        <f t="shared" si="20"/>
        <v>46142</v>
      </c>
      <c r="G243" s="187">
        <f t="shared" si="20"/>
        <v>46143</v>
      </c>
      <c r="H243" s="187">
        <f t="shared" si="20"/>
        <v>46144</v>
      </c>
      <c r="I243" s="186">
        <f t="shared" si="20"/>
        <v>46145</v>
      </c>
      <c r="J243" s="132"/>
      <c r="K243" s="132"/>
      <c r="L243" s="132"/>
      <c r="M243" s="132"/>
      <c r="N243" s="132"/>
    </row>
    <row r="244" spans="1:14" ht="28.5" customHeight="1" thickBot="1">
      <c r="A244" s="330"/>
      <c r="B244" s="332"/>
      <c r="C244" s="188" t="s">
        <v>53</v>
      </c>
      <c r="D244" s="188" t="s">
        <v>54</v>
      </c>
      <c r="E244" s="188" t="s">
        <v>55</v>
      </c>
      <c r="F244" s="188" t="s">
        <v>56</v>
      </c>
      <c r="G244" s="188" t="s">
        <v>57</v>
      </c>
      <c r="H244" s="188" t="s">
        <v>58</v>
      </c>
      <c r="I244" s="189" t="s">
        <v>59</v>
      </c>
      <c r="J244" s="132"/>
      <c r="K244" s="132"/>
      <c r="L244" s="132"/>
      <c r="M244" s="132"/>
      <c r="N244" s="132"/>
    </row>
    <row r="245" spans="1:14" ht="28.5" customHeight="1">
      <c r="A245" s="333">
        <v>1</v>
      </c>
      <c r="B245" s="336" t="s">
        <v>61</v>
      </c>
      <c r="C245" s="190"/>
      <c r="D245" s="191"/>
      <c r="E245" s="190"/>
      <c r="F245" s="190"/>
      <c r="G245" s="215"/>
      <c r="H245" s="247"/>
      <c r="I245" s="251"/>
      <c r="J245" s="132"/>
      <c r="K245" s="132"/>
      <c r="L245" s="132"/>
      <c r="M245" s="132"/>
      <c r="N245" s="132"/>
    </row>
    <row r="246" spans="1:14" ht="28.5" customHeight="1">
      <c r="A246" s="334"/>
      <c r="B246" s="337"/>
      <c r="C246" s="137"/>
      <c r="D246" s="138"/>
      <c r="E246" s="137"/>
      <c r="F246" s="139"/>
      <c r="G246" s="217"/>
      <c r="H246" s="250"/>
      <c r="I246" s="252"/>
      <c r="J246" s="132"/>
      <c r="K246" s="132"/>
      <c r="L246" s="132"/>
      <c r="M246" s="132"/>
      <c r="N246" s="132" t="s">
        <v>156</v>
      </c>
    </row>
    <row r="247" spans="1:14" ht="28.5" customHeight="1" thickBot="1">
      <c r="A247" s="335"/>
      <c r="B247" s="338"/>
      <c r="C247" s="178"/>
      <c r="D247" s="195"/>
      <c r="E247" s="178"/>
      <c r="F247" s="195"/>
      <c r="G247" s="221"/>
      <c r="H247" s="249"/>
      <c r="I247" s="253"/>
      <c r="J247" s="132"/>
      <c r="K247" s="132"/>
      <c r="L247" s="132"/>
      <c r="M247" s="132"/>
      <c r="N247" s="132"/>
    </row>
    <row r="248" spans="1:14" ht="28.5" customHeight="1">
      <c r="A248" s="333">
        <v>2</v>
      </c>
      <c r="B248" s="336" t="s">
        <v>172</v>
      </c>
      <c r="C248" s="190"/>
      <c r="D248" s="191"/>
      <c r="E248" s="190"/>
      <c r="F248" s="190"/>
      <c r="G248" s="226"/>
      <c r="H248" s="247"/>
      <c r="I248" s="251"/>
      <c r="J248" s="132"/>
      <c r="K248" s="132"/>
      <c r="L248" s="132"/>
      <c r="M248" s="132"/>
      <c r="N248" s="132"/>
    </row>
    <row r="249" spans="1:14" ht="28.5" customHeight="1">
      <c r="A249" s="334"/>
      <c r="B249" s="337"/>
      <c r="C249" s="137"/>
      <c r="D249" s="138"/>
      <c r="E249" s="137"/>
      <c r="F249" s="139"/>
      <c r="G249" s="220"/>
      <c r="H249" s="250"/>
      <c r="I249" s="254"/>
      <c r="J249" s="132"/>
      <c r="K249" s="132"/>
      <c r="L249" s="132"/>
      <c r="M249" s="132"/>
      <c r="N249" s="132"/>
    </row>
    <row r="250" spans="1:14" ht="28.5" customHeight="1" thickBot="1">
      <c r="A250" s="335"/>
      <c r="B250" s="338"/>
      <c r="C250" s="178"/>
      <c r="D250" s="195"/>
      <c r="E250" s="178"/>
      <c r="F250" s="195"/>
      <c r="G250" s="227"/>
      <c r="H250" s="249"/>
      <c r="I250" s="253"/>
      <c r="J250" s="132"/>
      <c r="K250" s="132"/>
      <c r="L250" s="132"/>
      <c r="M250" s="132"/>
      <c r="N250" s="132"/>
    </row>
    <row r="251" spans="1:14" ht="28.5" customHeight="1">
      <c r="A251" s="333">
        <v>3</v>
      </c>
      <c r="B251" s="336" t="s">
        <v>67</v>
      </c>
      <c r="C251" s="247" t="s">
        <v>173</v>
      </c>
      <c r="D251" s="247" t="s">
        <v>173</v>
      </c>
      <c r="E251" s="247"/>
      <c r="F251" s="247"/>
      <c r="G251" s="247"/>
      <c r="H251" s="247"/>
      <c r="I251" s="251"/>
      <c r="J251" s="132"/>
      <c r="K251" s="132"/>
      <c r="L251" s="132"/>
      <c r="M251" s="132"/>
      <c r="N251" s="132"/>
    </row>
    <row r="252" spans="1:14" ht="27.75" customHeight="1">
      <c r="A252" s="334"/>
      <c r="B252" s="337"/>
      <c r="C252" s="250" t="s">
        <v>134</v>
      </c>
      <c r="D252" s="250" t="s">
        <v>134</v>
      </c>
      <c r="E252" s="250"/>
      <c r="F252" s="250"/>
      <c r="G252" s="250"/>
      <c r="H252" s="248"/>
      <c r="I252" s="252"/>
      <c r="J252" s="132"/>
      <c r="K252" s="132"/>
      <c r="L252" s="132"/>
      <c r="M252" s="132"/>
      <c r="N252" s="132"/>
    </row>
    <row r="253" spans="1:14" ht="28.5" customHeight="1" thickBot="1">
      <c r="A253" s="335"/>
      <c r="B253" s="338"/>
      <c r="C253" s="249" t="s">
        <v>174</v>
      </c>
      <c r="D253" s="249" t="s">
        <v>174</v>
      </c>
      <c r="E253" s="249"/>
      <c r="F253" s="249"/>
      <c r="G253" s="249"/>
      <c r="H253" s="249"/>
      <c r="I253" s="253"/>
      <c r="J253" s="132"/>
      <c r="K253" s="132"/>
      <c r="L253" s="132"/>
      <c r="M253" s="132"/>
      <c r="N253" s="132"/>
    </row>
    <row r="255" spans="1:14" ht="28.5" hidden="1" customHeight="1" thickTop="1">
      <c r="A255" s="329" t="s">
        <v>50</v>
      </c>
      <c r="B255" s="331" t="s">
        <v>52</v>
      </c>
      <c r="C255" s="255">
        <f>I243+1</f>
        <v>46146</v>
      </c>
      <c r="D255" s="187">
        <f t="shared" ref="D255:I255" si="21">C255+1</f>
        <v>46147</v>
      </c>
      <c r="E255" s="187">
        <f t="shared" si="21"/>
        <v>46148</v>
      </c>
      <c r="F255" s="187">
        <f t="shared" si="21"/>
        <v>46149</v>
      </c>
      <c r="G255" s="187">
        <f t="shared" si="21"/>
        <v>46150</v>
      </c>
      <c r="H255" s="187">
        <f t="shared" si="21"/>
        <v>46151</v>
      </c>
      <c r="I255" s="186">
        <f t="shared" si="21"/>
        <v>46152</v>
      </c>
      <c r="J255" s="132"/>
      <c r="K255" s="132"/>
      <c r="L255" s="132"/>
      <c r="M255" s="132"/>
      <c r="N255" s="132"/>
    </row>
    <row r="256" spans="1:14" ht="28.5" hidden="1" customHeight="1" thickBot="1">
      <c r="A256" s="330"/>
      <c r="B256" s="332"/>
      <c r="C256" s="256" t="s">
        <v>53</v>
      </c>
      <c r="D256" s="188" t="s">
        <v>54</v>
      </c>
      <c r="E256" s="188" t="s">
        <v>55</v>
      </c>
      <c r="F256" s="188" t="s">
        <v>56</v>
      </c>
      <c r="G256" s="188" t="s">
        <v>57</v>
      </c>
      <c r="H256" s="188" t="s">
        <v>58</v>
      </c>
      <c r="I256" s="189" t="s">
        <v>59</v>
      </c>
      <c r="J256" s="132"/>
      <c r="K256" s="132"/>
      <c r="L256" s="132"/>
      <c r="M256" s="132"/>
      <c r="N256" s="132"/>
    </row>
    <row r="257" spans="1:14" ht="28.5" hidden="1" customHeight="1">
      <c r="A257" s="333">
        <v>1</v>
      </c>
      <c r="B257" s="336" t="s">
        <v>61</v>
      </c>
      <c r="C257" s="257"/>
      <c r="D257" s="191"/>
      <c r="E257" s="190"/>
      <c r="F257" s="257"/>
      <c r="G257" s="258"/>
      <c r="H257" s="226"/>
      <c r="I257" s="247"/>
      <c r="J257" s="132"/>
      <c r="K257" s="132"/>
      <c r="L257" s="132"/>
      <c r="M257" s="132"/>
      <c r="N257" s="132"/>
    </row>
    <row r="258" spans="1:14" ht="28.5" hidden="1" customHeight="1">
      <c r="A258" s="334"/>
      <c r="B258" s="337"/>
      <c r="C258" s="168"/>
      <c r="D258" s="138"/>
      <c r="E258" s="137"/>
      <c r="F258" s="167"/>
      <c r="G258" s="259"/>
      <c r="H258" s="220"/>
      <c r="I258" s="248"/>
      <c r="J258" s="132"/>
      <c r="K258" s="132"/>
      <c r="L258" s="132"/>
      <c r="M258" s="132"/>
      <c r="N258" s="132" t="s">
        <v>156</v>
      </c>
    </row>
    <row r="259" spans="1:14" ht="28.5" hidden="1" customHeight="1" thickBot="1">
      <c r="A259" s="335"/>
      <c r="B259" s="338"/>
      <c r="C259" s="158"/>
      <c r="D259" s="195"/>
      <c r="E259" s="178"/>
      <c r="F259" s="260"/>
      <c r="G259" s="261"/>
      <c r="H259" s="227"/>
      <c r="I259" s="249"/>
      <c r="J259" s="132"/>
      <c r="K259" s="132"/>
      <c r="L259" s="132"/>
      <c r="M259" s="132"/>
      <c r="N259" s="132"/>
    </row>
    <row r="260" spans="1:14" ht="28.5" hidden="1" customHeight="1">
      <c r="A260" s="333">
        <v>2</v>
      </c>
      <c r="B260" s="336" t="s">
        <v>172</v>
      </c>
      <c r="C260" s="257"/>
      <c r="D260" s="191"/>
      <c r="E260" s="190"/>
      <c r="F260" s="257"/>
      <c r="G260" s="262"/>
      <c r="H260" s="226"/>
      <c r="I260" s="247"/>
      <c r="J260" s="132"/>
      <c r="K260" s="132"/>
      <c r="L260" s="132"/>
      <c r="M260" s="132"/>
      <c r="N260" s="132"/>
    </row>
    <row r="261" spans="1:14" ht="28.5" hidden="1" customHeight="1">
      <c r="A261" s="334"/>
      <c r="B261" s="337"/>
      <c r="C261" s="168"/>
      <c r="D261" s="138"/>
      <c r="E261" s="137"/>
      <c r="F261" s="167"/>
      <c r="G261" s="263"/>
      <c r="H261" s="220"/>
      <c r="I261" s="219"/>
      <c r="J261" s="132"/>
      <c r="K261" s="132"/>
      <c r="L261" s="132"/>
      <c r="M261" s="132"/>
      <c r="N261" s="132"/>
    </row>
    <row r="262" spans="1:14" ht="28.5" hidden="1" customHeight="1" thickBot="1">
      <c r="A262" s="335"/>
      <c r="B262" s="338"/>
      <c r="C262" s="158"/>
      <c r="D262" s="195"/>
      <c r="E262" s="178"/>
      <c r="F262" s="260"/>
      <c r="G262" s="264"/>
      <c r="H262" s="227"/>
      <c r="I262" s="249"/>
      <c r="J262" s="132"/>
      <c r="K262" s="132"/>
      <c r="L262" s="132"/>
      <c r="M262" s="132"/>
      <c r="N262" s="132"/>
    </row>
    <row r="263" spans="1:14" ht="28.5" hidden="1" customHeight="1">
      <c r="A263" s="333">
        <v>3</v>
      </c>
      <c r="B263" s="336" t="s">
        <v>67</v>
      </c>
      <c r="C263" s="251"/>
      <c r="D263" s="247" t="s">
        <v>173</v>
      </c>
      <c r="E263" s="247" t="s">
        <v>173</v>
      </c>
      <c r="F263" s="251"/>
      <c r="G263" s="251"/>
      <c r="H263" s="247"/>
      <c r="I263" s="247"/>
      <c r="J263" s="132"/>
      <c r="K263" s="132"/>
      <c r="L263" s="132"/>
      <c r="M263" s="132"/>
      <c r="N263" s="132"/>
    </row>
    <row r="264" spans="1:14" ht="27.75" hidden="1" customHeight="1">
      <c r="A264" s="334"/>
      <c r="B264" s="337"/>
      <c r="C264" s="265"/>
      <c r="D264" s="250" t="s">
        <v>134</v>
      </c>
      <c r="E264" s="250" t="s">
        <v>134</v>
      </c>
      <c r="F264" s="254"/>
      <c r="G264" s="252"/>
      <c r="H264" s="248"/>
      <c r="I264" s="248"/>
      <c r="J264" s="132"/>
      <c r="K264" s="132"/>
      <c r="L264" s="132"/>
      <c r="M264" s="132"/>
      <c r="N264" s="132"/>
    </row>
    <row r="265" spans="1:14" ht="28.5" hidden="1" customHeight="1" thickBot="1">
      <c r="A265" s="335"/>
      <c r="B265" s="338"/>
      <c r="C265" s="253"/>
      <c r="D265" s="249" t="s">
        <v>174</v>
      </c>
      <c r="E265" s="249" t="s">
        <v>174</v>
      </c>
      <c r="F265" s="253"/>
      <c r="G265" s="253"/>
      <c r="H265" s="249"/>
      <c r="I265" s="249"/>
      <c r="J265" s="132"/>
      <c r="K265" s="132"/>
      <c r="L265" s="132"/>
      <c r="M265" s="132"/>
      <c r="N265" s="132"/>
    </row>
    <row r="266" spans="1:14" hidden="1">
      <c r="A266" s="132"/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</row>
    <row r="267" spans="1:14" ht="28.5" hidden="1" customHeight="1" thickTop="1">
      <c r="A267" s="329" t="s">
        <v>50</v>
      </c>
      <c r="B267" s="331" t="s">
        <v>52</v>
      </c>
      <c r="C267" s="187">
        <f>I255+1</f>
        <v>46153</v>
      </c>
      <c r="D267" s="187">
        <f t="shared" ref="D267:I267" si="22">C267+1</f>
        <v>46154</v>
      </c>
      <c r="E267" s="187">
        <f t="shared" si="22"/>
        <v>46155</v>
      </c>
      <c r="F267" s="187">
        <f t="shared" si="22"/>
        <v>46156</v>
      </c>
      <c r="G267" s="187">
        <f t="shared" si="22"/>
        <v>46157</v>
      </c>
      <c r="H267" s="187">
        <f t="shared" si="22"/>
        <v>46158</v>
      </c>
      <c r="I267" s="186">
        <f t="shared" si="22"/>
        <v>46159</v>
      </c>
      <c r="J267" s="132"/>
      <c r="K267" s="132"/>
      <c r="L267" s="132"/>
      <c r="M267" s="132"/>
      <c r="N267" s="132"/>
    </row>
    <row r="268" spans="1:14" ht="28.5" hidden="1" customHeight="1" thickBot="1">
      <c r="A268" s="330"/>
      <c r="B268" s="332"/>
      <c r="C268" s="188" t="s">
        <v>53</v>
      </c>
      <c r="D268" s="188" t="s">
        <v>54</v>
      </c>
      <c r="E268" s="188" t="s">
        <v>55</v>
      </c>
      <c r="F268" s="188" t="s">
        <v>56</v>
      </c>
      <c r="G268" s="188" t="s">
        <v>57</v>
      </c>
      <c r="H268" s="188" t="s">
        <v>58</v>
      </c>
      <c r="I268" s="189" t="s">
        <v>59</v>
      </c>
      <c r="J268" s="132"/>
      <c r="K268" s="132"/>
      <c r="L268" s="132"/>
      <c r="M268" s="132"/>
      <c r="N268" s="132"/>
    </row>
    <row r="269" spans="1:14" ht="28.5" hidden="1" customHeight="1">
      <c r="A269" s="333">
        <v>1</v>
      </c>
      <c r="B269" s="336" t="s">
        <v>61</v>
      </c>
      <c r="C269" s="190"/>
      <c r="D269" s="191"/>
      <c r="E269" s="190"/>
      <c r="F269" s="190"/>
      <c r="G269" s="215"/>
      <c r="H269" s="226"/>
      <c r="I269" s="247"/>
      <c r="J269" s="132"/>
      <c r="K269" s="132"/>
      <c r="L269" s="132"/>
      <c r="M269" s="132"/>
      <c r="N269" s="132"/>
    </row>
    <row r="270" spans="1:14" ht="28.5" hidden="1" customHeight="1">
      <c r="A270" s="334"/>
      <c r="B270" s="337"/>
      <c r="C270" s="137"/>
      <c r="D270" s="138"/>
      <c r="E270" s="137"/>
      <c r="F270" s="139"/>
      <c r="G270" s="217"/>
      <c r="H270" s="220"/>
      <c r="I270" s="248"/>
      <c r="J270" s="132"/>
      <c r="K270" s="132"/>
      <c r="L270" s="132"/>
      <c r="M270" s="132"/>
      <c r="N270" s="132" t="s">
        <v>156</v>
      </c>
    </row>
    <row r="271" spans="1:14" ht="28.5" hidden="1" customHeight="1" thickBot="1">
      <c r="A271" s="335"/>
      <c r="B271" s="338"/>
      <c r="C271" s="178"/>
      <c r="D271" s="195"/>
      <c r="E271" s="178"/>
      <c r="F271" s="195"/>
      <c r="G271" s="221"/>
      <c r="H271" s="227"/>
      <c r="I271" s="249"/>
      <c r="J271" s="132"/>
      <c r="K271" s="132"/>
      <c r="L271" s="132"/>
      <c r="M271" s="132"/>
      <c r="N271" s="132"/>
    </row>
    <row r="272" spans="1:14" ht="28.5" hidden="1" customHeight="1">
      <c r="A272" s="333">
        <v>2</v>
      </c>
      <c r="B272" s="336" t="s">
        <v>172</v>
      </c>
      <c r="C272" s="190"/>
      <c r="D272" s="191"/>
      <c r="E272" s="190"/>
      <c r="F272" s="190"/>
      <c r="G272" s="226"/>
      <c r="H272" s="226"/>
      <c r="I272" s="247"/>
      <c r="J272" s="132"/>
      <c r="K272" s="132"/>
      <c r="L272" s="132"/>
      <c r="M272" s="132"/>
      <c r="N272" s="132"/>
    </row>
    <row r="273" spans="1:9" ht="28.5" hidden="1" customHeight="1">
      <c r="A273" s="334"/>
      <c r="B273" s="337"/>
      <c r="C273" s="137"/>
      <c r="D273" s="138"/>
      <c r="E273" s="137"/>
      <c r="F273" s="139"/>
      <c r="G273" s="220"/>
      <c r="H273" s="220"/>
      <c r="I273" s="219"/>
    </row>
    <row r="274" spans="1:9" ht="28.5" hidden="1" customHeight="1" thickBot="1">
      <c r="A274" s="335"/>
      <c r="B274" s="338"/>
      <c r="C274" s="178"/>
      <c r="D274" s="195"/>
      <c r="E274" s="178"/>
      <c r="F274" s="195"/>
      <c r="G274" s="227"/>
      <c r="H274" s="227"/>
      <c r="I274" s="249"/>
    </row>
    <row r="275" spans="1:9" ht="28.5" hidden="1" customHeight="1">
      <c r="A275" s="333">
        <v>3</v>
      </c>
      <c r="B275" s="336" t="s">
        <v>67</v>
      </c>
      <c r="C275" s="247" t="s">
        <v>173</v>
      </c>
      <c r="D275" s="247"/>
      <c r="E275" s="247"/>
      <c r="F275" s="247"/>
      <c r="G275" s="247"/>
      <c r="H275" s="247"/>
      <c r="I275" s="247"/>
    </row>
    <row r="276" spans="1:9" ht="27.75" hidden="1" customHeight="1">
      <c r="A276" s="334"/>
      <c r="B276" s="337"/>
      <c r="C276" s="250" t="s">
        <v>134</v>
      </c>
      <c r="D276" s="250"/>
      <c r="E276" s="250"/>
      <c r="F276" s="219"/>
      <c r="G276" s="248"/>
      <c r="H276" s="248"/>
      <c r="I276" s="248"/>
    </row>
    <row r="277" spans="1:9" ht="28.5" hidden="1" customHeight="1" thickBot="1">
      <c r="A277" s="335"/>
      <c r="B277" s="338"/>
      <c r="C277" s="249" t="s">
        <v>174</v>
      </c>
      <c r="D277" s="249"/>
      <c r="E277" s="249"/>
      <c r="F277" s="249"/>
      <c r="G277" s="249"/>
      <c r="H277" s="249"/>
      <c r="I277" s="249"/>
    </row>
    <row r="278" spans="1:9">
      <c r="A278" s="132"/>
      <c r="B278" s="132"/>
      <c r="C278" s="132"/>
      <c r="D278" s="132"/>
      <c r="E278" s="132"/>
      <c r="F278" s="132"/>
      <c r="G278" s="132"/>
      <c r="H278" s="132"/>
      <c r="I278" s="132"/>
    </row>
  </sheetData>
  <mergeCells count="187"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34:A236"/>
    <mergeCell ref="B234:B236"/>
    <mergeCell ref="A237:A239"/>
    <mergeCell ref="B237:B239"/>
    <mergeCell ref="A240:A242"/>
    <mergeCell ref="B240:B242"/>
    <mergeCell ref="A225:A227"/>
    <mergeCell ref="B225:B227"/>
    <mergeCell ref="A228:A230"/>
    <mergeCell ref="B228:B230"/>
    <mergeCell ref="A232:A233"/>
    <mergeCell ref="B232:B233"/>
    <mergeCell ref="A216:A218"/>
    <mergeCell ref="B216:B218"/>
    <mergeCell ref="A220:A221"/>
    <mergeCell ref="B220:B221"/>
    <mergeCell ref="A222:A224"/>
    <mergeCell ref="B222:B224"/>
    <mergeCell ref="A208:A209"/>
    <mergeCell ref="B208:B209"/>
    <mergeCell ref="A210:A212"/>
    <mergeCell ref="B210:B212"/>
    <mergeCell ref="A213:A215"/>
    <mergeCell ref="B213:B215"/>
    <mergeCell ref="A198:A200"/>
    <mergeCell ref="B198:B200"/>
    <mergeCell ref="A201:A203"/>
    <mergeCell ref="B201:B203"/>
    <mergeCell ref="A204:A206"/>
    <mergeCell ref="B204:B206"/>
    <mergeCell ref="A189:A191"/>
    <mergeCell ref="B189:B191"/>
    <mergeCell ref="A192:A194"/>
    <mergeCell ref="B192:B194"/>
    <mergeCell ref="A196:A197"/>
    <mergeCell ref="B196:B197"/>
    <mergeCell ref="A180:A182"/>
    <mergeCell ref="B180:B182"/>
    <mergeCell ref="A184:A185"/>
    <mergeCell ref="B184:B185"/>
    <mergeCell ref="A186:A188"/>
    <mergeCell ref="B186:B188"/>
    <mergeCell ref="A172:A173"/>
    <mergeCell ref="B172:B173"/>
    <mergeCell ref="A174:A176"/>
    <mergeCell ref="B174:B176"/>
    <mergeCell ref="A177:A179"/>
    <mergeCell ref="B177:B179"/>
    <mergeCell ref="A162:A164"/>
    <mergeCell ref="B162:B164"/>
    <mergeCell ref="A165:A167"/>
    <mergeCell ref="B165:B167"/>
    <mergeCell ref="A168:A170"/>
    <mergeCell ref="B168:B170"/>
    <mergeCell ref="A153:A155"/>
    <mergeCell ref="B153:B155"/>
    <mergeCell ref="A156:A158"/>
    <mergeCell ref="B156:B158"/>
    <mergeCell ref="A160:A161"/>
    <mergeCell ref="B160:B161"/>
    <mergeCell ref="A144:A146"/>
    <mergeCell ref="B144:B146"/>
    <mergeCell ref="A148:A149"/>
    <mergeCell ref="B148:B149"/>
    <mergeCell ref="A150:A152"/>
    <mergeCell ref="B150:B152"/>
    <mergeCell ref="A136:A137"/>
    <mergeCell ref="B136:B137"/>
    <mergeCell ref="A138:A140"/>
    <mergeCell ref="B138:B140"/>
    <mergeCell ref="A141:A143"/>
    <mergeCell ref="B141:B143"/>
    <mergeCell ref="A126:A128"/>
    <mergeCell ref="B126:B128"/>
    <mergeCell ref="A129:A131"/>
    <mergeCell ref="B129:B131"/>
    <mergeCell ref="A132:A134"/>
    <mergeCell ref="B132:B134"/>
    <mergeCell ref="A117:A119"/>
    <mergeCell ref="B117:B119"/>
    <mergeCell ref="A120:A122"/>
    <mergeCell ref="B120:B122"/>
    <mergeCell ref="A124:A125"/>
    <mergeCell ref="B124:B125"/>
    <mergeCell ref="A108:A110"/>
    <mergeCell ref="B108:B110"/>
    <mergeCell ref="A112:A113"/>
    <mergeCell ref="B112:B113"/>
    <mergeCell ref="A114:A116"/>
    <mergeCell ref="B114:B116"/>
    <mergeCell ref="A100:A101"/>
    <mergeCell ref="B100:B101"/>
    <mergeCell ref="A102:A104"/>
    <mergeCell ref="B102:B104"/>
    <mergeCell ref="A105:A107"/>
    <mergeCell ref="B105:B107"/>
    <mergeCell ref="A90:A92"/>
    <mergeCell ref="B90:B92"/>
    <mergeCell ref="A93:A95"/>
    <mergeCell ref="B93:B95"/>
    <mergeCell ref="A96:A98"/>
    <mergeCell ref="B96:B98"/>
    <mergeCell ref="A81:A83"/>
    <mergeCell ref="B81:B83"/>
    <mergeCell ref="A84:A86"/>
    <mergeCell ref="B84:B86"/>
    <mergeCell ref="A88:A89"/>
    <mergeCell ref="B88:B89"/>
    <mergeCell ref="A72:A74"/>
    <mergeCell ref="B72:B74"/>
    <mergeCell ref="A76:A77"/>
    <mergeCell ref="B76:B77"/>
    <mergeCell ref="A78:A80"/>
    <mergeCell ref="B78:B80"/>
    <mergeCell ref="A64:A65"/>
    <mergeCell ref="B64:B65"/>
    <mergeCell ref="A66:A68"/>
    <mergeCell ref="B66:B68"/>
    <mergeCell ref="A69:A71"/>
    <mergeCell ref="B69:B71"/>
    <mergeCell ref="A54:A56"/>
    <mergeCell ref="B54:B56"/>
    <mergeCell ref="A57:A59"/>
    <mergeCell ref="B57:B59"/>
    <mergeCell ref="A60:A62"/>
    <mergeCell ref="B60:B62"/>
    <mergeCell ref="A45:A47"/>
    <mergeCell ref="B45:B47"/>
    <mergeCell ref="A48:A50"/>
    <mergeCell ref="B48:B50"/>
    <mergeCell ref="A52:A53"/>
    <mergeCell ref="B52:B53"/>
    <mergeCell ref="A36:A38"/>
    <mergeCell ref="B36:B38"/>
    <mergeCell ref="A40:A41"/>
    <mergeCell ref="B40:B41"/>
    <mergeCell ref="A42:A44"/>
    <mergeCell ref="B42:B44"/>
    <mergeCell ref="A28:A29"/>
    <mergeCell ref="B28:B29"/>
    <mergeCell ref="A30:A32"/>
    <mergeCell ref="B30:B32"/>
    <mergeCell ref="A33:A35"/>
    <mergeCell ref="B33:B35"/>
    <mergeCell ref="A21:A23"/>
    <mergeCell ref="B21:B23"/>
    <mergeCell ref="A24:A26"/>
    <mergeCell ref="B24:B26"/>
    <mergeCell ref="A9:A11"/>
    <mergeCell ref="B9:B11"/>
    <mergeCell ref="A12:A14"/>
    <mergeCell ref="B12:B14"/>
    <mergeCell ref="A16:A17"/>
    <mergeCell ref="B16:B17"/>
    <mergeCell ref="A1:C1"/>
    <mergeCell ref="E1:I1"/>
    <mergeCell ref="E2:I2"/>
    <mergeCell ref="A4:A5"/>
    <mergeCell ref="B4:B5"/>
    <mergeCell ref="A6:A8"/>
    <mergeCell ref="B6:B8"/>
    <mergeCell ref="A18:A20"/>
    <mergeCell ref="B18:B20"/>
  </mergeCells>
  <conditionalFormatting sqref="G3 C27 G27 C3 C36 E36 C38 E38 C93:F95 I90:I92 C69:F71 I66:I68">
    <cfRule type="cellIs" dxfId="535" priority="536" stopIfTrue="1" operator="equal">
      <formula>"Cảnh báo - lỗi!!"</formula>
    </cfRule>
  </conditionalFormatting>
  <conditionalFormatting sqref="I3 I27">
    <cfRule type="cellIs" dxfId="534" priority="535" stopIfTrue="1" operator="equal">
      <formula>"Cảnh báo - lỗi!!"</formula>
    </cfRule>
  </conditionalFormatting>
  <conditionalFormatting sqref="E3:F3 E27:F27">
    <cfRule type="cellIs" dxfId="533" priority="534" stopIfTrue="1" operator="equal">
      <formula>"Cảnh báo - lỗi!!"</formula>
    </cfRule>
  </conditionalFormatting>
  <conditionalFormatting sqref="H3 H27">
    <cfRule type="cellIs" dxfId="532" priority="533" stopIfTrue="1" operator="equal">
      <formula>"Cảnh báo - lỗi!!"</formula>
    </cfRule>
  </conditionalFormatting>
  <conditionalFormatting sqref="D3 D27">
    <cfRule type="cellIs" dxfId="531" priority="532" stopIfTrue="1" operator="equal">
      <formula>"Cảnh báo - lỗi!!"</formula>
    </cfRule>
  </conditionalFormatting>
  <conditionalFormatting sqref="G15 C15">
    <cfRule type="cellIs" dxfId="530" priority="531" stopIfTrue="1" operator="equal">
      <formula>"Cảnh báo - lỗi!!"</formula>
    </cfRule>
  </conditionalFormatting>
  <conditionalFormatting sqref="I15">
    <cfRule type="cellIs" dxfId="529" priority="530" stopIfTrue="1" operator="equal">
      <formula>"Cảnh báo - lỗi!!"</formula>
    </cfRule>
  </conditionalFormatting>
  <conditionalFormatting sqref="E15:F15">
    <cfRule type="cellIs" dxfId="528" priority="529" stopIfTrue="1" operator="equal">
      <formula>"Cảnh báo - lỗi!!"</formula>
    </cfRule>
  </conditionalFormatting>
  <conditionalFormatting sqref="H15">
    <cfRule type="cellIs" dxfId="527" priority="528" stopIfTrue="1" operator="equal">
      <formula>"Cảnh báo - lỗi!!"</formula>
    </cfRule>
  </conditionalFormatting>
  <conditionalFormatting sqref="C9:G11">
    <cfRule type="cellIs" dxfId="526" priority="526" stopIfTrue="1" operator="equal">
      <formula>"Cảnh báo - lỗi!!"</formula>
    </cfRule>
  </conditionalFormatting>
  <conditionalFormatting sqref="D15">
    <cfRule type="cellIs" dxfId="525" priority="527" stopIfTrue="1" operator="equal">
      <formula>"Cảnh báo - lỗi!!"</formula>
    </cfRule>
  </conditionalFormatting>
  <conditionalFormatting sqref="H6:H8">
    <cfRule type="cellIs" dxfId="524" priority="524" stopIfTrue="1" operator="equal">
      <formula>"Cảnh báo - lỗi!!"</formula>
    </cfRule>
  </conditionalFormatting>
  <conditionalFormatting sqref="C6:G8">
    <cfRule type="cellIs" dxfId="523" priority="525" stopIfTrue="1" operator="equal">
      <formula>"Cảnh báo - lỗi!!"</formula>
    </cfRule>
  </conditionalFormatting>
  <conditionalFormatting sqref="C21:G23">
    <cfRule type="cellIs" dxfId="522" priority="523" stopIfTrue="1" operator="equal">
      <formula>"Cảnh báo - lỗi!!"</formula>
    </cfRule>
  </conditionalFormatting>
  <conditionalFormatting sqref="C18:G20">
    <cfRule type="cellIs" dxfId="521" priority="522" stopIfTrue="1" operator="equal">
      <formula>"Cảnh báo - lỗi!!"</formula>
    </cfRule>
  </conditionalFormatting>
  <conditionalFormatting sqref="H18:H20">
    <cfRule type="cellIs" dxfId="520" priority="521" stopIfTrue="1" operator="equal">
      <formula>"Cảnh báo - lỗi!!"</formula>
    </cfRule>
  </conditionalFormatting>
  <conditionalFormatting sqref="F12">
    <cfRule type="cellIs" dxfId="519" priority="520" stopIfTrue="1" operator="equal">
      <formula>"Cảnh báo - lỗi!!"</formula>
    </cfRule>
  </conditionalFormatting>
  <conditionalFormatting sqref="F13">
    <cfRule type="cellIs" dxfId="518" priority="519" stopIfTrue="1" operator="equal">
      <formula>"Cảnh báo - lỗi!!"</formula>
    </cfRule>
  </conditionalFormatting>
  <conditionalFormatting sqref="F14">
    <cfRule type="cellIs" dxfId="517" priority="518" stopIfTrue="1" operator="equal">
      <formula>"Cảnh báo - lỗi!!"</formula>
    </cfRule>
  </conditionalFormatting>
  <conditionalFormatting sqref="D12">
    <cfRule type="cellIs" dxfId="516" priority="517" stopIfTrue="1" operator="equal">
      <formula>"Cảnh báo - lỗi!!"</formula>
    </cfRule>
  </conditionalFormatting>
  <conditionalFormatting sqref="D13">
    <cfRule type="cellIs" dxfId="515" priority="516" stopIfTrue="1" operator="equal">
      <formula>"Cảnh báo - lỗi!!"</formula>
    </cfRule>
  </conditionalFormatting>
  <conditionalFormatting sqref="D14">
    <cfRule type="cellIs" dxfId="514" priority="515" stopIfTrue="1" operator="equal">
      <formula>"Cảnh báo - lỗi!!"</formula>
    </cfRule>
  </conditionalFormatting>
  <conditionalFormatting sqref="C12">
    <cfRule type="cellIs" dxfId="513" priority="514" stopIfTrue="1" operator="equal">
      <formula>"Cảnh báo - lỗi!!"</formula>
    </cfRule>
  </conditionalFormatting>
  <conditionalFormatting sqref="C14">
    <cfRule type="cellIs" dxfId="512" priority="513" stopIfTrue="1" operator="equal">
      <formula>"Cảnh báo - lỗi!!"</formula>
    </cfRule>
  </conditionalFormatting>
  <conditionalFormatting sqref="E12">
    <cfRule type="cellIs" dxfId="511" priority="512" stopIfTrue="1" operator="equal">
      <formula>"Cảnh báo - lỗi!!"</formula>
    </cfRule>
  </conditionalFormatting>
  <conditionalFormatting sqref="E14">
    <cfRule type="cellIs" dxfId="510" priority="511" stopIfTrue="1" operator="equal">
      <formula>"Cảnh báo - lỗi!!"</formula>
    </cfRule>
  </conditionalFormatting>
  <conditionalFormatting sqref="I18">
    <cfRule type="cellIs" dxfId="509" priority="510" stopIfTrue="1" operator="equal">
      <formula>"Cảnh báo - lỗi!!"</formula>
    </cfRule>
  </conditionalFormatting>
  <conditionalFormatting sqref="I20">
    <cfRule type="cellIs" dxfId="508" priority="509" stopIfTrue="1" operator="equal">
      <formula>"Cảnh báo - lỗi!!"</formula>
    </cfRule>
  </conditionalFormatting>
  <conditionalFormatting sqref="I19">
    <cfRule type="cellIs" dxfId="507" priority="508" stopIfTrue="1" operator="equal">
      <formula>"Cảnh báo - lỗi!!"</formula>
    </cfRule>
  </conditionalFormatting>
  <conditionalFormatting sqref="C13">
    <cfRule type="cellIs" dxfId="506" priority="507" stopIfTrue="1" operator="equal">
      <formula>"Cảnh báo - lỗi!!"</formula>
    </cfRule>
  </conditionalFormatting>
  <conditionalFormatting sqref="E13">
    <cfRule type="cellIs" dxfId="505" priority="506" stopIfTrue="1" operator="equal">
      <formula>"Cảnh báo - lỗi!!"</formula>
    </cfRule>
  </conditionalFormatting>
  <conditionalFormatting sqref="I11">
    <cfRule type="cellIs" dxfId="504" priority="505" stopIfTrue="1" operator="equal">
      <formula>"Cảnh báo - lỗi!!"</formula>
    </cfRule>
  </conditionalFormatting>
  <conditionalFormatting sqref="I9">
    <cfRule type="cellIs" dxfId="503" priority="504" stopIfTrue="1" operator="equal">
      <formula>"Cảnh báo - lỗi!!"</formula>
    </cfRule>
  </conditionalFormatting>
  <conditionalFormatting sqref="C24">
    <cfRule type="cellIs" dxfId="502" priority="503" stopIfTrue="1" operator="equal">
      <formula>"Cảnh báo - lỗi!!"</formula>
    </cfRule>
  </conditionalFormatting>
  <conditionalFormatting sqref="C26">
    <cfRule type="cellIs" dxfId="501" priority="502" stopIfTrue="1" operator="equal">
      <formula>"Cảnh báo - lỗi!!"</formula>
    </cfRule>
  </conditionalFormatting>
  <conditionalFormatting sqref="D24">
    <cfRule type="cellIs" dxfId="500" priority="501" stopIfTrue="1" operator="equal">
      <formula>"Cảnh báo - lỗi!!"</formula>
    </cfRule>
  </conditionalFormatting>
  <conditionalFormatting sqref="D26">
    <cfRule type="cellIs" dxfId="499" priority="500" stopIfTrue="1" operator="equal">
      <formula>"Cảnh báo - lỗi!!"</formula>
    </cfRule>
  </conditionalFormatting>
  <conditionalFormatting sqref="E24">
    <cfRule type="cellIs" dxfId="498" priority="499" stopIfTrue="1" operator="equal">
      <formula>"Cảnh báo - lỗi!!"</formula>
    </cfRule>
  </conditionalFormatting>
  <conditionalFormatting sqref="E25">
    <cfRule type="cellIs" dxfId="497" priority="498" stopIfTrue="1" operator="equal">
      <formula>"Cảnh báo - lỗi!!"</formula>
    </cfRule>
  </conditionalFormatting>
  <conditionalFormatting sqref="E26">
    <cfRule type="cellIs" dxfId="496" priority="497" stopIfTrue="1" operator="equal">
      <formula>"Cảnh báo - lỗi!!"</formula>
    </cfRule>
  </conditionalFormatting>
  <conditionalFormatting sqref="G12">
    <cfRule type="cellIs" dxfId="495" priority="496" stopIfTrue="1" operator="equal">
      <formula>"Cảnh báo - lỗi!!"</formula>
    </cfRule>
  </conditionalFormatting>
  <conditionalFormatting sqref="G13">
    <cfRule type="cellIs" dxfId="494" priority="495" stopIfTrue="1" operator="equal">
      <formula>"Cảnh báo - lỗi!!"</formula>
    </cfRule>
  </conditionalFormatting>
  <conditionalFormatting sqref="G14">
    <cfRule type="cellIs" dxfId="493" priority="494" stopIfTrue="1" operator="equal">
      <formula>"Cảnh báo - lỗi!!"</formula>
    </cfRule>
  </conditionalFormatting>
  <conditionalFormatting sqref="I6">
    <cfRule type="cellIs" dxfId="492" priority="493" stopIfTrue="1" operator="equal">
      <formula>"Cảnh báo - lỗi!!"</formula>
    </cfRule>
  </conditionalFormatting>
  <conditionalFormatting sqref="I7">
    <cfRule type="cellIs" dxfId="491" priority="492" stopIfTrue="1" operator="equal">
      <formula>"Cảnh báo - lỗi!!"</formula>
    </cfRule>
  </conditionalFormatting>
  <conditionalFormatting sqref="I8">
    <cfRule type="cellIs" dxfId="490" priority="491" stopIfTrue="1" operator="equal">
      <formula>"Cảnh báo - lỗi!!"</formula>
    </cfRule>
  </conditionalFormatting>
  <conditionalFormatting sqref="H9">
    <cfRule type="cellIs" dxfId="489" priority="490" stopIfTrue="1" operator="equal">
      <formula>"Cảnh báo - lỗi!!"</formula>
    </cfRule>
  </conditionalFormatting>
  <conditionalFormatting sqref="H10:I10">
    <cfRule type="cellIs" dxfId="488" priority="489" stopIfTrue="1" operator="equal">
      <formula>"Cảnh báo - lỗi!!"</formula>
    </cfRule>
  </conditionalFormatting>
  <conditionalFormatting sqref="H11">
    <cfRule type="cellIs" dxfId="487" priority="488" stopIfTrue="1" operator="equal">
      <formula>"Cảnh báo - lỗi!!"</formula>
    </cfRule>
  </conditionalFormatting>
  <conditionalFormatting sqref="F24">
    <cfRule type="cellIs" dxfId="486" priority="487" stopIfTrue="1" operator="equal">
      <formula>"Cảnh báo - lỗi!!"</formula>
    </cfRule>
  </conditionalFormatting>
  <conditionalFormatting sqref="F26">
    <cfRule type="cellIs" dxfId="485" priority="486" stopIfTrue="1" operator="equal">
      <formula>"Cảnh báo - lỗi!!"</formula>
    </cfRule>
  </conditionalFormatting>
  <conditionalFormatting sqref="F25">
    <cfRule type="cellIs" dxfId="484" priority="485" stopIfTrue="1" operator="equal">
      <formula>"Cảnh báo - lỗi!!"</formula>
    </cfRule>
  </conditionalFormatting>
  <conditionalFormatting sqref="C25">
    <cfRule type="cellIs" dxfId="483" priority="484" stopIfTrue="1" operator="equal">
      <formula>"Cảnh báo - lỗi!!"</formula>
    </cfRule>
  </conditionalFormatting>
  <conditionalFormatting sqref="D25">
    <cfRule type="cellIs" dxfId="482" priority="483" stopIfTrue="1" operator="equal">
      <formula>"Cảnh báo - lỗi!!"</formula>
    </cfRule>
  </conditionalFormatting>
  <conditionalFormatting sqref="H12">
    <cfRule type="cellIs" dxfId="481" priority="482" stopIfTrue="1" operator="equal">
      <formula>"Cảnh báo - lỗi!!"</formula>
    </cfRule>
  </conditionalFormatting>
  <conditionalFormatting sqref="H13">
    <cfRule type="cellIs" dxfId="480" priority="481" stopIfTrue="1" operator="equal">
      <formula>"Cảnh báo - lỗi!!"</formula>
    </cfRule>
  </conditionalFormatting>
  <conditionalFormatting sqref="H14">
    <cfRule type="cellIs" dxfId="479" priority="480" stopIfTrue="1" operator="equal">
      <formula>"Cảnh báo - lỗi!!"</formula>
    </cfRule>
  </conditionalFormatting>
  <conditionalFormatting sqref="I12">
    <cfRule type="cellIs" dxfId="478" priority="479" stopIfTrue="1" operator="equal">
      <formula>"Cảnh báo - lỗi!!"</formula>
    </cfRule>
  </conditionalFormatting>
  <conditionalFormatting sqref="I13">
    <cfRule type="cellIs" dxfId="477" priority="478" stopIfTrue="1" operator="equal">
      <formula>"Cảnh báo - lỗi!!"</formula>
    </cfRule>
  </conditionalFormatting>
  <conditionalFormatting sqref="I14">
    <cfRule type="cellIs" dxfId="476" priority="477" stopIfTrue="1" operator="equal">
      <formula>"Cảnh báo - lỗi!!"</formula>
    </cfRule>
  </conditionalFormatting>
  <conditionalFormatting sqref="G24">
    <cfRule type="cellIs" dxfId="475" priority="476" stopIfTrue="1" operator="equal">
      <formula>"Cảnh báo - lỗi!!"</formula>
    </cfRule>
  </conditionalFormatting>
  <conditionalFormatting sqref="G25">
    <cfRule type="cellIs" dxfId="474" priority="475" stopIfTrue="1" operator="equal">
      <formula>"Cảnh báo - lỗi!!"</formula>
    </cfRule>
  </conditionalFormatting>
  <conditionalFormatting sqref="G26">
    <cfRule type="cellIs" dxfId="473" priority="474" stopIfTrue="1" operator="equal">
      <formula>"Cảnh báo - lỗi!!"</formula>
    </cfRule>
  </conditionalFormatting>
  <conditionalFormatting sqref="H21:I21 H24:I24">
    <cfRule type="cellIs" dxfId="472" priority="473" stopIfTrue="1" operator="equal">
      <formula>"Cảnh báo - lỗi!!"</formula>
    </cfRule>
  </conditionalFormatting>
  <conditionalFormatting sqref="H22:I22">
    <cfRule type="cellIs" dxfId="471" priority="472" stopIfTrue="1" operator="equal">
      <formula>"Cảnh báo - lỗi!!"</formula>
    </cfRule>
  </conditionalFormatting>
  <conditionalFormatting sqref="H23:I23 H26:I26">
    <cfRule type="cellIs" dxfId="470" priority="471" stopIfTrue="1" operator="equal">
      <formula>"Cảnh báo - lỗi!!"</formula>
    </cfRule>
  </conditionalFormatting>
  <conditionalFormatting sqref="H25">
    <cfRule type="cellIs" dxfId="469" priority="470" stopIfTrue="1" operator="equal">
      <formula>"Cảnh báo - lỗi!!"</formula>
    </cfRule>
  </conditionalFormatting>
  <conditionalFormatting sqref="I25">
    <cfRule type="cellIs" dxfId="468" priority="469" stopIfTrue="1" operator="equal">
      <formula>"Cảnh báo - lỗi!!"</formula>
    </cfRule>
  </conditionalFormatting>
  <conditionalFormatting sqref="C33:G35">
    <cfRule type="cellIs" dxfId="467" priority="468" stopIfTrue="1" operator="equal">
      <formula>"Cảnh báo - lỗi!!"</formula>
    </cfRule>
  </conditionalFormatting>
  <conditionalFormatting sqref="C30:G32">
    <cfRule type="cellIs" dxfId="466" priority="467" stopIfTrue="1" operator="equal">
      <formula>"Cảnh báo - lỗi!!"</formula>
    </cfRule>
  </conditionalFormatting>
  <conditionalFormatting sqref="F36">
    <cfRule type="cellIs" dxfId="465" priority="466" stopIfTrue="1" operator="equal">
      <formula>"Cảnh báo - lỗi!!"</formula>
    </cfRule>
  </conditionalFormatting>
  <conditionalFormatting sqref="F38">
    <cfRule type="cellIs" dxfId="464" priority="465" stopIfTrue="1" operator="equal">
      <formula>"Cảnh báo - lỗi!!"</formula>
    </cfRule>
  </conditionalFormatting>
  <conditionalFormatting sqref="F37">
    <cfRule type="cellIs" dxfId="463" priority="464" stopIfTrue="1" operator="equal">
      <formula>"Cảnh báo - lỗi!!"</formula>
    </cfRule>
  </conditionalFormatting>
  <conditionalFormatting sqref="C37">
    <cfRule type="cellIs" dxfId="462" priority="463" stopIfTrue="1" operator="equal">
      <formula>"Cảnh báo - lỗi!!"</formula>
    </cfRule>
  </conditionalFormatting>
  <conditionalFormatting sqref="E37">
    <cfRule type="cellIs" dxfId="461" priority="462" stopIfTrue="1" operator="equal">
      <formula>"Cảnh báo - lỗi!!"</formula>
    </cfRule>
  </conditionalFormatting>
  <conditionalFormatting sqref="D36 D38">
    <cfRule type="cellIs" dxfId="460" priority="461" stopIfTrue="1" operator="equal">
      <formula>"Cảnh báo - lỗi!!"</formula>
    </cfRule>
  </conditionalFormatting>
  <conditionalFormatting sqref="D37">
    <cfRule type="cellIs" dxfId="459" priority="460" stopIfTrue="1" operator="equal">
      <formula>"Cảnh báo - lỗi!!"</formula>
    </cfRule>
  </conditionalFormatting>
  <conditionalFormatting sqref="H32">
    <cfRule type="cellIs" dxfId="458" priority="457" stopIfTrue="1" operator="equal">
      <formula>"Cảnh báo - lỗi!!"</formula>
    </cfRule>
  </conditionalFormatting>
  <conditionalFormatting sqref="H30">
    <cfRule type="cellIs" dxfId="457" priority="459" stopIfTrue="1" operator="equal">
      <formula>"Cảnh báo - lỗi!!"</formula>
    </cfRule>
  </conditionalFormatting>
  <conditionalFormatting sqref="H31">
    <cfRule type="cellIs" dxfId="456" priority="458" stopIfTrue="1" operator="equal">
      <formula>"Cảnh báo - lỗi!!"</formula>
    </cfRule>
  </conditionalFormatting>
  <conditionalFormatting sqref="H38">
    <cfRule type="cellIs" dxfId="455" priority="454" stopIfTrue="1" operator="equal">
      <formula>"Cảnh báo - lỗi!!"</formula>
    </cfRule>
  </conditionalFormatting>
  <conditionalFormatting sqref="H36">
    <cfRule type="cellIs" dxfId="454" priority="456" stopIfTrue="1" operator="equal">
      <formula>"Cảnh báo - lỗi!!"</formula>
    </cfRule>
  </conditionalFormatting>
  <conditionalFormatting sqref="H37">
    <cfRule type="cellIs" dxfId="453" priority="455" stopIfTrue="1" operator="equal">
      <formula>"Cảnh báo - lỗi!!"</formula>
    </cfRule>
  </conditionalFormatting>
  <conditionalFormatting sqref="I32">
    <cfRule type="cellIs" dxfId="452" priority="451" stopIfTrue="1" operator="equal">
      <formula>"Cảnh báo - lỗi!!"</formula>
    </cfRule>
  </conditionalFormatting>
  <conditionalFormatting sqref="I30">
    <cfRule type="cellIs" dxfId="451" priority="453" stopIfTrue="1" operator="equal">
      <formula>"Cảnh báo - lỗi!!"</formula>
    </cfRule>
  </conditionalFormatting>
  <conditionalFormatting sqref="I31">
    <cfRule type="cellIs" dxfId="450" priority="452" stopIfTrue="1" operator="equal">
      <formula>"Cảnh báo - lỗi!!"</formula>
    </cfRule>
  </conditionalFormatting>
  <conditionalFormatting sqref="I35">
    <cfRule type="cellIs" dxfId="449" priority="448" stopIfTrue="1" operator="equal">
      <formula>"Cảnh báo - lỗi!!"</formula>
    </cfRule>
  </conditionalFormatting>
  <conditionalFormatting sqref="I33">
    <cfRule type="cellIs" dxfId="448" priority="450" stopIfTrue="1" operator="equal">
      <formula>"Cảnh báo - lỗi!!"</formula>
    </cfRule>
  </conditionalFormatting>
  <conditionalFormatting sqref="I34">
    <cfRule type="cellIs" dxfId="447" priority="449" stopIfTrue="1" operator="equal">
      <formula>"Cảnh báo - lỗi!!"</formula>
    </cfRule>
  </conditionalFormatting>
  <conditionalFormatting sqref="I38">
    <cfRule type="cellIs" dxfId="446" priority="445" stopIfTrue="1" operator="equal">
      <formula>"Cảnh báo - lỗi!!"</formula>
    </cfRule>
  </conditionalFormatting>
  <conditionalFormatting sqref="I36">
    <cfRule type="cellIs" dxfId="445" priority="447" stopIfTrue="1" operator="equal">
      <formula>"Cảnh báo - lỗi!!"</formula>
    </cfRule>
  </conditionalFormatting>
  <conditionalFormatting sqref="I37">
    <cfRule type="cellIs" dxfId="444" priority="446" stopIfTrue="1" operator="equal">
      <formula>"Cảnh báo - lỗi!!"</formula>
    </cfRule>
  </conditionalFormatting>
  <conditionalFormatting sqref="C45:F47">
    <cfRule type="cellIs" dxfId="443" priority="444" stopIfTrue="1" operator="equal">
      <formula>"Cảnh báo - lỗi!!"</formula>
    </cfRule>
  </conditionalFormatting>
  <conditionalFormatting sqref="C42:F44">
    <cfRule type="cellIs" dxfId="442" priority="443" stopIfTrue="1" operator="equal">
      <formula>"Cảnh báo - lỗi!!"</formula>
    </cfRule>
  </conditionalFormatting>
  <conditionalFormatting sqref="F48">
    <cfRule type="cellIs" dxfId="441" priority="442" stopIfTrue="1" operator="equal">
      <formula>"Cảnh báo - lỗi!!"</formula>
    </cfRule>
  </conditionalFormatting>
  <conditionalFormatting sqref="F50">
    <cfRule type="cellIs" dxfId="440" priority="441" stopIfTrue="1" operator="equal">
      <formula>"Cảnh báo - lỗi!!"</formula>
    </cfRule>
  </conditionalFormatting>
  <conditionalFormatting sqref="F49">
    <cfRule type="cellIs" dxfId="439" priority="440" stopIfTrue="1" operator="equal">
      <formula>"Cảnh báo - lỗi!!"</formula>
    </cfRule>
  </conditionalFormatting>
  <conditionalFormatting sqref="C50">
    <cfRule type="cellIs" dxfId="438" priority="437" stopIfTrue="1" operator="equal">
      <formula>"Cảnh báo - lỗi!!"</formula>
    </cfRule>
  </conditionalFormatting>
  <conditionalFormatting sqref="C48">
    <cfRule type="cellIs" dxfId="437" priority="439" stopIfTrue="1" operator="equal">
      <formula>"Cảnh báo - lỗi!!"</formula>
    </cfRule>
  </conditionalFormatting>
  <conditionalFormatting sqref="C49">
    <cfRule type="cellIs" dxfId="436" priority="438" stopIfTrue="1" operator="equal">
      <formula>"Cảnh báo - lỗi!!"</formula>
    </cfRule>
  </conditionalFormatting>
  <conditionalFormatting sqref="D50">
    <cfRule type="cellIs" dxfId="435" priority="435" stopIfTrue="1" operator="equal">
      <formula>"Cảnh báo - lỗi!!"</formula>
    </cfRule>
  </conditionalFormatting>
  <conditionalFormatting sqref="D48">
    <cfRule type="cellIs" dxfId="434" priority="436" stopIfTrue="1" operator="equal">
      <formula>"Cảnh báo - lỗi!!"</formula>
    </cfRule>
  </conditionalFormatting>
  <conditionalFormatting sqref="E50">
    <cfRule type="cellIs" dxfId="433" priority="433" stopIfTrue="1" operator="equal">
      <formula>"Cảnh báo - lỗi!!"</formula>
    </cfRule>
  </conditionalFormatting>
  <conditionalFormatting sqref="E48">
    <cfRule type="cellIs" dxfId="432" priority="434" stopIfTrue="1" operator="equal">
      <formula>"Cảnh báo - lỗi!!"</formula>
    </cfRule>
  </conditionalFormatting>
  <conditionalFormatting sqref="D49:E49">
    <cfRule type="cellIs" dxfId="431" priority="432" stopIfTrue="1" operator="equal">
      <formula>"Cảnh báo - lỗi!!"</formula>
    </cfRule>
  </conditionalFormatting>
  <conditionalFormatting sqref="C57:G59">
    <cfRule type="cellIs" dxfId="430" priority="431" stopIfTrue="1" operator="equal">
      <formula>"Cảnh báo - lỗi!!"</formula>
    </cfRule>
  </conditionalFormatting>
  <conditionalFormatting sqref="C54:G56">
    <cfRule type="cellIs" dxfId="429" priority="430" stopIfTrue="1" operator="equal">
      <formula>"Cảnh báo - lỗi!!"</formula>
    </cfRule>
  </conditionalFormatting>
  <conditionalFormatting sqref="F60">
    <cfRule type="cellIs" dxfId="428" priority="429" stopIfTrue="1" operator="equal">
      <formula>"Cảnh báo - lỗi!!"</formula>
    </cfRule>
  </conditionalFormatting>
  <conditionalFormatting sqref="F62">
    <cfRule type="cellIs" dxfId="427" priority="428" stopIfTrue="1" operator="equal">
      <formula>"Cảnh báo - lỗi!!"</formula>
    </cfRule>
  </conditionalFormatting>
  <conditionalFormatting sqref="F61">
    <cfRule type="cellIs" dxfId="426" priority="427" stopIfTrue="1" operator="equal">
      <formula>"Cảnh báo - lỗi!!"</formula>
    </cfRule>
  </conditionalFormatting>
  <conditionalFormatting sqref="G62">
    <cfRule type="cellIs" dxfId="425" priority="424" stopIfTrue="1" operator="equal">
      <formula>"Cảnh báo - lỗi!!"</formula>
    </cfRule>
  </conditionalFormatting>
  <conditionalFormatting sqref="G60">
    <cfRule type="cellIs" dxfId="424" priority="426" stopIfTrue="1" operator="equal">
      <formula>"Cảnh báo - lỗi!!"</formula>
    </cfRule>
  </conditionalFormatting>
  <conditionalFormatting sqref="G61">
    <cfRule type="cellIs" dxfId="423" priority="425" stopIfTrue="1" operator="equal">
      <formula>"Cảnh báo - lỗi!!"</formula>
    </cfRule>
  </conditionalFormatting>
  <conditionalFormatting sqref="H56">
    <cfRule type="cellIs" dxfId="422" priority="421" stopIfTrue="1" operator="equal">
      <formula>"Cảnh báo - lỗi!!"</formula>
    </cfRule>
  </conditionalFormatting>
  <conditionalFormatting sqref="H54">
    <cfRule type="cellIs" dxfId="421" priority="423" stopIfTrue="1" operator="equal">
      <formula>"Cảnh báo - lỗi!!"</formula>
    </cfRule>
  </conditionalFormatting>
  <conditionalFormatting sqref="H55">
    <cfRule type="cellIs" dxfId="420" priority="422" stopIfTrue="1" operator="equal">
      <formula>"Cảnh báo - lỗi!!"</formula>
    </cfRule>
  </conditionalFormatting>
  <conditionalFormatting sqref="H59">
    <cfRule type="cellIs" dxfId="419" priority="418" stopIfTrue="1" operator="equal">
      <formula>"Cảnh báo - lỗi!!"</formula>
    </cfRule>
  </conditionalFormatting>
  <conditionalFormatting sqref="H57">
    <cfRule type="cellIs" dxfId="418" priority="420" stopIfTrue="1" operator="equal">
      <formula>"Cảnh báo - lỗi!!"</formula>
    </cfRule>
  </conditionalFormatting>
  <conditionalFormatting sqref="H58">
    <cfRule type="cellIs" dxfId="417" priority="419" stopIfTrue="1" operator="equal">
      <formula>"Cảnh báo - lỗi!!"</formula>
    </cfRule>
  </conditionalFormatting>
  <conditionalFormatting sqref="H62">
    <cfRule type="cellIs" dxfId="416" priority="415" stopIfTrue="1" operator="equal">
      <formula>"Cảnh báo - lỗi!!"</formula>
    </cfRule>
  </conditionalFormatting>
  <conditionalFormatting sqref="H60">
    <cfRule type="cellIs" dxfId="415" priority="417" stopIfTrue="1" operator="equal">
      <formula>"Cảnh báo - lỗi!!"</formula>
    </cfRule>
  </conditionalFormatting>
  <conditionalFormatting sqref="H61">
    <cfRule type="cellIs" dxfId="414" priority="416" stopIfTrue="1" operator="equal">
      <formula>"Cảnh báo - lỗi!!"</formula>
    </cfRule>
  </conditionalFormatting>
  <conditionalFormatting sqref="I56">
    <cfRule type="cellIs" dxfId="413" priority="412" stopIfTrue="1" operator="equal">
      <formula>"Cảnh báo - lỗi!!"</formula>
    </cfRule>
  </conditionalFormatting>
  <conditionalFormatting sqref="I54">
    <cfRule type="cellIs" dxfId="412" priority="414" stopIfTrue="1" operator="equal">
      <formula>"Cảnh báo - lỗi!!"</formula>
    </cfRule>
  </conditionalFormatting>
  <conditionalFormatting sqref="I55">
    <cfRule type="cellIs" dxfId="411" priority="413" stopIfTrue="1" operator="equal">
      <formula>"Cảnh báo - lỗi!!"</formula>
    </cfRule>
  </conditionalFormatting>
  <conditionalFormatting sqref="I59">
    <cfRule type="cellIs" dxfId="410" priority="409" stopIfTrue="1" operator="equal">
      <formula>"Cảnh báo - lỗi!!"</formula>
    </cfRule>
  </conditionalFormatting>
  <conditionalFormatting sqref="I57">
    <cfRule type="cellIs" dxfId="409" priority="411" stopIfTrue="1" operator="equal">
      <formula>"Cảnh báo - lỗi!!"</formula>
    </cfRule>
  </conditionalFormatting>
  <conditionalFormatting sqref="I58">
    <cfRule type="cellIs" dxfId="408" priority="410" stopIfTrue="1" operator="equal">
      <formula>"Cảnh báo - lỗi!!"</formula>
    </cfRule>
  </conditionalFormatting>
  <conditionalFormatting sqref="I62">
    <cfRule type="cellIs" dxfId="407" priority="406" stopIfTrue="1" operator="equal">
      <formula>"Cảnh báo - lỗi!!"</formula>
    </cfRule>
  </conditionalFormatting>
  <conditionalFormatting sqref="I60">
    <cfRule type="cellIs" dxfId="406" priority="408" stopIfTrue="1" operator="equal">
      <formula>"Cảnh báo - lỗi!!"</formula>
    </cfRule>
  </conditionalFormatting>
  <conditionalFormatting sqref="I61">
    <cfRule type="cellIs" dxfId="405" priority="407" stopIfTrue="1" operator="equal">
      <formula>"Cảnh báo - lỗi!!"</formula>
    </cfRule>
  </conditionalFormatting>
  <conditionalFormatting sqref="C62">
    <cfRule type="cellIs" dxfId="404" priority="403" stopIfTrue="1" operator="equal">
      <formula>"Cảnh báo - lỗi!!"</formula>
    </cfRule>
  </conditionalFormatting>
  <conditionalFormatting sqref="C60">
    <cfRule type="cellIs" dxfId="403" priority="405" stopIfTrue="1" operator="equal">
      <formula>"Cảnh báo - lỗi!!"</formula>
    </cfRule>
  </conditionalFormatting>
  <conditionalFormatting sqref="C61">
    <cfRule type="cellIs" dxfId="402" priority="404" stopIfTrue="1" operator="equal">
      <formula>"Cảnh báo - lỗi!!"</formula>
    </cfRule>
  </conditionalFormatting>
  <conditionalFormatting sqref="D62">
    <cfRule type="cellIs" dxfId="401" priority="401" stopIfTrue="1" operator="equal">
      <formula>"Cảnh báo - lỗi!!"</formula>
    </cfRule>
  </conditionalFormatting>
  <conditionalFormatting sqref="D60">
    <cfRule type="cellIs" dxfId="400" priority="402" stopIfTrue="1" operator="equal">
      <formula>"Cảnh báo - lỗi!!"</formula>
    </cfRule>
  </conditionalFormatting>
  <conditionalFormatting sqref="E62">
    <cfRule type="cellIs" dxfId="399" priority="399" stopIfTrue="1" operator="equal">
      <formula>"Cảnh báo - lỗi!!"</formula>
    </cfRule>
  </conditionalFormatting>
  <conditionalFormatting sqref="E60">
    <cfRule type="cellIs" dxfId="398" priority="400" stopIfTrue="1" operator="equal">
      <formula>"Cảnh báo - lỗi!!"</formula>
    </cfRule>
  </conditionalFormatting>
  <conditionalFormatting sqref="D61:E61">
    <cfRule type="cellIs" dxfId="397" priority="398" stopIfTrue="1" operator="equal">
      <formula>"Cảnh báo - lỗi!!"</formula>
    </cfRule>
  </conditionalFormatting>
  <conditionalFormatting sqref="C66:G68">
    <cfRule type="cellIs" dxfId="396" priority="397" stopIfTrue="1" operator="equal">
      <formula>"Cảnh báo - lỗi!!"</formula>
    </cfRule>
  </conditionalFormatting>
  <conditionalFormatting sqref="C74">
    <cfRule type="cellIs" dxfId="395" priority="394" stopIfTrue="1" operator="equal">
      <formula>"Cảnh báo - lỗi!!"</formula>
    </cfRule>
  </conditionalFormatting>
  <conditionalFormatting sqref="C72">
    <cfRule type="cellIs" dxfId="394" priority="396" stopIfTrue="1" operator="equal">
      <formula>"Cảnh báo - lỗi!!"</formula>
    </cfRule>
  </conditionalFormatting>
  <conditionalFormatting sqref="C73">
    <cfRule type="cellIs" dxfId="393" priority="395" stopIfTrue="1" operator="equal">
      <formula>"Cảnh báo - lỗi!!"</formula>
    </cfRule>
  </conditionalFormatting>
  <conditionalFormatting sqref="C81:G83">
    <cfRule type="cellIs" dxfId="392" priority="393" stopIfTrue="1" operator="equal">
      <formula>"Cảnh báo - lỗi!!"</formula>
    </cfRule>
  </conditionalFormatting>
  <conditionalFormatting sqref="C78:G80">
    <cfRule type="cellIs" dxfId="391" priority="392" stopIfTrue="1" operator="equal">
      <formula>"Cảnh báo - lỗi!!"</formula>
    </cfRule>
  </conditionalFormatting>
  <conditionalFormatting sqref="F84">
    <cfRule type="cellIs" dxfId="390" priority="391" stopIfTrue="1" operator="equal">
      <formula>"Cảnh báo - lỗi!!"</formula>
    </cfRule>
  </conditionalFormatting>
  <conditionalFormatting sqref="F86">
    <cfRule type="cellIs" dxfId="389" priority="390" stopIfTrue="1" operator="equal">
      <formula>"Cảnh báo - lỗi!!"</formula>
    </cfRule>
  </conditionalFormatting>
  <conditionalFormatting sqref="F85">
    <cfRule type="cellIs" dxfId="388" priority="389" stopIfTrue="1" operator="equal">
      <formula>"Cảnh báo - lỗi!!"</formula>
    </cfRule>
  </conditionalFormatting>
  <conditionalFormatting sqref="G86">
    <cfRule type="cellIs" dxfId="387" priority="386" stopIfTrue="1" operator="equal">
      <formula>"Cảnh báo - lỗi!!"</formula>
    </cfRule>
  </conditionalFormatting>
  <conditionalFormatting sqref="G84">
    <cfRule type="cellIs" dxfId="386" priority="388" stopIfTrue="1" operator="equal">
      <formula>"Cảnh báo - lỗi!!"</formula>
    </cfRule>
  </conditionalFormatting>
  <conditionalFormatting sqref="G85">
    <cfRule type="cellIs" dxfId="385" priority="387" stopIfTrue="1" operator="equal">
      <formula>"Cảnh báo - lỗi!!"</formula>
    </cfRule>
  </conditionalFormatting>
  <conditionalFormatting sqref="C86">
    <cfRule type="cellIs" dxfId="384" priority="383" stopIfTrue="1" operator="equal">
      <formula>"Cảnh báo - lỗi!!"</formula>
    </cfRule>
  </conditionalFormatting>
  <conditionalFormatting sqref="C84">
    <cfRule type="cellIs" dxfId="383" priority="385" stopIfTrue="1" operator="equal">
      <formula>"Cảnh báo - lỗi!!"</formula>
    </cfRule>
  </conditionalFormatting>
  <conditionalFormatting sqref="C85">
    <cfRule type="cellIs" dxfId="382" priority="384" stopIfTrue="1" operator="equal">
      <formula>"Cảnh báo - lỗi!!"</formula>
    </cfRule>
  </conditionalFormatting>
  <conditionalFormatting sqref="D86">
    <cfRule type="cellIs" dxfId="381" priority="381" stopIfTrue="1" operator="equal">
      <formula>"Cảnh báo - lỗi!!"</formula>
    </cfRule>
  </conditionalFormatting>
  <conditionalFormatting sqref="D84">
    <cfRule type="cellIs" dxfId="380" priority="382" stopIfTrue="1" operator="equal">
      <formula>"Cảnh báo - lỗi!!"</formula>
    </cfRule>
  </conditionalFormatting>
  <conditionalFormatting sqref="E86">
    <cfRule type="cellIs" dxfId="379" priority="379" stopIfTrue="1" operator="equal">
      <formula>"Cảnh báo - lỗi!!"</formula>
    </cfRule>
  </conditionalFormatting>
  <conditionalFormatting sqref="E84">
    <cfRule type="cellIs" dxfId="378" priority="380" stopIfTrue="1" operator="equal">
      <formula>"Cảnh báo - lỗi!!"</formula>
    </cfRule>
  </conditionalFormatting>
  <conditionalFormatting sqref="D85:E85">
    <cfRule type="cellIs" dxfId="377" priority="378" stopIfTrue="1" operator="equal">
      <formula>"Cảnh báo - lỗi!!"</formula>
    </cfRule>
  </conditionalFormatting>
  <conditionalFormatting sqref="C90:G92">
    <cfRule type="cellIs" dxfId="376" priority="377" stopIfTrue="1" operator="equal">
      <formula>"Cảnh báo - lỗi!!"</formula>
    </cfRule>
  </conditionalFormatting>
  <conditionalFormatting sqref="C98">
    <cfRule type="cellIs" dxfId="375" priority="374" stopIfTrue="1" operator="equal">
      <formula>"Cảnh báo - lỗi!!"</formula>
    </cfRule>
  </conditionalFormatting>
  <conditionalFormatting sqref="C96">
    <cfRule type="cellIs" dxfId="374" priority="376" stopIfTrue="1" operator="equal">
      <formula>"Cảnh báo - lỗi!!"</formula>
    </cfRule>
  </conditionalFormatting>
  <conditionalFormatting sqref="C97">
    <cfRule type="cellIs" dxfId="373" priority="375" stopIfTrue="1" operator="equal">
      <formula>"Cảnh báo - lỗi!!"</formula>
    </cfRule>
  </conditionalFormatting>
  <conditionalFormatting sqref="H80 H83 H86">
    <cfRule type="cellIs" dxfId="372" priority="371" stopIfTrue="1" operator="equal">
      <formula>"Cảnh báo - lỗi!!"</formula>
    </cfRule>
  </conditionalFormatting>
  <conditionalFormatting sqref="H78 H81 H84">
    <cfRule type="cellIs" dxfId="371" priority="373" stopIfTrue="1" operator="equal">
      <formula>"Cảnh báo - lỗi!!"</formula>
    </cfRule>
  </conditionalFormatting>
  <conditionalFormatting sqref="H79 H85 H82">
    <cfRule type="cellIs" dxfId="370" priority="372" stopIfTrue="1" operator="equal">
      <formula>"Cảnh báo - lỗi!!"</formula>
    </cfRule>
  </conditionalFormatting>
  <conditionalFormatting sqref="I80">
    <cfRule type="cellIs" dxfId="369" priority="368" stopIfTrue="1" operator="equal">
      <formula>"Cảnh báo - lỗi!!"</formula>
    </cfRule>
  </conditionalFormatting>
  <conditionalFormatting sqref="I78">
    <cfRule type="cellIs" dxfId="368" priority="370" stopIfTrue="1" operator="equal">
      <formula>"Cảnh báo - lỗi!!"</formula>
    </cfRule>
  </conditionalFormatting>
  <conditionalFormatting sqref="I79">
    <cfRule type="cellIs" dxfId="367" priority="369" stopIfTrue="1" operator="equal">
      <formula>"Cảnh báo - lỗi!!"</formula>
    </cfRule>
  </conditionalFormatting>
  <conditionalFormatting sqref="I83 I86">
    <cfRule type="cellIs" dxfId="366" priority="365" stopIfTrue="1" operator="equal">
      <formula>"Cảnh báo - lỗi!!"</formula>
    </cfRule>
  </conditionalFormatting>
  <conditionalFormatting sqref="I81 I84">
    <cfRule type="cellIs" dxfId="365" priority="367" stopIfTrue="1" operator="equal">
      <formula>"Cảnh báo - lỗi!!"</formula>
    </cfRule>
  </conditionalFormatting>
  <conditionalFormatting sqref="I82 I85">
    <cfRule type="cellIs" dxfId="364" priority="366" stopIfTrue="1" operator="equal">
      <formula>"Cảnh báo - lỗi!!"</formula>
    </cfRule>
  </conditionalFormatting>
  <conditionalFormatting sqref="D98:F98">
    <cfRule type="cellIs" dxfId="363" priority="362" stopIfTrue="1" operator="equal">
      <formula>"Cảnh báo - lỗi!!"</formula>
    </cfRule>
  </conditionalFormatting>
  <conditionalFormatting sqref="D96:F96">
    <cfRule type="cellIs" dxfId="362" priority="364" stopIfTrue="1" operator="equal">
      <formula>"Cảnh báo - lỗi!!"</formula>
    </cfRule>
  </conditionalFormatting>
  <conditionalFormatting sqref="D97:F97">
    <cfRule type="cellIs" dxfId="361" priority="363" stopIfTrue="1" operator="equal">
      <formula>"Cảnh báo - lỗi!!"</formula>
    </cfRule>
  </conditionalFormatting>
  <conditionalFormatting sqref="G96:G98">
    <cfRule type="cellIs" dxfId="360" priority="361" stopIfTrue="1" operator="equal">
      <formula>"Cảnh báo - lỗi!!"</formula>
    </cfRule>
  </conditionalFormatting>
  <conditionalFormatting sqref="H93 H95">
    <cfRule type="cellIs" dxfId="359" priority="360" stopIfTrue="1" operator="equal">
      <formula>"Cảnh báo - lỗi!!"</formula>
    </cfRule>
  </conditionalFormatting>
  <conditionalFormatting sqref="H96 H98">
    <cfRule type="cellIs" dxfId="358" priority="359" stopIfTrue="1" operator="equal">
      <formula>"Cảnh báo - lỗi!!"</formula>
    </cfRule>
  </conditionalFormatting>
  <conditionalFormatting sqref="H90 H92">
    <cfRule type="cellIs" dxfId="357" priority="358" stopIfTrue="1" operator="equal">
      <formula>"Cảnh báo - lỗi!!"</formula>
    </cfRule>
  </conditionalFormatting>
  <conditionalFormatting sqref="I93:I95">
    <cfRule type="cellIs" dxfId="356" priority="357" stopIfTrue="1" operator="equal">
      <formula>"Cảnh báo - lỗi!!"</formula>
    </cfRule>
  </conditionalFormatting>
  <conditionalFormatting sqref="I96:I98">
    <cfRule type="cellIs" dxfId="355" priority="356" stopIfTrue="1" operator="equal">
      <formula>"Cảnh báo - lỗi!!"</formula>
    </cfRule>
  </conditionalFormatting>
  <conditionalFormatting sqref="C105:G107">
    <cfRule type="cellIs" dxfId="354" priority="355" stopIfTrue="1" operator="equal">
      <formula>"Cảnh báo - lỗi!!"</formula>
    </cfRule>
  </conditionalFormatting>
  <conditionalFormatting sqref="C102:G104">
    <cfRule type="cellIs" dxfId="353" priority="354" stopIfTrue="1" operator="equal">
      <formula>"Cảnh báo - lỗi!!"</formula>
    </cfRule>
  </conditionalFormatting>
  <conditionalFormatting sqref="I104">
    <cfRule type="cellIs" dxfId="352" priority="351" stopIfTrue="1" operator="equal">
      <formula>"Cảnh báo - lỗi!!"</formula>
    </cfRule>
  </conditionalFormatting>
  <conditionalFormatting sqref="I102">
    <cfRule type="cellIs" dxfId="351" priority="353" stopIfTrue="1" operator="equal">
      <formula>"Cảnh báo - lỗi!!"</formula>
    </cfRule>
  </conditionalFormatting>
  <conditionalFormatting sqref="I103">
    <cfRule type="cellIs" dxfId="350" priority="352" stopIfTrue="1" operator="equal">
      <formula>"Cảnh báo - lỗi!!"</formula>
    </cfRule>
  </conditionalFormatting>
  <conditionalFormatting sqref="D110:F110">
    <cfRule type="cellIs" dxfId="349" priority="348" stopIfTrue="1" operator="equal">
      <formula>"Cảnh báo - lỗi!!"</formula>
    </cfRule>
  </conditionalFormatting>
  <conditionalFormatting sqref="D108:F108">
    <cfRule type="cellIs" dxfId="348" priority="350" stopIfTrue="1" operator="equal">
      <formula>"Cảnh báo - lỗi!!"</formula>
    </cfRule>
  </conditionalFormatting>
  <conditionalFormatting sqref="D109:F109">
    <cfRule type="cellIs" dxfId="347" priority="349" stopIfTrue="1" operator="equal">
      <formula>"Cảnh báo - lỗi!!"</formula>
    </cfRule>
  </conditionalFormatting>
  <conditionalFormatting sqref="G108:G110">
    <cfRule type="cellIs" dxfId="346" priority="347" stopIfTrue="1" operator="equal">
      <formula>"Cảnh báo - lỗi!!"</formula>
    </cfRule>
  </conditionalFormatting>
  <conditionalFormatting sqref="H105:H107">
    <cfRule type="cellIs" dxfId="345" priority="346" stopIfTrue="1" operator="equal">
      <formula>"Cảnh báo - lỗi!!"</formula>
    </cfRule>
  </conditionalFormatting>
  <conditionalFormatting sqref="H102:H104">
    <cfRule type="cellIs" dxfId="344" priority="345" stopIfTrue="1" operator="equal">
      <formula>"Cảnh báo - lỗi!!"</formula>
    </cfRule>
  </conditionalFormatting>
  <conditionalFormatting sqref="I105:I107">
    <cfRule type="cellIs" dxfId="343" priority="344" stopIfTrue="1" operator="equal">
      <formula>"Cảnh báo - lỗi!!"</formula>
    </cfRule>
  </conditionalFormatting>
  <conditionalFormatting sqref="I108:I110">
    <cfRule type="cellIs" dxfId="342" priority="343" stopIfTrue="1" operator="equal">
      <formula>"Cảnh báo - lỗi!!"</formula>
    </cfRule>
  </conditionalFormatting>
  <conditionalFormatting sqref="G72:G73">
    <cfRule type="cellIs" dxfId="341" priority="342" stopIfTrue="1" operator="equal">
      <formula>"Cảnh báo - lỗi!!"</formula>
    </cfRule>
  </conditionalFormatting>
  <conditionalFormatting sqref="H66:H68">
    <cfRule type="cellIs" dxfId="340" priority="341" stopIfTrue="1" operator="equal">
      <formula>"Cảnh báo - lỗi!!"</formula>
    </cfRule>
  </conditionalFormatting>
  <conditionalFormatting sqref="H69">
    <cfRule type="cellIs" dxfId="339" priority="340" stopIfTrue="1" operator="equal">
      <formula>"Cảnh báo - lỗi!!"</formula>
    </cfRule>
  </conditionalFormatting>
  <conditionalFormatting sqref="I69:I70">
    <cfRule type="cellIs" dxfId="338" priority="339" stopIfTrue="1" operator="equal">
      <formula>"Cảnh báo - lỗi!!"</formula>
    </cfRule>
  </conditionalFormatting>
  <conditionalFormatting sqref="I72:I73">
    <cfRule type="cellIs" dxfId="337" priority="338" stopIfTrue="1" operator="equal">
      <formula>"Cảnh báo - lỗi!!"</formula>
    </cfRule>
  </conditionalFormatting>
  <conditionalFormatting sqref="D72:F73">
    <cfRule type="cellIs" dxfId="336" priority="337" stopIfTrue="1" operator="equal">
      <formula>"Cảnh báo - lỗi!!"</formula>
    </cfRule>
  </conditionalFormatting>
  <conditionalFormatting sqref="G45:G47">
    <cfRule type="cellIs" dxfId="335" priority="336" stopIfTrue="1" operator="equal">
      <formula>"Cảnh báo - lỗi!!"</formula>
    </cfRule>
  </conditionalFormatting>
  <conditionalFormatting sqref="G42:G44">
    <cfRule type="cellIs" dxfId="334" priority="335" stopIfTrue="1" operator="equal">
      <formula>"Cảnh báo - lỗi!!"</formula>
    </cfRule>
  </conditionalFormatting>
  <conditionalFormatting sqref="G50">
    <cfRule type="cellIs" dxfId="333" priority="332" stopIfTrue="1" operator="equal">
      <formula>"Cảnh báo - lỗi!!"</formula>
    </cfRule>
  </conditionalFormatting>
  <conditionalFormatting sqref="G48">
    <cfRule type="cellIs" dxfId="332" priority="334" stopIfTrue="1" operator="equal">
      <formula>"Cảnh báo - lỗi!!"</formula>
    </cfRule>
  </conditionalFormatting>
  <conditionalFormatting sqref="G49">
    <cfRule type="cellIs" dxfId="331" priority="333" stopIfTrue="1" operator="equal">
      <formula>"Cảnh báo - lỗi!!"</formula>
    </cfRule>
  </conditionalFormatting>
  <conditionalFormatting sqref="H44">
    <cfRule type="cellIs" dxfId="330" priority="329" stopIfTrue="1" operator="equal">
      <formula>"Cảnh báo - lỗi!!"</formula>
    </cfRule>
  </conditionalFormatting>
  <conditionalFormatting sqref="H42">
    <cfRule type="cellIs" dxfId="329" priority="331" stopIfTrue="1" operator="equal">
      <formula>"Cảnh báo - lỗi!!"</formula>
    </cfRule>
  </conditionalFormatting>
  <conditionalFormatting sqref="H43">
    <cfRule type="cellIs" dxfId="328" priority="330" stopIfTrue="1" operator="equal">
      <formula>"Cảnh báo - lỗi!!"</formula>
    </cfRule>
  </conditionalFormatting>
  <conditionalFormatting sqref="H47">
    <cfRule type="cellIs" dxfId="327" priority="327" stopIfTrue="1" operator="equal">
      <formula>"Cảnh báo - lỗi!!"</formula>
    </cfRule>
  </conditionalFormatting>
  <conditionalFormatting sqref="H45">
    <cfRule type="cellIs" dxfId="326" priority="328" stopIfTrue="1" operator="equal">
      <formula>"Cảnh báo - lỗi!!"</formula>
    </cfRule>
  </conditionalFormatting>
  <conditionalFormatting sqref="H50">
    <cfRule type="cellIs" dxfId="325" priority="324" stopIfTrue="1" operator="equal">
      <formula>"Cảnh báo - lỗi!!"</formula>
    </cfRule>
  </conditionalFormatting>
  <conditionalFormatting sqref="H48">
    <cfRule type="cellIs" dxfId="324" priority="326" stopIfTrue="1" operator="equal">
      <formula>"Cảnh báo - lỗi!!"</formula>
    </cfRule>
  </conditionalFormatting>
  <conditionalFormatting sqref="H49">
    <cfRule type="cellIs" dxfId="323" priority="325" stopIfTrue="1" operator="equal">
      <formula>"Cảnh báo - lỗi!!"</formula>
    </cfRule>
  </conditionalFormatting>
  <conditionalFormatting sqref="I44">
    <cfRule type="cellIs" dxfId="322" priority="321" stopIfTrue="1" operator="equal">
      <formula>"Cảnh báo - lỗi!!"</formula>
    </cfRule>
  </conditionalFormatting>
  <conditionalFormatting sqref="I42">
    <cfRule type="cellIs" dxfId="321" priority="323" stopIfTrue="1" operator="equal">
      <formula>"Cảnh báo - lỗi!!"</formula>
    </cfRule>
  </conditionalFormatting>
  <conditionalFormatting sqref="I43">
    <cfRule type="cellIs" dxfId="320" priority="322" stopIfTrue="1" operator="equal">
      <formula>"Cảnh báo - lỗi!!"</formula>
    </cfRule>
  </conditionalFormatting>
  <conditionalFormatting sqref="I47">
    <cfRule type="cellIs" dxfId="319" priority="318" stopIfTrue="1" operator="equal">
      <formula>"Cảnh báo - lỗi!!"</formula>
    </cfRule>
  </conditionalFormatting>
  <conditionalFormatting sqref="I45">
    <cfRule type="cellIs" dxfId="318" priority="320" stopIfTrue="1" operator="equal">
      <formula>"Cảnh báo - lỗi!!"</formula>
    </cfRule>
  </conditionalFormatting>
  <conditionalFormatting sqref="I46">
    <cfRule type="cellIs" dxfId="317" priority="319" stopIfTrue="1" operator="equal">
      <formula>"Cảnh báo - lỗi!!"</formula>
    </cfRule>
  </conditionalFormatting>
  <conditionalFormatting sqref="I50">
    <cfRule type="cellIs" dxfId="316" priority="315" stopIfTrue="1" operator="equal">
      <formula>"Cảnh báo - lỗi!!"</formula>
    </cfRule>
  </conditionalFormatting>
  <conditionalFormatting sqref="I48">
    <cfRule type="cellIs" dxfId="315" priority="317" stopIfTrue="1" operator="equal">
      <formula>"Cảnh báo - lỗi!!"</formula>
    </cfRule>
  </conditionalFormatting>
  <conditionalFormatting sqref="I49">
    <cfRule type="cellIs" dxfId="314" priority="316" stopIfTrue="1" operator="equal">
      <formula>"Cảnh báo - lỗi!!"</formula>
    </cfRule>
  </conditionalFormatting>
  <conditionalFormatting sqref="H71">
    <cfRule type="cellIs" dxfId="313" priority="314" stopIfTrue="1" operator="equal">
      <formula>"Cảnh báo - lỗi!!"</formula>
    </cfRule>
  </conditionalFormatting>
  <conditionalFormatting sqref="I71">
    <cfRule type="cellIs" dxfId="312" priority="313" stopIfTrue="1" operator="equal">
      <formula>"Cảnh báo - lỗi!!"</formula>
    </cfRule>
  </conditionalFormatting>
  <conditionalFormatting sqref="D74:G74 I74">
    <cfRule type="cellIs" dxfId="311" priority="312" stopIfTrue="1" operator="equal">
      <formula>"Cảnh báo - lỗi!!"</formula>
    </cfRule>
  </conditionalFormatting>
  <conditionalFormatting sqref="H33">
    <cfRule type="cellIs" dxfId="310" priority="311" stopIfTrue="1" operator="equal">
      <formula>"Cảnh báo - lỗi!!"</formula>
    </cfRule>
  </conditionalFormatting>
  <conditionalFormatting sqref="H34">
    <cfRule type="cellIs" dxfId="309" priority="310" stopIfTrue="1" operator="equal">
      <formula>"Cảnh báo - lỗi!!"</formula>
    </cfRule>
  </conditionalFormatting>
  <conditionalFormatting sqref="H35">
    <cfRule type="cellIs" dxfId="308" priority="309" stopIfTrue="1" operator="equal">
      <formula>"Cảnh báo - lỗi!!"</formula>
    </cfRule>
  </conditionalFormatting>
  <conditionalFormatting sqref="G36">
    <cfRule type="cellIs" dxfId="307" priority="308" stopIfTrue="1" operator="equal">
      <formula>"Cảnh báo - lỗi!!"</formula>
    </cfRule>
  </conditionalFormatting>
  <conditionalFormatting sqref="G37">
    <cfRule type="cellIs" dxfId="306" priority="307" stopIfTrue="1" operator="equal">
      <formula>"Cảnh báo - lỗi!!"</formula>
    </cfRule>
  </conditionalFormatting>
  <conditionalFormatting sqref="G38">
    <cfRule type="cellIs" dxfId="305" priority="306" stopIfTrue="1" operator="equal">
      <formula>"Cảnh báo - lỗi!!"</formula>
    </cfRule>
  </conditionalFormatting>
  <conditionalFormatting sqref="H46">
    <cfRule type="cellIs" dxfId="304" priority="305" stopIfTrue="1" operator="equal">
      <formula>"Cảnh báo - lỗi!!"</formula>
    </cfRule>
  </conditionalFormatting>
  <conditionalFormatting sqref="H70">
    <cfRule type="cellIs" dxfId="303" priority="304" stopIfTrue="1" operator="equal">
      <formula>"Cảnh báo - lỗi!!"</formula>
    </cfRule>
  </conditionalFormatting>
  <conditionalFormatting sqref="H72:H73">
    <cfRule type="cellIs" dxfId="302" priority="303" stopIfTrue="1" operator="equal">
      <formula>"Cảnh báo - lỗi!!"</formula>
    </cfRule>
  </conditionalFormatting>
  <conditionalFormatting sqref="H74">
    <cfRule type="cellIs" dxfId="301" priority="302" stopIfTrue="1" operator="equal">
      <formula>"Cảnh báo - lỗi!!"</formula>
    </cfRule>
  </conditionalFormatting>
  <conditionalFormatting sqref="H91">
    <cfRule type="cellIs" dxfId="300" priority="301" stopIfTrue="1" operator="equal">
      <formula>"Cảnh báo - lỗi!!"</formula>
    </cfRule>
  </conditionalFormatting>
  <conditionalFormatting sqref="H94">
    <cfRule type="cellIs" dxfId="299" priority="300" stopIfTrue="1" operator="equal">
      <formula>"Cảnh báo - lỗi!!"</formula>
    </cfRule>
  </conditionalFormatting>
  <conditionalFormatting sqref="C110">
    <cfRule type="cellIs" dxfId="298" priority="297" stopIfTrue="1" operator="equal">
      <formula>"Cảnh báo - lỗi!!"</formula>
    </cfRule>
  </conditionalFormatting>
  <conditionalFormatting sqref="C108">
    <cfRule type="cellIs" dxfId="297" priority="299" stopIfTrue="1" operator="equal">
      <formula>"Cảnh báo - lỗi!!"</formula>
    </cfRule>
  </conditionalFormatting>
  <conditionalFormatting sqref="C109">
    <cfRule type="cellIs" dxfId="296" priority="298" stopIfTrue="1" operator="equal">
      <formula>"Cảnh báo - lỗi!!"</formula>
    </cfRule>
  </conditionalFormatting>
  <conditionalFormatting sqref="H97">
    <cfRule type="cellIs" dxfId="295" priority="296" stopIfTrue="1" operator="equal">
      <formula>"Cảnh báo - lỗi!!"</formula>
    </cfRule>
  </conditionalFormatting>
  <conditionalFormatting sqref="H108:H110">
    <cfRule type="cellIs" dxfId="294" priority="295" stopIfTrue="1" operator="equal">
      <formula>"Cảnh báo - lỗi!!"</formula>
    </cfRule>
  </conditionalFormatting>
  <conditionalFormatting sqref="C117:G119">
    <cfRule type="cellIs" dxfId="293" priority="294" stopIfTrue="1" operator="equal">
      <formula>"Cảnh báo - lỗi!!"</formula>
    </cfRule>
  </conditionalFormatting>
  <conditionalFormatting sqref="C114:G116">
    <cfRule type="cellIs" dxfId="292" priority="293" stopIfTrue="1" operator="equal">
      <formula>"Cảnh báo - lỗi!!"</formula>
    </cfRule>
  </conditionalFormatting>
  <conditionalFormatting sqref="I116">
    <cfRule type="cellIs" dxfId="291" priority="290" stopIfTrue="1" operator="equal">
      <formula>"Cảnh báo - lỗi!!"</formula>
    </cfRule>
  </conditionalFormatting>
  <conditionalFormatting sqref="I114">
    <cfRule type="cellIs" dxfId="290" priority="292" stopIfTrue="1" operator="equal">
      <formula>"Cảnh báo - lỗi!!"</formula>
    </cfRule>
  </conditionalFormatting>
  <conditionalFormatting sqref="I115">
    <cfRule type="cellIs" dxfId="289" priority="291" stopIfTrue="1" operator="equal">
      <formula>"Cảnh báo - lỗi!!"</formula>
    </cfRule>
  </conditionalFormatting>
  <conditionalFormatting sqref="D122:F122">
    <cfRule type="cellIs" dxfId="288" priority="287" stopIfTrue="1" operator="equal">
      <formula>"Cảnh báo - lỗi!!"</formula>
    </cfRule>
  </conditionalFormatting>
  <conditionalFormatting sqref="D120:F120">
    <cfRule type="cellIs" dxfId="287" priority="289" stopIfTrue="1" operator="equal">
      <formula>"Cảnh báo - lỗi!!"</formula>
    </cfRule>
  </conditionalFormatting>
  <conditionalFormatting sqref="D121:F121">
    <cfRule type="cellIs" dxfId="286" priority="288" stopIfTrue="1" operator="equal">
      <formula>"Cảnh báo - lỗi!!"</formula>
    </cfRule>
  </conditionalFormatting>
  <conditionalFormatting sqref="G120:G122">
    <cfRule type="cellIs" dxfId="285" priority="286" stopIfTrue="1" operator="equal">
      <formula>"Cảnh báo - lỗi!!"</formula>
    </cfRule>
  </conditionalFormatting>
  <conditionalFormatting sqref="H117:H119">
    <cfRule type="cellIs" dxfId="284" priority="285" stopIfTrue="1" operator="equal">
      <formula>"Cảnh báo - lỗi!!"</formula>
    </cfRule>
  </conditionalFormatting>
  <conditionalFormatting sqref="H114:H116">
    <cfRule type="cellIs" dxfId="283" priority="284" stopIfTrue="1" operator="equal">
      <formula>"Cảnh báo - lỗi!!"</formula>
    </cfRule>
  </conditionalFormatting>
  <conditionalFormatting sqref="I117:I119">
    <cfRule type="cellIs" dxfId="282" priority="283" stopIfTrue="1" operator="equal">
      <formula>"Cảnh báo - lỗi!!"</formula>
    </cfRule>
  </conditionalFormatting>
  <conditionalFormatting sqref="I120:I122">
    <cfRule type="cellIs" dxfId="281" priority="282" stopIfTrue="1" operator="equal">
      <formula>"Cảnh báo - lỗi!!"</formula>
    </cfRule>
  </conditionalFormatting>
  <conditionalFormatting sqref="C122">
    <cfRule type="cellIs" dxfId="280" priority="279" stopIfTrue="1" operator="equal">
      <formula>"Cảnh báo - lỗi!!"</formula>
    </cfRule>
  </conditionalFormatting>
  <conditionalFormatting sqref="C120">
    <cfRule type="cellIs" dxfId="279" priority="281" stopIfTrue="1" operator="equal">
      <formula>"Cảnh báo - lỗi!!"</formula>
    </cfRule>
  </conditionalFormatting>
  <conditionalFormatting sqref="C121">
    <cfRule type="cellIs" dxfId="278" priority="280" stopIfTrue="1" operator="equal">
      <formula>"Cảnh báo - lỗi!!"</formula>
    </cfRule>
  </conditionalFormatting>
  <conditionalFormatting sqref="H120:H122">
    <cfRule type="cellIs" dxfId="277" priority="278" stopIfTrue="1" operator="equal">
      <formula>"Cảnh báo - lỗi!!"</formula>
    </cfRule>
  </conditionalFormatting>
  <conditionalFormatting sqref="C129:G131">
    <cfRule type="cellIs" dxfId="276" priority="277" stopIfTrue="1" operator="equal">
      <formula>"Cảnh báo - lỗi!!"</formula>
    </cfRule>
  </conditionalFormatting>
  <conditionalFormatting sqref="C126:G128">
    <cfRule type="cellIs" dxfId="275" priority="276" stopIfTrue="1" operator="equal">
      <formula>"Cảnh báo - lỗi!!"</formula>
    </cfRule>
  </conditionalFormatting>
  <conditionalFormatting sqref="D134 F134">
    <cfRule type="cellIs" dxfId="274" priority="273" stopIfTrue="1" operator="equal">
      <formula>"Cảnh báo - lỗi!!"</formula>
    </cfRule>
  </conditionalFormatting>
  <conditionalFormatting sqref="D132 F132">
    <cfRule type="cellIs" dxfId="273" priority="275" stopIfTrue="1" operator="equal">
      <formula>"Cảnh báo - lỗi!!"</formula>
    </cfRule>
  </conditionalFormatting>
  <conditionalFormatting sqref="D133 F133">
    <cfRule type="cellIs" dxfId="272" priority="274" stopIfTrue="1" operator="equal">
      <formula>"Cảnh báo - lỗi!!"</formula>
    </cfRule>
  </conditionalFormatting>
  <conditionalFormatting sqref="G132 G134">
    <cfRule type="cellIs" dxfId="271" priority="272" stopIfTrue="1" operator="equal">
      <formula>"Cảnh báo - lỗi!!"</formula>
    </cfRule>
  </conditionalFormatting>
  <conditionalFormatting sqref="C141:G143">
    <cfRule type="cellIs" dxfId="270" priority="271" stopIfTrue="1" operator="equal">
      <formula>"Cảnh báo - lỗi!!"</formula>
    </cfRule>
  </conditionalFormatting>
  <conditionalFormatting sqref="C139:G140 C138:F138">
    <cfRule type="cellIs" dxfId="269" priority="270" stopIfTrue="1" operator="equal">
      <formula>"Cảnh báo - lỗi!!"</formula>
    </cfRule>
  </conditionalFormatting>
  <conditionalFormatting sqref="G144 G146">
    <cfRule type="cellIs" dxfId="268" priority="269" stopIfTrue="1" operator="equal">
      <formula>"Cảnh báo - lỗi!!"</formula>
    </cfRule>
  </conditionalFormatting>
  <conditionalFormatting sqref="I143">
    <cfRule type="cellIs" dxfId="267" priority="268" stopIfTrue="1" operator="equal">
      <formula>"Cảnh báo - lỗi!!"</formula>
    </cfRule>
  </conditionalFormatting>
  <conditionalFormatting sqref="C146">
    <cfRule type="cellIs" dxfId="266" priority="265" stopIfTrue="1" operator="equal">
      <formula>"Cảnh báo - lỗi!!"</formula>
    </cfRule>
  </conditionalFormatting>
  <conditionalFormatting sqref="C144">
    <cfRule type="cellIs" dxfId="265" priority="267" stopIfTrue="1" operator="equal">
      <formula>"Cảnh báo - lỗi!!"</formula>
    </cfRule>
  </conditionalFormatting>
  <conditionalFormatting sqref="C145">
    <cfRule type="cellIs" dxfId="264" priority="266" stopIfTrue="1" operator="equal">
      <formula>"Cảnh báo - lỗi!!"</formula>
    </cfRule>
  </conditionalFormatting>
  <conditionalFormatting sqref="C153:G155">
    <cfRule type="cellIs" dxfId="263" priority="264" stopIfTrue="1" operator="equal">
      <formula>"Cảnh báo - lỗi!!"</formula>
    </cfRule>
  </conditionalFormatting>
  <conditionalFormatting sqref="C150:G152">
    <cfRule type="cellIs" dxfId="262" priority="263" stopIfTrue="1" operator="equal">
      <formula>"Cảnh báo - lỗi!!"</formula>
    </cfRule>
  </conditionalFormatting>
  <conditionalFormatting sqref="I152">
    <cfRule type="cellIs" dxfId="261" priority="260" stopIfTrue="1" operator="equal">
      <formula>"Cảnh báo - lỗi!!"</formula>
    </cfRule>
  </conditionalFormatting>
  <conditionalFormatting sqref="I150">
    <cfRule type="cellIs" dxfId="260" priority="262" stopIfTrue="1" operator="equal">
      <formula>"Cảnh báo - lỗi!!"</formula>
    </cfRule>
  </conditionalFormatting>
  <conditionalFormatting sqref="I151">
    <cfRule type="cellIs" dxfId="259" priority="261" stopIfTrue="1" operator="equal">
      <formula>"Cảnh báo - lỗi!!"</formula>
    </cfRule>
  </conditionalFormatting>
  <conditionalFormatting sqref="H153:H155">
    <cfRule type="cellIs" dxfId="258" priority="259" stopIfTrue="1" operator="equal">
      <formula>"Cảnh báo - lỗi!!"</formula>
    </cfRule>
  </conditionalFormatting>
  <conditionalFormatting sqref="H150:H152">
    <cfRule type="cellIs" dxfId="257" priority="258" stopIfTrue="1" operator="equal">
      <formula>"Cảnh báo - lỗi!!"</formula>
    </cfRule>
  </conditionalFormatting>
  <conditionalFormatting sqref="H126:H128">
    <cfRule type="cellIs" dxfId="256" priority="257" stopIfTrue="1" operator="equal">
      <formula>"Cảnh báo - lỗi!!"</formula>
    </cfRule>
  </conditionalFormatting>
  <conditionalFormatting sqref="H129 H131">
    <cfRule type="cellIs" dxfId="255" priority="256" stopIfTrue="1" operator="equal">
      <formula>"Cảnh báo - lỗi!!"</formula>
    </cfRule>
  </conditionalFormatting>
  <conditionalFormatting sqref="H132 H134">
    <cfRule type="cellIs" dxfId="254" priority="255" stopIfTrue="1" operator="equal">
      <formula>"Cảnh báo - lỗi!!"</formula>
    </cfRule>
  </conditionalFormatting>
  <conditionalFormatting sqref="I126:I128">
    <cfRule type="cellIs" dxfId="253" priority="254" stopIfTrue="1" operator="equal">
      <formula>"Cảnh báo - lỗi!!"</formula>
    </cfRule>
  </conditionalFormatting>
  <conditionalFormatting sqref="I129 I131">
    <cfRule type="cellIs" dxfId="252" priority="253" stopIfTrue="1" operator="equal">
      <formula>"Cảnh báo - lỗi!!"</formula>
    </cfRule>
  </conditionalFormatting>
  <conditionalFormatting sqref="I132 I134">
    <cfRule type="cellIs" dxfId="251" priority="252" stopIfTrue="1" operator="equal">
      <formula>"Cảnh báo - lỗi!!"</formula>
    </cfRule>
  </conditionalFormatting>
  <conditionalFormatting sqref="H143">
    <cfRule type="cellIs" dxfId="250" priority="251" stopIfTrue="1" operator="equal">
      <formula>"Cảnh báo - lỗi!!"</formula>
    </cfRule>
  </conditionalFormatting>
  <conditionalFormatting sqref="I146">
    <cfRule type="cellIs" dxfId="249" priority="250" stopIfTrue="1" operator="equal">
      <formula>"Cảnh báo - lỗi!!"</formula>
    </cfRule>
  </conditionalFormatting>
  <conditionalFormatting sqref="I141">
    <cfRule type="cellIs" dxfId="248" priority="249" stopIfTrue="1" operator="equal">
      <formula>"Cảnh báo - lỗi!!"</formula>
    </cfRule>
  </conditionalFormatting>
  <conditionalFormatting sqref="H144">
    <cfRule type="cellIs" dxfId="247" priority="248" stopIfTrue="1" operator="equal">
      <formula>"Cảnh báo - lỗi!!"</formula>
    </cfRule>
  </conditionalFormatting>
  <conditionalFormatting sqref="H141">
    <cfRule type="cellIs" dxfId="246" priority="247" stopIfTrue="1" operator="equal">
      <formula>"Cảnh báo - lỗi!!"</formula>
    </cfRule>
  </conditionalFormatting>
  <conditionalFormatting sqref="I144">
    <cfRule type="cellIs" dxfId="245" priority="246" stopIfTrue="1" operator="equal">
      <formula>"Cảnh báo - lỗi!!"</formula>
    </cfRule>
  </conditionalFormatting>
  <conditionalFormatting sqref="H146">
    <cfRule type="cellIs" dxfId="244" priority="245" stopIfTrue="1" operator="equal">
      <formula>"Cảnh báo - lỗi!!"</formula>
    </cfRule>
  </conditionalFormatting>
  <conditionalFormatting sqref="G138">
    <cfRule type="cellIs" dxfId="243" priority="244" stopIfTrue="1" operator="equal">
      <formula>"Cảnh báo - lỗi!!"</formula>
    </cfRule>
  </conditionalFormatting>
  <conditionalFormatting sqref="D144 D146">
    <cfRule type="cellIs" dxfId="242" priority="243" stopIfTrue="1" operator="equal">
      <formula>"Cảnh báo - lỗi!!"</formula>
    </cfRule>
  </conditionalFormatting>
  <conditionalFormatting sqref="F144 F146">
    <cfRule type="cellIs" dxfId="241" priority="242" stopIfTrue="1" operator="equal">
      <formula>"Cảnh báo - lỗi!!"</formula>
    </cfRule>
  </conditionalFormatting>
  <conditionalFormatting sqref="C132 C134">
    <cfRule type="cellIs" dxfId="240" priority="241" stopIfTrue="1" operator="equal">
      <formula>"Cảnh báo - lỗi!!"</formula>
    </cfRule>
  </conditionalFormatting>
  <conditionalFormatting sqref="E132 E134">
    <cfRule type="cellIs" dxfId="239" priority="240" stopIfTrue="1" operator="equal">
      <formula>"Cảnh báo - lỗi!!"</formula>
    </cfRule>
  </conditionalFormatting>
  <conditionalFormatting sqref="H130">
    <cfRule type="cellIs" dxfId="238" priority="239" stopIfTrue="1" operator="equal">
      <formula>"Cảnh báo - lỗi!!"</formula>
    </cfRule>
  </conditionalFormatting>
  <conditionalFormatting sqref="I130">
    <cfRule type="cellIs" dxfId="237" priority="238" stopIfTrue="1" operator="equal">
      <formula>"Cảnh báo - lỗi!!"</formula>
    </cfRule>
  </conditionalFormatting>
  <conditionalFormatting sqref="G156 G158">
    <cfRule type="cellIs" dxfId="236" priority="237" stopIfTrue="1" operator="equal">
      <formula>"Cảnh báo - lỗi!!"</formula>
    </cfRule>
  </conditionalFormatting>
  <conditionalFormatting sqref="H156 H158">
    <cfRule type="cellIs" dxfId="235" priority="236" stopIfTrue="1" operator="equal">
      <formula>"Cảnh báo - lỗi!!"</formula>
    </cfRule>
  </conditionalFormatting>
  <conditionalFormatting sqref="I156 I158">
    <cfRule type="cellIs" dxfId="234" priority="235" stopIfTrue="1" operator="equal">
      <formula>"Cảnh báo - lỗi!!"</formula>
    </cfRule>
  </conditionalFormatting>
  <conditionalFormatting sqref="C156:C158">
    <cfRule type="cellIs" dxfId="233" priority="234" stopIfTrue="1" operator="equal">
      <formula>"Cảnh báo - lỗi!!"</formula>
    </cfRule>
  </conditionalFormatting>
  <conditionalFormatting sqref="E156 E158">
    <cfRule type="cellIs" dxfId="232" priority="233" stopIfTrue="1" operator="equal">
      <formula>"Cảnh báo - lỗi!!"</formula>
    </cfRule>
  </conditionalFormatting>
  <conditionalFormatting sqref="E157">
    <cfRule type="cellIs" dxfId="231" priority="232" stopIfTrue="1" operator="equal">
      <formula>"Cảnh báo - lỗi!!"</formula>
    </cfRule>
  </conditionalFormatting>
  <conditionalFormatting sqref="G157">
    <cfRule type="cellIs" dxfId="230" priority="231" stopIfTrue="1" operator="equal">
      <formula>"Cảnh báo - lỗi!!"</formula>
    </cfRule>
  </conditionalFormatting>
  <conditionalFormatting sqref="H157">
    <cfRule type="cellIs" dxfId="229" priority="230" stopIfTrue="1" operator="equal">
      <formula>"Cảnh báo - lỗi!!"</formula>
    </cfRule>
  </conditionalFormatting>
  <conditionalFormatting sqref="I157">
    <cfRule type="cellIs" dxfId="228" priority="229" stopIfTrue="1" operator="equal">
      <formula>"Cảnh báo - lỗi!!"</formula>
    </cfRule>
  </conditionalFormatting>
  <conditionalFormatting sqref="I142">
    <cfRule type="cellIs" dxfId="227" priority="228" stopIfTrue="1" operator="equal">
      <formula>"Cảnh báo - lỗi!!"</formula>
    </cfRule>
  </conditionalFormatting>
  <conditionalFormatting sqref="I140">
    <cfRule type="cellIs" dxfId="226" priority="227" stopIfTrue="1" operator="equal">
      <formula>"Cảnh báo - lỗi!!"</formula>
    </cfRule>
  </conditionalFormatting>
  <conditionalFormatting sqref="I138">
    <cfRule type="cellIs" dxfId="225" priority="226" stopIfTrue="1" operator="equal">
      <formula>"Cảnh báo - lỗi!!"</formula>
    </cfRule>
  </conditionalFormatting>
  <conditionalFormatting sqref="I139">
    <cfRule type="cellIs" dxfId="224" priority="225" stopIfTrue="1" operator="equal">
      <formula>"Cảnh báo - lỗi!!"</formula>
    </cfRule>
  </conditionalFormatting>
  <conditionalFormatting sqref="D156 D158">
    <cfRule type="cellIs" dxfId="223" priority="224" stopIfTrue="1" operator="equal">
      <formula>"Cảnh báo - lỗi!!"</formula>
    </cfRule>
  </conditionalFormatting>
  <conditionalFormatting sqref="D157">
    <cfRule type="cellIs" dxfId="222" priority="223" stopIfTrue="1" operator="equal">
      <formula>"Cảnh báo - lỗi!!"</formula>
    </cfRule>
  </conditionalFormatting>
  <conditionalFormatting sqref="F156 F158">
    <cfRule type="cellIs" dxfId="221" priority="222" stopIfTrue="1" operator="equal">
      <formula>"Cảnh báo - lỗi!!"</formula>
    </cfRule>
  </conditionalFormatting>
  <conditionalFormatting sqref="F157">
    <cfRule type="cellIs" dxfId="220" priority="221" stopIfTrue="1" operator="equal">
      <formula>"Cảnh báo - lỗi!!"</formula>
    </cfRule>
  </conditionalFormatting>
  <conditionalFormatting sqref="E144 E146">
    <cfRule type="cellIs" dxfId="219" priority="220" stopIfTrue="1" operator="equal">
      <formula>"Cảnh báo - lỗi!!"</formula>
    </cfRule>
  </conditionalFormatting>
  <conditionalFormatting sqref="H138 H140">
    <cfRule type="cellIs" dxfId="218" priority="219" stopIfTrue="1" operator="equal">
      <formula>"Cảnh báo - lỗi!!"</formula>
    </cfRule>
  </conditionalFormatting>
  <conditionalFormatting sqref="I153 I155">
    <cfRule type="cellIs" dxfId="217" priority="218" stopIfTrue="1" operator="equal">
      <formula>"Cảnh báo - lỗi!!"</formula>
    </cfRule>
  </conditionalFormatting>
  <conditionalFormatting sqref="I154">
    <cfRule type="cellIs" dxfId="216" priority="217" stopIfTrue="1" operator="equal">
      <formula>"Cảnh báo - lỗi!!"</formula>
    </cfRule>
  </conditionalFormatting>
  <conditionalFormatting sqref="C165:G167">
    <cfRule type="cellIs" dxfId="215" priority="216" stopIfTrue="1" operator="equal">
      <formula>"Cảnh báo - lỗi!!"</formula>
    </cfRule>
  </conditionalFormatting>
  <conditionalFormatting sqref="C162:G164">
    <cfRule type="cellIs" dxfId="214" priority="215" stopIfTrue="1" operator="equal">
      <formula>"Cảnh báo - lỗi!!"</formula>
    </cfRule>
  </conditionalFormatting>
  <conditionalFormatting sqref="H165:H167">
    <cfRule type="cellIs" dxfId="213" priority="214" stopIfTrue="1" operator="equal">
      <formula>"Cảnh báo - lỗi!!"</formula>
    </cfRule>
  </conditionalFormatting>
  <conditionalFormatting sqref="H162:H164">
    <cfRule type="cellIs" dxfId="212" priority="213" stopIfTrue="1" operator="equal">
      <formula>"Cảnh báo - lỗi!!"</formula>
    </cfRule>
  </conditionalFormatting>
  <conditionalFormatting sqref="G168 G170">
    <cfRule type="cellIs" dxfId="211" priority="212" stopIfTrue="1" operator="equal">
      <formula>"Cảnh báo - lỗi!!"</formula>
    </cfRule>
  </conditionalFormatting>
  <conditionalFormatting sqref="H168 H170">
    <cfRule type="cellIs" dxfId="210" priority="211" stopIfTrue="1" operator="equal">
      <formula>"Cảnh báo - lỗi!!"</formula>
    </cfRule>
  </conditionalFormatting>
  <conditionalFormatting sqref="I168 I170">
    <cfRule type="cellIs" dxfId="209" priority="210" stopIfTrue="1" operator="equal">
      <formula>"Cảnh báo - lỗi!!"</formula>
    </cfRule>
  </conditionalFormatting>
  <conditionalFormatting sqref="C168:C170">
    <cfRule type="cellIs" dxfId="208" priority="209" stopIfTrue="1" operator="equal">
      <formula>"Cảnh báo - lỗi!!"</formula>
    </cfRule>
  </conditionalFormatting>
  <conditionalFormatting sqref="E168 E170">
    <cfRule type="cellIs" dxfId="207" priority="208" stopIfTrue="1" operator="equal">
      <formula>"Cảnh báo - lỗi!!"</formula>
    </cfRule>
  </conditionalFormatting>
  <conditionalFormatting sqref="E169">
    <cfRule type="cellIs" dxfId="206" priority="207" stopIfTrue="1" operator="equal">
      <formula>"Cảnh báo - lỗi!!"</formula>
    </cfRule>
  </conditionalFormatting>
  <conditionalFormatting sqref="G169">
    <cfRule type="cellIs" dxfId="205" priority="206" stopIfTrue="1" operator="equal">
      <formula>"Cảnh báo - lỗi!!"</formula>
    </cfRule>
  </conditionalFormatting>
  <conditionalFormatting sqref="H169">
    <cfRule type="cellIs" dxfId="204" priority="205" stopIfTrue="1" operator="equal">
      <formula>"Cảnh báo - lỗi!!"</formula>
    </cfRule>
  </conditionalFormatting>
  <conditionalFormatting sqref="I169">
    <cfRule type="cellIs" dxfId="203" priority="204" stopIfTrue="1" operator="equal">
      <formula>"Cảnh báo - lỗi!!"</formula>
    </cfRule>
  </conditionalFormatting>
  <conditionalFormatting sqref="D168 D170">
    <cfRule type="cellIs" dxfId="202" priority="203" stopIfTrue="1" operator="equal">
      <formula>"Cảnh báo - lỗi!!"</formula>
    </cfRule>
  </conditionalFormatting>
  <conditionalFormatting sqref="D169">
    <cfRule type="cellIs" dxfId="201" priority="202" stopIfTrue="1" operator="equal">
      <formula>"Cảnh báo - lỗi!!"</formula>
    </cfRule>
  </conditionalFormatting>
  <conditionalFormatting sqref="F168 F170">
    <cfRule type="cellIs" dxfId="200" priority="201" stopIfTrue="1" operator="equal">
      <formula>"Cảnh báo - lỗi!!"</formula>
    </cfRule>
  </conditionalFormatting>
  <conditionalFormatting sqref="F169">
    <cfRule type="cellIs" dxfId="199" priority="200" stopIfTrue="1" operator="equal">
      <formula>"Cảnh báo - lỗi!!"</formula>
    </cfRule>
  </conditionalFormatting>
  <conditionalFormatting sqref="I165 I167">
    <cfRule type="cellIs" dxfId="198" priority="199" stopIfTrue="1" operator="equal">
      <formula>"Cảnh báo - lỗi!!"</formula>
    </cfRule>
  </conditionalFormatting>
  <conditionalFormatting sqref="I162 I164">
    <cfRule type="cellIs" dxfId="197" priority="198" stopIfTrue="1" operator="equal">
      <formula>"Cảnh báo - lỗi!!"</formula>
    </cfRule>
  </conditionalFormatting>
  <conditionalFormatting sqref="I163">
    <cfRule type="cellIs" dxfId="196" priority="197" stopIfTrue="1" operator="equal">
      <formula>"Cảnh báo - lỗi!!"</formula>
    </cfRule>
  </conditionalFormatting>
  <conditionalFormatting sqref="I166">
    <cfRule type="cellIs" dxfId="195" priority="196" stopIfTrue="1" operator="equal">
      <formula>"Cảnh báo - lỗi!!"</formula>
    </cfRule>
  </conditionalFormatting>
  <conditionalFormatting sqref="C177:G179">
    <cfRule type="cellIs" dxfId="194" priority="195" stopIfTrue="1" operator="equal">
      <formula>"Cảnh báo - lỗi!!"</formula>
    </cfRule>
  </conditionalFormatting>
  <conditionalFormatting sqref="C174:G176">
    <cfRule type="cellIs" dxfId="193" priority="194" stopIfTrue="1" operator="equal">
      <formula>"Cảnh báo - lỗi!!"</formula>
    </cfRule>
  </conditionalFormatting>
  <conditionalFormatting sqref="H177:H179">
    <cfRule type="cellIs" dxfId="192" priority="193" stopIfTrue="1" operator="equal">
      <formula>"Cảnh báo - lỗi!!"</formula>
    </cfRule>
  </conditionalFormatting>
  <conditionalFormatting sqref="H174:H176">
    <cfRule type="cellIs" dxfId="191" priority="192" stopIfTrue="1" operator="equal">
      <formula>"Cảnh báo - lỗi!!"</formula>
    </cfRule>
  </conditionalFormatting>
  <conditionalFormatting sqref="G180 G182">
    <cfRule type="cellIs" dxfId="190" priority="191" stopIfTrue="1" operator="equal">
      <formula>"Cảnh báo - lỗi!!"</formula>
    </cfRule>
  </conditionalFormatting>
  <conditionalFormatting sqref="H180 H182">
    <cfRule type="cellIs" dxfId="189" priority="190" stopIfTrue="1" operator="equal">
      <formula>"Cảnh báo - lỗi!!"</formula>
    </cfRule>
  </conditionalFormatting>
  <conditionalFormatting sqref="C180:C182">
    <cfRule type="cellIs" dxfId="188" priority="189" stopIfTrue="1" operator="equal">
      <formula>"Cảnh báo - lỗi!!"</formula>
    </cfRule>
  </conditionalFormatting>
  <conditionalFormatting sqref="E180 E182">
    <cfRule type="cellIs" dxfId="187" priority="188" stopIfTrue="1" operator="equal">
      <formula>"Cảnh báo - lỗi!!"</formula>
    </cfRule>
  </conditionalFormatting>
  <conditionalFormatting sqref="E181">
    <cfRule type="cellIs" dxfId="186" priority="187" stopIfTrue="1" operator="equal">
      <formula>"Cảnh báo - lỗi!!"</formula>
    </cfRule>
  </conditionalFormatting>
  <conditionalFormatting sqref="G181">
    <cfRule type="cellIs" dxfId="185" priority="186" stopIfTrue="1" operator="equal">
      <formula>"Cảnh báo - lỗi!!"</formula>
    </cfRule>
  </conditionalFormatting>
  <conditionalFormatting sqref="H181">
    <cfRule type="cellIs" dxfId="184" priority="185" stopIfTrue="1" operator="equal">
      <formula>"Cảnh báo - lỗi!!"</formula>
    </cfRule>
  </conditionalFormatting>
  <conditionalFormatting sqref="D180 D182">
    <cfRule type="cellIs" dxfId="183" priority="184" stopIfTrue="1" operator="equal">
      <formula>"Cảnh báo - lỗi!!"</formula>
    </cfRule>
  </conditionalFormatting>
  <conditionalFormatting sqref="D181">
    <cfRule type="cellIs" dxfId="182" priority="183" stopIfTrue="1" operator="equal">
      <formula>"Cảnh báo - lỗi!!"</formula>
    </cfRule>
  </conditionalFormatting>
  <conditionalFormatting sqref="F180 F182">
    <cfRule type="cellIs" dxfId="181" priority="182" stopIfTrue="1" operator="equal">
      <formula>"Cảnh báo - lỗi!!"</formula>
    </cfRule>
  </conditionalFormatting>
  <conditionalFormatting sqref="F181">
    <cfRule type="cellIs" dxfId="180" priority="181" stopIfTrue="1" operator="equal">
      <formula>"Cảnh báo - lỗi!!"</formula>
    </cfRule>
  </conditionalFormatting>
  <conditionalFormatting sqref="I174 I176">
    <cfRule type="cellIs" dxfId="179" priority="180" stopIfTrue="1" operator="equal">
      <formula>"Cảnh báo - lỗi!!"</formula>
    </cfRule>
  </conditionalFormatting>
  <conditionalFormatting sqref="I175">
    <cfRule type="cellIs" dxfId="178" priority="179" stopIfTrue="1" operator="equal">
      <formula>"Cảnh báo - lỗi!!"</formula>
    </cfRule>
  </conditionalFormatting>
  <conditionalFormatting sqref="C189:G191">
    <cfRule type="cellIs" dxfId="177" priority="178" stopIfTrue="1" operator="equal">
      <formula>"Cảnh báo - lỗi!!"</formula>
    </cfRule>
  </conditionalFormatting>
  <conditionalFormatting sqref="C186:G188">
    <cfRule type="cellIs" dxfId="176" priority="177" stopIfTrue="1" operator="equal">
      <formula>"Cảnh báo - lỗi!!"</formula>
    </cfRule>
  </conditionalFormatting>
  <conditionalFormatting sqref="H189:H191">
    <cfRule type="cellIs" dxfId="175" priority="176" stopIfTrue="1" operator="equal">
      <formula>"Cảnh báo - lỗi!!"</formula>
    </cfRule>
  </conditionalFormatting>
  <conditionalFormatting sqref="H186:H188">
    <cfRule type="cellIs" dxfId="174" priority="175" stopIfTrue="1" operator="equal">
      <formula>"Cảnh báo - lỗi!!"</formula>
    </cfRule>
  </conditionalFormatting>
  <conditionalFormatting sqref="G192 G194">
    <cfRule type="cellIs" dxfId="173" priority="174" stopIfTrue="1" operator="equal">
      <formula>"Cảnh báo - lỗi!!"</formula>
    </cfRule>
  </conditionalFormatting>
  <conditionalFormatting sqref="C192:C194">
    <cfRule type="cellIs" dxfId="172" priority="173" stopIfTrue="1" operator="equal">
      <formula>"Cảnh báo - lỗi!!"</formula>
    </cfRule>
  </conditionalFormatting>
  <conditionalFormatting sqref="E192 E194">
    <cfRule type="cellIs" dxfId="171" priority="172" stopIfTrue="1" operator="equal">
      <formula>"Cảnh báo - lỗi!!"</formula>
    </cfRule>
  </conditionalFormatting>
  <conditionalFormatting sqref="E193">
    <cfRule type="cellIs" dxfId="170" priority="171" stopIfTrue="1" operator="equal">
      <formula>"Cảnh báo - lỗi!!"</formula>
    </cfRule>
  </conditionalFormatting>
  <conditionalFormatting sqref="G193">
    <cfRule type="cellIs" dxfId="169" priority="170" stopIfTrue="1" operator="equal">
      <formula>"Cảnh báo - lỗi!!"</formula>
    </cfRule>
  </conditionalFormatting>
  <conditionalFormatting sqref="D192 D194">
    <cfRule type="cellIs" dxfId="168" priority="169" stopIfTrue="1" operator="equal">
      <formula>"Cảnh báo - lỗi!!"</formula>
    </cfRule>
  </conditionalFormatting>
  <conditionalFormatting sqref="D193">
    <cfRule type="cellIs" dxfId="167" priority="168" stopIfTrue="1" operator="equal">
      <formula>"Cảnh báo - lỗi!!"</formula>
    </cfRule>
  </conditionalFormatting>
  <conditionalFormatting sqref="F192 F194">
    <cfRule type="cellIs" dxfId="166" priority="167" stopIfTrue="1" operator="equal">
      <formula>"Cảnh báo - lỗi!!"</formula>
    </cfRule>
  </conditionalFormatting>
  <conditionalFormatting sqref="F193">
    <cfRule type="cellIs" dxfId="165" priority="166" stopIfTrue="1" operator="equal">
      <formula>"Cảnh báo - lỗi!!"</formula>
    </cfRule>
  </conditionalFormatting>
  <conditionalFormatting sqref="I186 I188">
    <cfRule type="cellIs" dxfId="164" priority="165" stopIfTrue="1" operator="equal">
      <formula>"Cảnh báo - lỗi!!"</formula>
    </cfRule>
  </conditionalFormatting>
  <conditionalFormatting sqref="I187">
    <cfRule type="cellIs" dxfId="163" priority="164" stopIfTrue="1" operator="equal">
      <formula>"Cảnh báo - lỗi!!"</formula>
    </cfRule>
  </conditionalFormatting>
  <conditionalFormatting sqref="I177 I179">
    <cfRule type="cellIs" dxfId="162" priority="163" stopIfTrue="1" operator="equal">
      <formula>"Cảnh báo - lỗi!!"</formula>
    </cfRule>
  </conditionalFormatting>
  <conditionalFormatting sqref="I178">
    <cfRule type="cellIs" dxfId="161" priority="162" stopIfTrue="1" operator="equal">
      <formula>"Cảnh báo - lỗi!!"</formula>
    </cfRule>
  </conditionalFormatting>
  <conditionalFormatting sqref="I180 I182">
    <cfRule type="cellIs" dxfId="160" priority="161" stopIfTrue="1" operator="equal">
      <formula>"Cảnh báo - lỗi!!"</formula>
    </cfRule>
  </conditionalFormatting>
  <conditionalFormatting sqref="I181">
    <cfRule type="cellIs" dxfId="159" priority="160" stopIfTrue="1" operator="equal">
      <formula>"Cảnh báo - lỗi!!"</formula>
    </cfRule>
  </conditionalFormatting>
  <conditionalFormatting sqref="H192 H194">
    <cfRule type="cellIs" dxfId="158" priority="159" stopIfTrue="1" operator="equal">
      <formula>"Cảnh báo - lỗi!!"</formula>
    </cfRule>
  </conditionalFormatting>
  <conditionalFormatting sqref="H193">
    <cfRule type="cellIs" dxfId="157" priority="158" stopIfTrue="1" operator="equal">
      <formula>"Cảnh báo - lỗi!!"</formula>
    </cfRule>
  </conditionalFormatting>
  <conditionalFormatting sqref="I192 I194">
    <cfRule type="cellIs" dxfId="156" priority="157" stopIfTrue="1" operator="equal">
      <formula>"Cảnh báo - lỗi!!"</formula>
    </cfRule>
  </conditionalFormatting>
  <conditionalFormatting sqref="I193">
    <cfRule type="cellIs" dxfId="155" priority="156" stopIfTrue="1" operator="equal">
      <formula>"Cảnh báo - lỗi!!"</formula>
    </cfRule>
  </conditionalFormatting>
  <conditionalFormatting sqref="I189 I191">
    <cfRule type="cellIs" dxfId="154" priority="155" stopIfTrue="1" operator="equal">
      <formula>"Cảnh báo - lỗi!!"</formula>
    </cfRule>
  </conditionalFormatting>
  <conditionalFormatting sqref="I190">
    <cfRule type="cellIs" dxfId="153" priority="154" stopIfTrue="1" operator="equal">
      <formula>"Cảnh báo - lỗi!!"</formula>
    </cfRule>
  </conditionalFormatting>
  <conditionalFormatting sqref="C201:G203">
    <cfRule type="cellIs" dxfId="152" priority="153" stopIfTrue="1" operator="equal">
      <formula>"Cảnh báo - lỗi!!"</formula>
    </cfRule>
  </conditionalFormatting>
  <conditionalFormatting sqref="C198:G200">
    <cfRule type="cellIs" dxfId="151" priority="152" stopIfTrue="1" operator="equal">
      <formula>"Cảnh báo - lỗi!!"</formula>
    </cfRule>
  </conditionalFormatting>
  <conditionalFormatting sqref="H201:H203">
    <cfRule type="cellIs" dxfId="150" priority="151" stopIfTrue="1" operator="equal">
      <formula>"Cảnh báo - lỗi!!"</formula>
    </cfRule>
  </conditionalFormatting>
  <conditionalFormatting sqref="H198:H200">
    <cfRule type="cellIs" dxfId="149" priority="150" stopIfTrue="1" operator="equal">
      <formula>"Cảnh báo - lỗi!!"</formula>
    </cfRule>
  </conditionalFormatting>
  <conditionalFormatting sqref="G204 G206">
    <cfRule type="cellIs" dxfId="148" priority="149" stopIfTrue="1" operator="equal">
      <formula>"Cảnh báo - lỗi!!"</formula>
    </cfRule>
  </conditionalFormatting>
  <conditionalFormatting sqref="C204:C206">
    <cfRule type="cellIs" dxfId="147" priority="148" stopIfTrue="1" operator="equal">
      <formula>"Cảnh báo - lỗi!!"</formula>
    </cfRule>
  </conditionalFormatting>
  <conditionalFormatting sqref="E204 E206">
    <cfRule type="cellIs" dxfId="146" priority="147" stopIfTrue="1" operator="equal">
      <formula>"Cảnh báo - lỗi!!"</formula>
    </cfRule>
  </conditionalFormatting>
  <conditionalFormatting sqref="E205">
    <cfRule type="cellIs" dxfId="145" priority="146" stopIfTrue="1" operator="equal">
      <formula>"Cảnh báo - lỗi!!"</formula>
    </cfRule>
  </conditionalFormatting>
  <conditionalFormatting sqref="G205">
    <cfRule type="cellIs" dxfId="144" priority="145" stopIfTrue="1" operator="equal">
      <formula>"Cảnh báo - lỗi!!"</formula>
    </cfRule>
  </conditionalFormatting>
  <conditionalFormatting sqref="D204 D206">
    <cfRule type="cellIs" dxfId="143" priority="144" stopIfTrue="1" operator="equal">
      <formula>"Cảnh báo - lỗi!!"</formula>
    </cfRule>
  </conditionalFormatting>
  <conditionalFormatting sqref="D205">
    <cfRule type="cellIs" dxfId="142" priority="143" stopIfTrue="1" operator="equal">
      <formula>"Cảnh báo - lỗi!!"</formula>
    </cfRule>
  </conditionalFormatting>
  <conditionalFormatting sqref="F204 F206">
    <cfRule type="cellIs" dxfId="141" priority="142" stopIfTrue="1" operator="equal">
      <formula>"Cảnh báo - lỗi!!"</formula>
    </cfRule>
  </conditionalFormatting>
  <conditionalFormatting sqref="F205">
    <cfRule type="cellIs" dxfId="140" priority="141" stopIfTrue="1" operator="equal">
      <formula>"Cảnh báo - lỗi!!"</formula>
    </cfRule>
  </conditionalFormatting>
  <conditionalFormatting sqref="I198 I200">
    <cfRule type="cellIs" dxfId="139" priority="140" stopIfTrue="1" operator="equal">
      <formula>"Cảnh báo - lỗi!!"</formula>
    </cfRule>
  </conditionalFormatting>
  <conditionalFormatting sqref="I199">
    <cfRule type="cellIs" dxfId="138" priority="139" stopIfTrue="1" operator="equal">
      <formula>"Cảnh báo - lỗi!!"</formula>
    </cfRule>
  </conditionalFormatting>
  <conditionalFormatting sqref="H204 H206">
    <cfRule type="cellIs" dxfId="137" priority="138" stopIfTrue="1" operator="equal">
      <formula>"Cảnh báo - lỗi!!"</formula>
    </cfRule>
  </conditionalFormatting>
  <conditionalFormatting sqref="H205">
    <cfRule type="cellIs" dxfId="136" priority="137" stopIfTrue="1" operator="equal">
      <formula>"Cảnh báo - lỗi!!"</formula>
    </cfRule>
  </conditionalFormatting>
  <conditionalFormatting sqref="I204 I206">
    <cfRule type="cellIs" dxfId="135" priority="136" stopIfTrue="1" operator="equal">
      <formula>"Cảnh báo - lỗi!!"</formula>
    </cfRule>
  </conditionalFormatting>
  <conditionalFormatting sqref="I205">
    <cfRule type="cellIs" dxfId="134" priority="135" stopIfTrue="1" operator="equal">
      <formula>"Cảnh báo - lỗi!!"</formula>
    </cfRule>
  </conditionalFormatting>
  <conditionalFormatting sqref="I201 I203">
    <cfRule type="cellIs" dxfId="133" priority="134" stopIfTrue="1" operator="equal">
      <formula>"Cảnh báo - lỗi!!"</formula>
    </cfRule>
  </conditionalFormatting>
  <conditionalFormatting sqref="I202">
    <cfRule type="cellIs" dxfId="132" priority="133" stopIfTrue="1" operator="equal">
      <formula>"Cảnh báo - lỗi!!"</formula>
    </cfRule>
  </conditionalFormatting>
  <conditionalFormatting sqref="C213:G215">
    <cfRule type="cellIs" dxfId="131" priority="132" stopIfTrue="1" operator="equal">
      <formula>"Cảnh báo - lỗi!!"</formula>
    </cfRule>
  </conditionalFormatting>
  <conditionalFormatting sqref="C210:G212">
    <cfRule type="cellIs" dxfId="130" priority="131" stopIfTrue="1" operator="equal">
      <formula>"Cảnh báo - lỗi!!"</formula>
    </cfRule>
  </conditionalFormatting>
  <conditionalFormatting sqref="H213:H215">
    <cfRule type="cellIs" dxfId="129" priority="130" stopIfTrue="1" operator="equal">
      <formula>"Cảnh báo - lỗi!!"</formula>
    </cfRule>
  </conditionalFormatting>
  <conditionalFormatting sqref="H210:H212">
    <cfRule type="cellIs" dxfId="128" priority="129" stopIfTrue="1" operator="equal">
      <formula>"Cảnh báo - lỗi!!"</formula>
    </cfRule>
  </conditionalFormatting>
  <conditionalFormatting sqref="G216 G218">
    <cfRule type="cellIs" dxfId="127" priority="128" stopIfTrue="1" operator="equal">
      <formula>"Cảnh báo - lỗi!!"</formula>
    </cfRule>
  </conditionalFormatting>
  <conditionalFormatting sqref="C216:C218">
    <cfRule type="cellIs" dxfId="126" priority="127" stopIfTrue="1" operator="equal">
      <formula>"Cảnh báo - lỗi!!"</formula>
    </cfRule>
  </conditionalFormatting>
  <conditionalFormatting sqref="E216 E218">
    <cfRule type="cellIs" dxfId="125" priority="126" stopIfTrue="1" operator="equal">
      <formula>"Cảnh báo - lỗi!!"</formula>
    </cfRule>
  </conditionalFormatting>
  <conditionalFormatting sqref="E217">
    <cfRule type="cellIs" dxfId="124" priority="125" stopIfTrue="1" operator="equal">
      <formula>"Cảnh báo - lỗi!!"</formula>
    </cfRule>
  </conditionalFormatting>
  <conditionalFormatting sqref="G217">
    <cfRule type="cellIs" dxfId="123" priority="124" stopIfTrue="1" operator="equal">
      <formula>"Cảnh báo - lỗi!!"</formula>
    </cfRule>
  </conditionalFormatting>
  <conditionalFormatting sqref="D216 D218">
    <cfRule type="cellIs" dxfId="122" priority="123" stopIfTrue="1" operator="equal">
      <formula>"Cảnh báo - lỗi!!"</formula>
    </cfRule>
  </conditionalFormatting>
  <conditionalFormatting sqref="D217">
    <cfRule type="cellIs" dxfId="121" priority="122" stopIfTrue="1" operator="equal">
      <formula>"Cảnh báo - lỗi!!"</formula>
    </cfRule>
  </conditionalFormatting>
  <conditionalFormatting sqref="F216 F218">
    <cfRule type="cellIs" dxfId="120" priority="121" stopIfTrue="1" operator="equal">
      <formula>"Cảnh báo - lỗi!!"</formula>
    </cfRule>
  </conditionalFormatting>
  <conditionalFormatting sqref="F217">
    <cfRule type="cellIs" dxfId="119" priority="120" stopIfTrue="1" operator="equal">
      <formula>"Cảnh báo - lỗi!!"</formula>
    </cfRule>
  </conditionalFormatting>
  <conditionalFormatting sqref="I210 I212">
    <cfRule type="cellIs" dxfId="118" priority="119" stopIfTrue="1" operator="equal">
      <formula>"Cảnh báo - lỗi!!"</formula>
    </cfRule>
  </conditionalFormatting>
  <conditionalFormatting sqref="I211">
    <cfRule type="cellIs" dxfId="117" priority="118" stopIfTrue="1" operator="equal">
      <formula>"Cảnh báo - lỗi!!"</formula>
    </cfRule>
  </conditionalFormatting>
  <conditionalFormatting sqref="H216 H218">
    <cfRule type="cellIs" dxfId="116" priority="117" stopIfTrue="1" operator="equal">
      <formula>"Cảnh báo - lỗi!!"</formula>
    </cfRule>
  </conditionalFormatting>
  <conditionalFormatting sqref="H217">
    <cfRule type="cellIs" dxfId="115" priority="116" stopIfTrue="1" operator="equal">
      <formula>"Cảnh báo - lỗi!!"</formula>
    </cfRule>
  </conditionalFormatting>
  <conditionalFormatting sqref="I216 I218">
    <cfRule type="cellIs" dxfId="114" priority="115" stopIfTrue="1" operator="equal">
      <formula>"Cảnh báo - lỗi!!"</formula>
    </cfRule>
  </conditionalFormatting>
  <conditionalFormatting sqref="I217">
    <cfRule type="cellIs" dxfId="113" priority="114" stopIfTrue="1" operator="equal">
      <formula>"Cảnh báo - lỗi!!"</formula>
    </cfRule>
  </conditionalFormatting>
  <conditionalFormatting sqref="I213 I215">
    <cfRule type="cellIs" dxfId="112" priority="113" stopIfTrue="1" operator="equal">
      <formula>"Cảnh báo - lỗi!!"</formula>
    </cfRule>
  </conditionalFormatting>
  <conditionalFormatting sqref="I214">
    <cfRule type="cellIs" dxfId="111" priority="112" stopIfTrue="1" operator="equal">
      <formula>"Cảnh báo - lỗi!!"</formula>
    </cfRule>
  </conditionalFormatting>
  <conditionalFormatting sqref="C225:G227">
    <cfRule type="cellIs" dxfId="110" priority="111" stopIfTrue="1" operator="equal">
      <formula>"Cảnh báo - lỗi!!"</formula>
    </cfRule>
  </conditionalFormatting>
  <conditionalFormatting sqref="C222:G224">
    <cfRule type="cellIs" dxfId="109" priority="110" stopIfTrue="1" operator="equal">
      <formula>"Cảnh báo - lỗi!!"</formula>
    </cfRule>
  </conditionalFormatting>
  <conditionalFormatting sqref="H225:H227">
    <cfRule type="cellIs" dxfId="108" priority="109" stopIfTrue="1" operator="equal">
      <formula>"Cảnh báo - lỗi!!"</formula>
    </cfRule>
  </conditionalFormatting>
  <conditionalFormatting sqref="H222:H224">
    <cfRule type="cellIs" dxfId="107" priority="108" stopIfTrue="1" operator="equal">
      <formula>"Cảnh báo - lỗi!!"</formula>
    </cfRule>
  </conditionalFormatting>
  <conditionalFormatting sqref="G228 G230">
    <cfRule type="cellIs" dxfId="106" priority="107" stopIfTrue="1" operator="equal">
      <formula>"Cảnh báo - lỗi!!"</formula>
    </cfRule>
  </conditionalFormatting>
  <conditionalFormatting sqref="C228:C230">
    <cfRule type="cellIs" dxfId="105" priority="106" stopIfTrue="1" operator="equal">
      <formula>"Cảnh báo - lỗi!!"</formula>
    </cfRule>
  </conditionalFormatting>
  <conditionalFormatting sqref="E229">
    <cfRule type="cellIs" dxfId="104" priority="105" stopIfTrue="1" operator="equal">
      <formula>"Cảnh báo - lỗi!!"</formula>
    </cfRule>
  </conditionalFormatting>
  <conditionalFormatting sqref="G229">
    <cfRule type="cellIs" dxfId="103" priority="104" stopIfTrue="1" operator="equal">
      <formula>"Cảnh báo - lỗi!!"</formula>
    </cfRule>
  </conditionalFormatting>
  <conditionalFormatting sqref="D229">
    <cfRule type="cellIs" dxfId="102" priority="103" stopIfTrue="1" operator="equal">
      <formula>"Cảnh báo - lỗi!!"</formula>
    </cfRule>
  </conditionalFormatting>
  <conditionalFormatting sqref="F229">
    <cfRule type="cellIs" dxfId="101" priority="102" stopIfTrue="1" operator="equal">
      <formula>"Cảnh báo - lỗi!!"</formula>
    </cfRule>
  </conditionalFormatting>
  <conditionalFormatting sqref="I222 I224">
    <cfRule type="cellIs" dxfId="100" priority="101" stopIfTrue="1" operator="equal">
      <formula>"Cảnh báo - lỗi!!"</formula>
    </cfRule>
  </conditionalFormatting>
  <conditionalFormatting sqref="I223">
    <cfRule type="cellIs" dxfId="99" priority="100" stopIfTrue="1" operator="equal">
      <formula>"Cảnh báo - lỗi!!"</formula>
    </cfRule>
  </conditionalFormatting>
  <conditionalFormatting sqref="H228 H230">
    <cfRule type="cellIs" dxfId="98" priority="99" stopIfTrue="1" operator="equal">
      <formula>"Cảnh báo - lỗi!!"</formula>
    </cfRule>
  </conditionalFormatting>
  <conditionalFormatting sqref="H229">
    <cfRule type="cellIs" dxfId="97" priority="98" stopIfTrue="1" operator="equal">
      <formula>"Cảnh báo - lỗi!!"</formula>
    </cfRule>
  </conditionalFormatting>
  <conditionalFormatting sqref="I228 I230">
    <cfRule type="cellIs" dxfId="96" priority="97" stopIfTrue="1" operator="equal">
      <formula>"Cảnh báo - lỗi!!"</formula>
    </cfRule>
  </conditionalFormatting>
  <conditionalFormatting sqref="I229">
    <cfRule type="cellIs" dxfId="95" priority="96" stopIfTrue="1" operator="equal">
      <formula>"Cảnh báo - lỗi!!"</formula>
    </cfRule>
  </conditionalFormatting>
  <conditionalFormatting sqref="I225 I227">
    <cfRule type="cellIs" dxfId="94" priority="95" stopIfTrue="1" operator="equal">
      <formula>"Cảnh báo - lỗi!!"</formula>
    </cfRule>
  </conditionalFormatting>
  <conditionalFormatting sqref="I226">
    <cfRule type="cellIs" dxfId="93" priority="94" stopIfTrue="1" operator="equal">
      <formula>"Cảnh báo - lỗi!!"</formula>
    </cfRule>
  </conditionalFormatting>
  <conditionalFormatting sqref="D228">
    <cfRule type="cellIs" dxfId="92" priority="93" stopIfTrue="1" operator="equal">
      <formula>"Cảnh báo - lỗi!!"</formula>
    </cfRule>
  </conditionalFormatting>
  <conditionalFormatting sqref="E228">
    <cfRule type="cellIs" dxfId="91" priority="92" stopIfTrue="1" operator="equal">
      <formula>"Cảnh báo - lỗi!!"</formula>
    </cfRule>
  </conditionalFormatting>
  <conditionalFormatting sqref="F228">
    <cfRule type="cellIs" dxfId="90" priority="91" stopIfTrue="1" operator="equal">
      <formula>"Cảnh báo - lỗi!!"</formula>
    </cfRule>
  </conditionalFormatting>
  <conditionalFormatting sqref="D230">
    <cfRule type="cellIs" dxfId="89" priority="90" stopIfTrue="1" operator="equal">
      <formula>"Cảnh báo - lỗi!!"</formula>
    </cfRule>
  </conditionalFormatting>
  <conditionalFormatting sqref="E230">
    <cfRule type="cellIs" dxfId="88" priority="89" stopIfTrue="1" operator="equal">
      <formula>"Cảnh báo - lỗi!!"</formula>
    </cfRule>
  </conditionalFormatting>
  <conditionalFormatting sqref="F230">
    <cfRule type="cellIs" dxfId="87" priority="88" stopIfTrue="1" operator="equal">
      <formula>"Cảnh báo - lỗi!!"</formula>
    </cfRule>
  </conditionalFormatting>
  <conditionalFormatting sqref="C237:G239">
    <cfRule type="cellIs" dxfId="86" priority="87" stopIfTrue="1" operator="equal">
      <formula>"Cảnh báo - lỗi!!"</formula>
    </cfRule>
  </conditionalFormatting>
  <conditionalFormatting sqref="C234:G236">
    <cfRule type="cellIs" dxfId="85" priority="86" stopIfTrue="1" operator="equal">
      <formula>"Cảnh báo - lỗi!!"</formula>
    </cfRule>
  </conditionalFormatting>
  <conditionalFormatting sqref="H237:H239">
    <cfRule type="cellIs" dxfId="84" priority="85" stopIfTrue="1" operator="equal">
      <formula>"Cảnh báo - lỗi!!"</formula>
    </cfRule>
  </conditionalFormatting>
  <conditionalFormatting sqref="H234:H236">
    <cfRule type="cellIs" dxfId="83" priority="84" stopIfTrue="1" operator="equal">
      <formula>"Cảnh báo - lỗi!!"</formula>
    </cfRule>
  </conditionalFormatting>
  <conditionalFormatting sqref="G240 G242">
    <cfRule type="cellIs" dxfId="82" priority="83" stopIfTrue="1" operator="equal">
      <formula>"Cảnh báo - lỗi!!"</formula>
    </cfRule>
  </conditionalFormatting>
  <conditionalFormatting sqref="C240:C242">
    <cfRule type="cellIs" dxfId="81" priority="82" stopIfTrue="1" operator="equal">
      <formula>"Cảnh báo - lỗi!!"</formula>
    </cfRule>
  </conditionalFormatting>
  <conditionalFormatting sqref="E241">
    <cfRule type="cellIs" dxfId="80" priority="81" stopIfTrue="1" operator="equal">
      <formula>"Cảnh báo - lỗi!!"</formula>
    </cfRule>
  </conditionalFormatting>
  <conditionalFormatting sqref="G241">
    <cfRule type="cellIs" dxfId="79" priority="80" stopIfTrue="1" operator="equal">
      <formula>"Cảnh báo - lỗi!!"</formula>
    </cfRule>
  </conditionalFormatting>
  <conditionalFormatting sqref="D241">
    <cfRule type="cellIs" dxfId="78" priority="79" stopIfTrue="1" operator="equal">
      <formula>"Cảnh báo - lỗi!!"</formula>
    </cfRule>
  </conditionalFormatting>
  <conditionalFormatting sqref="F241">
    <cfRule type="cellIs" dxfId="77" priority="78" stopIfTrue="1" operator="equal">
      <formula>"Cảnh báo - lỗi!!"</formula>
    </cfRule>
  </conditionalFormatting>
  <conditionalFormatting sqref="I234 I236">
    <cfRule type="cellIs" dxfId="76" priority="77" stopIfTrue="1" operator="equal">
      <formula>"Cảnh báo - lỗi!!"</formula>
    </cfRule>
  </conditionalFormatting>
  <conditionalFormatting sqref="I235">
    <cfRule type="cellIs" dxfId="75" priority="76" stopIfTrue="1" operator="equal">
      <formula>"Cảnh báo - lỗi!!"</formula>
    </cfRule>
  </conditionalFormatting>
  <conditionalFormatting sqref="H240 H242">
    <cfRule type="cellIs" dxfId="74" priority="75" stopIfTrue="1" operator="equal">
      <formula>"Cảnh báo - lỗi!!"</formula>
    </cfRule>
  </conditionalFormatting>
  <conditionalFormatting sqref="H241">
    <cfRule type="cellIs" dxfId="73" priority="74" stopIfTrue="1" operator="equal">
      <formula>"Cảnh báo - lỗi!!"</formula>
    </cfRule>
  </conditionalFormatting>
  <conditionalFormatting sqref="I240 I242">
    <cfRule type="cellIs" dxfId="72" priority="73" stopIfTrue="1" operator="equal">
      <formula>"Cảnh báo - lỗi!!"</formula>
    </cfRule>
  </conditionalFormatting>
  <conditionalFormatting sqref="I241">
    <cfRule type="cellIs" dxfId="71" priority="72" stopIfTrue="1" operator="equal">
      <formula>"Cảnh báo - lỗi!!"</formula>
    </cfRule>
  </conditionalFormatting>
  <conditionalFormatting sqref="D240">
    <cfRule type="cellIs" dxfId="70" priority="71" stopIfTrue="1" operator="equal">
      <formula>"Cảnh báo - lỗi!!"</formula>
    </cfRule>
  </conditionalFormatting>
  <conditionalFormatting sqref="E240">
    <cfRule type="cellIs" dxfId="69" priority="70" stopIfTrue="1" operator="equal">
      <formula>"Cảnh báo - lỗi!!"</formula>
    </cfRule>
  </conditionalFormatting>
  <conditionalFormatting sqref="F240">
    <cfRule type="cellIs" dxfId="68" priority="69" stopIfTrue="1" operator="equal">
      <formula>"Cảnh báo - lỗi!!"</formula>
    </cfRule>
  </conditionalFormatting>
  <conditionalFormatting sqref="D242">
    <cfRule type="cellIs" dxfId="67" priority="68" stopIfTrue="1" operator="equal">
      <formula>"Cảnh báo - lỗi!!"</formula>
    </cfRule>
  </conditionalFormatting>
  <conditionalFormatting sqref="E242">
    <cfRule type="cellIs" dxfId="66" priority="67" stopIfTrue="1" operator="equal">
      <formula>"Cảnh báo - lỗi!!"</formula>
    </cfRule>
  </conditionalFormatting>
  <conditionalFormatting sqref="F242">
    <cfRule type="cellIs" dxfId="65" priority="66" stopIfTrue="1" operator="equal">
      <formula>"Cảnh báo - lỗi!!"</formula>
    </cfRule>
  </conditionalFormatting>
  <conditionalFormatting sqref="I238">
    <cfRule type="cellIs" dxfId="64" priority="65" stopIfTrue="1" operator="equal">
      <formula>"Cảnh báo - lỗi!!"</formula>
    </cfRule>
  </conditionalFormatting>
  <conditionalFormatting sqref="I237">
    <cfRule type="cellIs" dxfId="63" priority="64" stopIfTrue="1" operator="equal">
      <formula>"Cảnh báo - lỗi!!"</formula>
    </cfRule>
  </conditionalFormatting>
  <conditionalFormatting sqref="I239">
    <cfRule type="cellIs" dxfId="62" priority="63" stopIfTrue="1" operator="equal">
      <formula>"Cảnh báo - lỗi!!"</formula>
    </cfRule>
  </conditionalFormatting>
  <conditionalFormatting sqref="C248:G250">
    <cfRule type="cellIs" dxfId="61" priority="62" stopIfTrue="1" operator="equal">
      <formula>"Cảnh báo - lỗi!!"</formula>
    </cfRule>
  </conditionalFormatting>
  <conditionalFormatting sqref="C245:G247">
    <cfRule type="cellIs" dxfId="60" priority="61" stopIfTrue="1" operator="equal">
      <formula>"Cảnh báo - lỗi!!"</formula>
    </cfRule>
  </conditionalFormatting>
  <conditionalFormatting sqref="C251:C253">
    <cfRule type="cellIs" dxfId="59" priority="60" stopIfTrue="1" operator="equal">
      <formula>"Cảnh báo - lỗi!!"</formula>
    </cfRule>
  </conditionalFormatting>
  <conditionalFormatting sqref="I245 I247">
    <cfRule type="cellIs" dxfId="58" priority="59" stopIfTrue="1" operator="equal">
      <formula>"Cảnh báo - lỗi!!"</formula>
    </cfRule>
  </conditionalFormatting>
  <conditionalFormatting sqref="I246">
    <cfRule type="cellIs" dxfId="57" priority="58" stopIfTrue="1" operator="equal">
      <formula>"Cảnh báo - lỗi!!"</formula>
    </cfRule>
  </conditionalFormatting>
  <conditionalFormatting sqref="H251 H253">
    <cfRule type="cellIs" dxfId="56" priority="57" stopIfTrue="1" operator="equal">
      <formula>"Cảnh báo - lỗi!!"</formula>
    </cfRule>
  </conditionalFormatting>
  <conditionalFormatting sqref="H252">
    <cfRule type="cellIs" dxfId="55" priority="56" stopIfTrue="1" operator="equal">
      <formula>"Cảnh báo - lỗi!!"</formula>
    </cfRule>
  </conditionalFormatting>
  <conditionalFormatting sqref="I251 I253">
    <cfRule type="cellIs" dxfId="54" priority="55" stopIfTrue="1" operator="equal">
      <formula>"Cảnh báo - lỗi!!"</formula>
    </cfRule>
  </conditionalFormatting>
  <conditionalFormatting sqref="I252">
    <cfRule type="cellIs" dxfId="53" priority="54" stopIfTrue="1" operator="equal">
      <formula>"Cảnh báo - lỗi!!"</formula>
    </cfRule>
  </conditionalFormatting>
  <conditionalFormatting sqref="I249">
    <cfRule type="cellIs" dxfId="52" priority="53" stopIfTrue="1" operator="equal">
      <formula>"Cảnh báo - lỗi!!"</formula>
    </cfRule>
  </conditionalFormatting>
  <conditionalFormatting sqref="I248">
    <cfRule type="cellIs" dxfId="51" priority="52" stopIfTrue="1" operator="equal">
      <formula>"Cảnh báo - lỗi!!"</formula>
    </cfRule>
  </conditionalFormatting>
  <conditionalFormatting sqref="I250">
    <cfRule type="cellIs" dxfId="50" priority="51" stopIfTrue="1" operator="equal">
      <formula>"Cảnh báo - lỗi!!"</formula>
    </cfRule>
  </conditionalFormatting>
  <conditionalFormatting sqref="C260:G262">
    <cfRule type="cellIs" dxfId="49" priority="50" stopIfTrue="1" operator="equal">
      <formula>"Cảnh báo - lỗi!!"</formula>
    </cfRule>
  </conditionalFormatting>
  <conditionalFormatting sqref="C257:G259">
    <cfRule type="cellIs" dxfId="48" priority="49" stopIfTrue="1" operator="equal">
      <formula>"Cảnh báo - lỗi!!"</formula>
    </cfRule>
  </conditionalFormatting>
  <conditionalFormatting sqref="H260:H262">
    <cfRule type="cellIs" dxfId="47" priority="48" stopIfTrue="1" operator="equal">
      <formula>"Cảnh báo - lỗi!!"</formula>
    </cfRule>
  </conditionalFormatting>
  <conditionalFormatting sqref="H257:H259">
    <cfRule type="cellIs" dxfId="46" priority="47" stopIfTrue="1" operator="equal">
      <formula>"Cảnh báo - lỗi!!"</formula>
    </cfRule>
  </conditionalFormatting>
  <conditionalFormatting sqref="G263 G265">
    <cfRule type="cellIs" dxfId="45" priority="46" stopIfTrue="1" operator="equal">
      <formula>"Cảnh báo - lỗi!!"</formula>
    </cfRule>
  </conditionalFormatting>
  <conditionalFormatting sqref="C263:C265">
    <cfRule type="cellIs" dxfId="44" priority="45" stopIfTrue="1" operator="equal">
      <formula>"Cảnh báo - lỗi!!"</formula>
    </cfRule>
  </conditionalFormatting>
  <conditionalFormatting sqref="G264">
    <cfRule type="cellIs" dxfId="43" priority="44" stopIfTrue="1" operator="equal">
      <formula>"Cảnh báo - lỗi!!"</formula>
    </cfRule>
  </conditionalFormatting>
  <conditionalFormatting sqref="F264">
    <cfRule type="cellIs" dxfId="42" priority="43" stopIfTrue="1" operator="equal">
      <formula>"Cảnh báo - lỗi!!"</formula>
    </cfRule>
  </conditionalFormatting>
  <conditionalFormatting sqref="I257 I259">
    <cfRule type="cellIs" dxfId="41" priority="42" stopIfTrue="1" operator="equal">
      <formula>"Cảnh báo - lỗi!!"</formula>
    </cfRule>
  </conditionalFormatting>
  <conditionalFormatting sqref="I258">
    <cfRule type="cellIs" dxfId="40" priority="41" stopIfTrue="1" operator="equal">
      <formula>"Cảnh báo - lỗi!!"</formula>
    </cfRule>
  </conditionalFormatting>
  <conditionalFormatting sqref="H263 H265">
    <cfRule type="cellIs" dxfId="39" priority="40" stopIfTrue="1" operator="equal">
      <formula>"Cảnh báo - lỗi!!"</formula>
    </cfRule>
  </conditionalFormatting>
  <conditionalFormatting sqref="H264">
    <cfRule type="cellIs" dxfId="38" priority="39" stopIfTrue="1" operator="equal">
      <formula>"Cảnh báo - lỗi!!"</formula>
    </cfRule>
  </conditionalFormatting>
  <conditionalFormatting sqref="I263 I265">
    <cfRule type="cellIs" dxfId="37" priority="38" stopIfTrue="1" operator="equal">
      <formula>"Cảnh báo - lỗi!!"</formula>
    </cfRule>
  </conditionalFormatting>
  <conditionalFormatting sqref="I264">
    <cfRule type="cellIs" dxfId="36" priority="37" stopIfTrue="1" operator="equal">
      <formula>"Cảnh báo - lỗi!!"</formula>
    </cfRule>
  </conditionalFormatting>
  <conditionalFormatting sqref="F263">
    <cfRule type="cellIs" dxfId="35" priority="36" stopIfTrue="1" operator="equal">
      <formula>"Cảnh báo - lỗi!!"</formula>
    </cfRule>
  </conditionalFormatting>
  <conditionalFormatting sqref="F265">
    <cfRule type="cellIs" dxfId="34" priority="35" stopIfTrue="1" operator="equal">
      <formula>"Cảnh báo - lỗi!!"</formula>
    </cfRule>
  </conditionalFormatting>
  <conditionalFormatting sqref="I261">
    <cfRule type="cellIs" dxfId="33" priority="34" stopIfTrue="1" operator="equal">
      <formula>"Cảnh báo - lỗi!!"</formula>
    </cfRule>
  </conditionalFormatting>
  <conditionalFormatting sqref="I260">
    <cfRule type="cellIs" dxfId="32" priority="33" stopIfTrue="1" operator="equal">
      <formula>"Cảnh báo - lỗi!!"</formula>
    </cfRule>
  </conditionalFormatting>
  <conditionalFormatting sqref="I262">
    <cfRule type="cellIs" dxfId="31" priority="32" stopIfTrue="1" operator="equal">
      <formula>"Cảnh báo - lỗi!!"</formula>
    </cfRule>
  </conditionalFormatting>
  <conditionalFormatting sqref="D251:D253">
    <cfRule type="cellIs" dxfId="30" priority="31" stopIfTrue="1" operator="equal">
      <formula>"Cảnh báo - lỗi!!"</formula>
    </cfRule>
  </conditionalFormatting>
  <conditionalFormatting sqref="E251:E253">
    <cfRule type="cellIs" dxfId="29" priority="30" stopIfTrue="1" operator="equal">
      <formula>"Cảnh báo - lỗi!!"</formula>
    </cfRule>
  </conditionalFormatting>
  <conditionalFormatting sqref="F251:F253">
    <cfRule type="cellIs" dxfId="28" priority="29" stopIfTrue="1" operator="equal">
      <formula>"Cảnh báo - lỗi!!"</formula>
    </cfRule>
  </conditionalFormatting>
  <conditionalFormatting sqref="G251:G253">
    <cfRule type="cellIs" dxfId="27" priority="28" stopIfTrue="1" operator="equal">
      <formula>"Cảnh báo - lỗi!!"</formula>
    </cfRule>
  </conditionalFormatting>
  <conditionalFormatting sqref="H245:H247">
    <cfRule type="cellIs" dxfId="26" priority="27" stopIfTrue="1" operator="equal">
      <formula>"Cảnh báo - lỗi!!"</formula>
    </cfRule>
  </conditionalFormatting>
  <conditionalFormatting sqref="H248:H250">
    <cfRule type="cellIs" dxfId="25" priority="26" stopIfTrue="1" operator="equal">
      <formula>"Cảnh báo - lỗi!!"</formula>
    </cfRule>
  </conditionalFormatting>
  <conditionalFormatting sqref="D263:D265">
    <cfRule type="cellIs" dxfId="24" priority="25" stopIfTrue="1" operator="equal">
      <formula>"Cảnh báo - lỗi!!"</formula>
    </cfRule>
  </conditionalFormatting>
  <conditionalFormatting sqref="E263:E265">
    <cfRule type="cellIs" dxfId="23" priority="24" stopIfTrue="1" operator="equal">
      <formula>"Cảnh báo - lỗi!!"</formula>
    </cfRule>
  </conditionalFormatting>
  <conditionalFormatting sqref="C272:G274">
    <cfRule type="cellIs" dxfId="22" priority="23" stopIfTrue="1" operator="equal">
      <formula>"Cảnh báo - lỗi!!"</formula>
    </cfRule>
  </conditionalFormatting>
  <conditionalFormatting sqref="C269:G271">
    <cfRule type="cellIs" dxfId="21" priority="22" stopIfTrue="1" operator="equal">
      <formula>"Cảnh báo - lỗi!!"</formula>
    </cfRule>
  </conditionalFormatting>
  <conditionalFormatting sqref="H272:H274">
    <cfRule type="cellIs" dxfId="20" priority="21" stopIfTrue="1" operator="equal">
      <formula>"Cảnh báo - lỗi!!"</formula>
    </cfRule>
  </conditionalFormatting>
  <conditionalFormatting sqref="H269:H271">
    <cfRule type="cellIs" dxfId="19" priority="20" stopIfTrue="1" operator="equal">
      <formula>"Cảnh báo - lỗi!!"</formula>
    </cfRule>
  </conditionalFormatting>
  <conditionalFormatting sqref="G275 G277">
    <cfRule type="cellIs" dxfId="18" priority="19" stopIfTrue="1" operator="equal">
      <formula>"Cảnh báo - lỗi!!"</formula>
    </cfRule>
  </conditionalFormatting>
  <conditionalFormatting sqref="C275:C277">
    <cfRule type="cellIs" dxfId="17" priority="18" stopIfTrue="1" operator="equal">
      <formula>"Cảnh báo - lỗi!!"</formula>
    </cfRule>
  </conditionalFormatting>
  <conditionalFormatting sqref="G276">
    <cfRule type="cellIs" dxfId="16" priority="17" stopIfTrue="1" operator="equal">
      <formula>"Cảnh báo - lỗi!!"</formula>
    </cfRule>
  </conditionalFormatting>
  <conditionalFormatting sqref="F276">
    <cfRule type="cellIs" dxfId="15" priority="16" stopIfTrue="1" operator="equal">
      <formula>"Cảnh báo - lỗi!!"</formula>
    </cfRule>
  </conditionalFormatting>
  <conditionalFormatting sqref="I269 I271">
    <cfRule type="cellIs" dxfId="14" priority="15" stopIfTrue="1" operator="equal">
      <formula>"Cảnh báo - lỗi!!"</formula>
    </cfRule>
  </conditionalFormatting>
  <conditionalFormatting sqref="I270">
    <cfRule type="cellIs" dxfId="13" priority="14" stopIfTrue="1" operator="equal">
      <formula>"Cảnh báo - lỗi!!"</formula>
    </cfRule>
  </conditionalFormatting>
  <conditionalFormatting sqref="H275 H277">
    <cfRule type="cellIs" dxfId="12" priority="13" stopIfTrue="1" operator="equal">
      <formula>"Cảnh báo - lỗi!!"</formula>
    </cfRule>
  </conditionalFormatting>
  <conditionalFormatting sqref="H276">
    <cfRule type="cellIs" dxfId="11" priority="12" stopIfTrue="1" operator="equal">
      <formula>"Cảnh báo - lỗi!!"</formula>
    </cfRule>
  </conditionalFormatting>
  <conditionalFormatting sqref="I275 I277">
    <cfRule type="cellIs" dxfId="10" priority="11" stopIfTrue="1" operator="equal">
      <formula>"Cảnh báo - lỗi!!"</formula>
    </cfRule>
  </conditionalFormatting>
  <conditionalFormatting sqref="I276">
    <cfRule type="cellIs" dxfId="9" priority="10" stopIfTrue="1" operator="equal">
      <formula>"Cảnh báo - lỗi!!"</formula>
    </cfRule>
  </conditionalFormatting>
  <conditionalFormatting sqref="F275">
    <cfRule type="cellIs" dxfId="8" priority="9" stopIfTrue="1" operator="equal">
      <formula>"Cảnh báo - lỗi!!"</formula>
    </cfRule>
  </conditionalFormatting>
  <conditionalFormatting sqref="F277">
    <cfRule type="cellIs" dxfId="7" priority="8" stopIfTrue="1" operator="equal">
      <formula>"Cảnh báo - lỗi!!"</formula>
    </cfRule>
  </conditionalFormatting>
  <conditionalFormatting sqref="I273">
    <cfRule type="cellIs" dxfId="6" priority="7" stopIfTrue="1" operator="equal">
      <formula>"Cảnh báo - lỗi!!"</formula>
    </cfRule>
  </conditionalFormatting>
  <conditionalFormatting sqref="I272">
    <cfRule type="cellIs" dxfId="5" priority="6" stopIfTrue="1" operator="equal">
      <formula>"Cảnh báo - lỗi!!"</formula>
    </cfRule>
  </conditionalFormatting>
  <conditionalFormatting sqref="I274">
    <cfRule type="cellIs" dxfId="4" priority="5" stopIfTrue="1" operator="equal">
      <formula>"Cảnh báo - lỗi!!"</formula>
    </cfRule>
  </conditionalFormatting>
  <conditionalFormatting sqref="D275:D277">
    <cfRule type="cellIs" dxfId="3" priority="4" stopIfTrue="1" operator="equal">
      <formula>"Cảnh báo - lỗi!!"</formula>
    </cfRule>
  </conditionalFormatting>
  <conditionalFormatting sqref="E275:E277">
    <cfRule type="cellIs" dxfId="2" priority="3" stopIfTrue="1" operator="equal">
      <formula>"Cảnh báo - lỗi!!"</formula>
    </cfRule>
  </conditionalFormatting>
  <conditionalFormatting sqref="C275:C277">
    <cfRule type="cellIs" dxfId="1" priority="2" stopIfTrue="1" operator="equal">
      <formula>"Cảnh báo - lỗi!!"</formula>
    </cfRule>
  </conditionalFormatting>
  <conditionalFormatting sqref="D275:D277">
    <cfRule type="cellIs" dxfId="0" priority="1" stopIfTrue="1" operator="equal">
      <formula>"Cảnh báo - lỗi!!"</formula>
    </cfRule>
  </conditionalFormatting>
  <hyperlinks>
    <hyperlink ref="D73" r:id="rId1" xr:uid="{436DBAC6-0EEC-44C4-A666-8F4F432A16D8}"/>
    <hyperlink ref="E73" r:id="rId2" xr:uid="{ACD8DFB0-DF46-4674-9609-7EC7AB653C94}"/>
    <hyperlink ref="F73" r:id="rId3" xr:uid="{7EF4855A-A993-4A22-9F3C-BDD932200563}"/>
  </hyperlinks>
  <printOptions horizontalCentered="1"/>
  <pageMargins left="0.45" right="0.45" top="0.5" bottom="0.5" header="0.3" footer="0.3"/>
  <pageSetup paperSize="9" scale="47" orientation="landscape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KINHTE</vt:lpstr>
      <vt:lpstr>KTMOITRUONG</vt:lpstr>
      <vt:lpstr>QHQT</vt:lpstr>
      <vt:lpstr>LUATKT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2026-04-27T10:15:53Z</dcterms:modified>
</cp:coreProperties>
</file>