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HMT" sheetId="104" r:id="rId1"/>
    <sheet name="KTDT" sheetId="102" r:id="rId2"/>
    <sheet name="YDuoc" sheetId="105" r:id="rId3"/>
  </sheets>
  <definedNames>
    <definedName name="_Fill" localSheetId="1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h" localSheetId="1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tkb" localSheetId="1" hidden="1">{"'Sheet1'!$L$16"}</definedName>
    <definedName name="tkb" localSheetId="2" hidden="1">{"'Sheet1'!$L$16"}</definedName>
    <definedName name="tkb" hidden="1">{"'Sheet1'!$L$16"}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05" l="1"/>
  <c r="B13" i="105" s="1"/>
  <c r="B16" i="105" s="1"/>
  <c r="B19" i="105" s="1"/>
  <c r="B26" i="105" s="1"/>
  <c r="B34" i="105" s="1"/>
  <c r="D2" i="105" s="1"/>
  <c r="A36" i="104" l="1"/>
  <c r="A27" i="104"/>
  <c r="A20" i="104"/>
  <c r="A16" i="104"/>
  <c r="A13" i="104"/>
  <c r="A10" i="104"/>
  <c r="H18" i="102" l="1"/>
  <c r="D5" i="102"/>
  <c r="E5" i="102" s="1"/>
  <c r="F5" i="102" s="1"/>
  <c r="G5" i="102" s="1"/>
  <c r="H5" i="102" s="1"/>
  <c r="I5" i="102" s="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<sst xmlns="http://schemas.openxmlformats.org/spreadsheetml/2006/main" count="159" uniqueCount="65">
  <si>
    <t>TRƯỜNG ĐẠI HỌC DUY TÂN</t>
  </si>
  <si>
    <t>Buổi</t>
  </si>
  <si>
    <t>Hai</t>
  </si>
  <si>
    <t>Ba</t>
  </si>
  <si>
    <t>Tư</t>
  </si>
  <si>
    <t>Năm</t>
  </si>
  <si>
    <t>Sáu</t>
  </si>
  <si>
    <t>Bảy</t>
  </si>
  <si>
    <t>THỜI KHÓA BIỂU - TRƯỜNG KHMT</t>
  </si>
  <si>
    <t xml:space="preserve">      TRƯỜNG KHOA HỌC MÁY TÍNH</t>
  </si>
  <si>
    <t>Ngày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</si>
  <si>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</si>
  <si>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</si>
  <si>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</si>
  <si>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</si>
  <si>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</si>
  <si>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Máy Học</t>
  </si>
  <si>
    <t>TS. Đặng Việt Hùng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</si>
  <si>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</si>
  <si>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</si>
  <si>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Mạng không dây nâng cao</t>
  </si>
  <si>
    <t>P. 1002 - 254 Nguyễn Văn Linh</t>
  </si>
  <si>
    <t>PGS. TS Hà Đắc Bình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</si>
  <si>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</si>
  <si>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ĐẠI HỌC DUY TÂN</t>
  </si>
  <si>
    <t>THỜI KHÓA BIỂU HỆ THẠC SĨ</t>
  </si>
  <si>
    <t>TRƯỜNG CÔNG NGHỆ</t>
  </si>
  <si>
    <t>NGÀNH: KỸ THUẬT ĐIỆN TỬ - LỚP: K24MEE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</si>
  <si>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</si>
  <si>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</si>
  <si>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</si>
  <si>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</si>
  <si>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</si>
  <si>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</si>
  <si>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</si>
  <si>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</si>
  <si>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</si>
  <si>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</si>
  <si>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</si>
  <si>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Thiết Kế Mạch Tối Ưu</t>
  </si>
  <si>
    <t>P.1003 - 254 NVL</t>
  </si>
  <si>
    <t>TS. Nguyễn Thị Khánh Hồng</t>
  </si>
  <si>
    <t>Tối
(18h - 21h)</t>
  </si>
  <si>
    <t>LÃNH ĐẠO TRƯỜNG CÔNG NGHỆ</t>
  </si>
  <si>
    <t>NGƯỜI LẬP</t>
  </si>
  <si>
    <t>PGS-TS HÀ ĐẮC BÌNH</t>
  </si>
  <si>
    <t>TRƯƠNG THỊ HỒNG LIÊN</t>
  </si>
  <si>
    <t>P. 308 - K7/25 Quang Trung</t>
  </si>
  <si>
    <t>TUẦN: 51 (2021-2022)</t>
  </si>
  <si>
    <t>P. 1003 - 254 Nguyễn Văn Linh</t>
  </si>
  <si>
    <t>THỜI KHÓA BIỂU NĂM HỌC 2021-2022 -  HỆ THẠC SĨ</t>
  </si>
  <si>
    <t>TRƯỜNG Y DƯỢC</t>
  </si>
  <si>
    <t>THỨ</t>
  </si>
  <si>
    <t>BUỔI</t>
  </si>
  <si>
    <t>K22MPM</t>
  </si>
  <si>
    <t>K23MPM</t>
  </si>
  <si>
    <t>K24MPM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</si>
  <si>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</si>
  <si>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</si>
  <si>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Quản lý nghiệp vụ Dược</t>
  </si>
  <si>
    <t>PGS. TS. Nguyễn Thị Thái Hằng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</si>
  <si>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</si>
  <si>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</si>
  <si>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P.801</t>
  </si>
  <si>
    <t>P.1101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</si>
</sst>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dd/mm"/>
  </numFmts>
  <fonts count="66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1"/>
      <color rgb="FF000000"/>
      <name val="Calibri"/>
    </font>
    <font>
      <b/>
      <sz val="15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</font>
    <font>
      <i/>
      <sz val="11"/>
      <name val="Times New Roman"/>
      <family val="1"/>
      <charset val="163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2" borderId="1" applyNumberFormat="0" applyFont="0" applyAlignment="0" applyProtection="0"/>
    <xf numFmtId="0" fontId="14" fillId="13" borderId="2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6" fillId="0" borderId="0"/>
    <xf numFmtId="0" fontId="40" fillId="0" borderId="0"/>
    <xf numFmtId="0" fontId="41" fillId="0" borderId="0"/>
    <xf numFmtId="0" fontId="42" fillId="0" borderId="0"/>
    <xf numFmtId="0" fontId="59" fillId="0" borderId="0"/>
  </cellStyleXfs>
  <cellXfs count="189">
    <xf numFmtId="0" fontId="0" fillId="0" borderId="0" xfId="0"/>
    <xf numFmtId="0" fontId="43" fillId="0" borderId="0" xfId="5" applyFont="1" applyFill="1" applyAlignment="1" applyProtection="1">
      <alignment vertical="center"/>
      <protection locked="0"/>
    </xf>
    <xf numFmtId="0" fontId="46" fillId="0" borderId="0" xfId="5" applyFont="1" applyFill="1" applyBorder="1" applyAlignment="1" applyProtection="1">
      <alignment horizontal="center" vertical="center"/>
      <protection locked="0"/>
    </xf>
    <xf numFmtId="0" fontId="47" fillId="0" borderId="0" xfId="5" applyFont="1" applyFill="1" applyBorder="1" applyAlignment="1" applyProtection="1">
      <alignment horizontal="center" vertical="center"/>
      <protection locked="0"/>
    </xf>
    <xf numFmtId="0" fontId="48" fillId="0" borderId="0" xfId="5" applyFont="1" applyFill="1" applyBorder="1" applyAlignment="1" applyProtection="1">
      <alignment horizontal="right" vertical="center"/>
      <protection locked="0"/>
    </xf>
    <xf numFmtId="165" fontId="49" fillId="16" borderId="15" xfId="5" applyNumberFormat="1" applyFont="1" applyFill="1" applyBorder="1" applyAlignment="1" applyProtection="1">
      <alignment horizontal="center" vertical="center"/>
      <protection locked="0"/>
    </xf>
    <xf numFmtId="165" fontId="49" fillId="16" borderId="16" xfId="5" applyNumberFormat="1" applyFont="1" applyFill="1" applyBorder="1" applyAlignment="1" applyProtection="1">
      <alignment horizontal="center" vertical="center"/>
      <protection locked="0"/>
    </xf>
    <xf numFmtId="0" fontId="50" fillId="0" borderId="0" xfId="5" applyFont="1" applyFill="1" applyAlignment="1" applyProtection="1">
      <alignment vertical="center"/>
      <protection locked="0"/>
    </xf>
    <xf numFmtId="0" fontId="49" fillId="16" borderId="19" xfId="5" applyFont="1" applyFill="1" applyBorder="1" applyAlignment="1" applyProtection="1">
      <alignment horizontal="center" vertical="center" wrapText="1"/>
      <protection locked="0"/>
    </xf>
    <xf numFmtId="2" fontId="49" fillId="0" borderId="21" xfId="5" applyNumberFormat="1" applyFont="1" applyFill="1" applyBorder="1" applyAlignment="1" applyProtection="1">
      <alignment horizontal="center" vertical="center" wrapText="1"/>
      <protection locked="0"/>
    </xf>
    <xf numFmtId="2" fontId="49" fillId="0" borderId="21" xfId="5" applyNumberFormat="1" applyFont="1" applyFill="1" applyBorder="1" applyAlignment="1" applyProtection="1">
      <alignment horizontal="center" vertical="center"/>
      <protection locked="0"/>
    </xf>
    <xf numFmtId="2" fontId="49" fillId="0" borderId="22" xfId="5" applyNumberFormat="1" applyFont="1" applyFill="1" applyBorder="1" applyAlignment="1" applyProtection="1">
      <alignment horizontal="center" vertical="center" wrapText="1"/>
      <protection locked="0"/>
    </xf>
    <xf numFmtId="2" fontId="53" fillId="0" borderId="24" xfId="5" applyNumberFormat="1" applyFont="1" applyFill="1" applyBorder="1" applyAlignment="1" applyProtection="1">
      <alignment horizontal="center" vertical="center"/>
      <protection locked="0"/>
    </xf>
    <xf numFmtId="2" fontId="51" fillId="0" borderId="24" xfId="5" applyNumberFormat="1" applyFont="1" applyFill="1" applyBorder="1" applyAlignment="1" applyProtection="1">
      <alignment horizontal="center" vertical="center"/>
      <protection locked="0"/>
    </xf>
    <xf numFmtId="2" fontId="49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53" fillId="0" borderId="25" xfId="5" applyNumberFormat="1" applyFont="1" applyFill="1" applyBorder="1" applyAlignment="1" applyProtection="1">
      <alignment horizontal="center" vertical="center"/>
      <protection locked="0"/>
    </xf>
    <xf numFmtId="2" fontId="49" fillId="0" borderId="27" xfId="5" applyNumberFormat="1" applyFont="1" applyFill="1" applyBorder="1" applyAlignment="1" applyProtection="1">
      <alignment horizontal="center" vertical="center"/>
      <protection locked="0"/>
    </xf>
    <xf numFmtId="2" fontId="53" fillId="0" borderId="27" xfId="5" applyNumberFormat="1" applyFont="1" applyFill="1" applyBorder="1" applyAlignment="1" applyProtection="1">
      <alignment horizontal="center" vertical="center"/>
      <protection locked="0"/>
    </xf>
    <xf numFmtId="2" fontId="49" fillId="0" borderId="28" xfId="5" applyNumberFormat="1" applyFont="1" applyFill="1" applyBorder="1" applyAlignment="1" applyProtection="1">
      <alignment horizontal="center" vertical="center"/>
      <protection locked="0"/>
    </xf>
    <xf numFmtId="2" fontId="49" fillId="0" borderId="30" xfId="5" applyNumberFormat="1" applyFont="1" applyFill="1" applyBorder="1" applyAlignment="1" applyProtection="1">
      <alignment horizontal="center" vertical="center"/>
      <protection locked="0"/>
    </xf>
    <xf numFmtId="2" fontId="49" fillId="0" borderId="31" xfId="5" applyNumberFormat="1" applyFont="1" applyFill="1" applyBorder="1" applyAlignment="1" applyProtection="1">
      <alignment horizontal="center" vertical="center"/>
      <protection locked="0"/>
    </xf>
    <xf numFmtId="0" fontId="51" fillId="0" borderId="0" xfId="5" applyFont="1" applyFill="1" applyBorder="1" applyAlignment="1" applyProtection="1">
      <alignment horizontal="center" vertical="center" wrapText="1"/>
      <protection locked="0"/>
    </xf>
    <xf numFmtId="0" fontId="49" fillId="0" borderId="0" xfId="5" applyFont="1" applyFill="1" applyBorder="1" applyAlignment="1" applyProtection="1">
      <alignment horizontal="center" vertical="center" wrapText="1"/>
      <protection locked="0"/>
    </xf>
    <xf numFmtId="2" fontId="49" fillId="0" borderId="0" xfId="5" applyNumberFormat="1" applyFont="1" applyFill="1" applyBorder="1" applyAlignment="1" applyProtection="1">
      <alignment horizontal="center" vertical="center"/>
      <protection locked="0"/>
    </xf>
    <xf numFmtId="2" fontId="53" fillId="0" borderId="0" xfId="5" applyNumberFormat="1" applyFont="1" applyFill="1" applyBorder="1" applyAlignment="1" applyProtection="1">
      <alignment horizontal="center" vertical="center"/>
      <protection locked="0"/>
    </xf>
    <xf numFmtId="2" fontId="54" fillId="0" borderId="24" xfId="5" applyNumberFormat="1" applyFont="1" applyFill="1" applyBorder="1" applyAlignment="1" applyProtection="1">
      <alignment horizontal="center" vertical="center"/>
      <protection locked="0"/>
    </xf>
    <xf numFmtId="2" fontId="55" fillId="0" borderId="30" xfId="5" applyNumberFormat="1" applyFont="1" applyFill="1" applyBorder="1" applyAlignment="1" applyProtection="1">
      <alignment horizontal="center" vertical="center"/>
      <protection locked="0"/>
    </xf>
    <xf numFmtId="0" fontId="56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48" fillId="0" borderId="0" xfId="5" applyFont="1" applyFill="1" applyAlignment="1" applyProtection="1">
      <alignment horizontal="center" vertical="center"/>
      <protection locked="0"/>
    </xf>
    <xf numFmtId="0" fontId="57" fillId="0" borderId="0" xfId="5" applyFont="1" applyFill="1" applyAlignment="1" applyProtection="1">
      <alignment vertical="center"/>
      <protection locked="0"/>
    </xf>
    <xf numFmtId="0" fontId="57" fillId="0" borderId="0" xfId="5" quotePrefix="1" applyFont="1" applyFill="1" applyAlignment="1" applyProtection="1">
      <alignment vertical="top" wrapText="1"/>
      <protection locked="0"/>
    </xf>
    <xf numFmtId="0" fontId="57" fillId="0" borderId="0" xfId="5" applyFont="1" applyFill="1" applyAlignment="1" applyProtection="1">
      <alignment vertical="top" wrapText="1"/>
      <protection locked="0"/>
    </xf>
    <xf numFmtId="0" fontId="57" fillId="0" borderId="0" xfId="5" applyFont="1" applyFill="1" applyAlignment="1" applyProtection="1">
      <alignment horizontal="center" vertical="top" wrapText="1"/>
      <protection locked="0"/>
    </xf>
    <xf numFmtId="0" fontId="58" fillId="0" borderId="0" xfId="5" applyFont="1" applyFill="1" applyAlignment="1" applyProtection="1">
      <alignment vertical="center"/>
      <protection locked="0"/>
    </xf>
    <xf numFmtId="0" fontId="49" fillId="16" borderId="18" xfId="5" applyFont="1" applyFill="1" applyBorder="1" applyAlignment="1" applyProtection="1">
      <alignment horizontal="center" vertical="center" wrapText="1"/>
      <protection locked="0"/>
    </xf>
    <xf numFmtId="2" fontId="49" fillId="0" borderId="32" xfId="5" applyNumberFormat="1" applyFont="1" applyFill="1" applyBorder="1" applyAlignment="1" applyProtection="1">
      <alignment horizontal="center" vertical="center"/>
      <protection locked="0"/>
    </xf>
    <xf numFmtId="3" fontId="21" fillId="0" borderId="0" xfId="41" applyNumberFormat="1" applyFont="1" applyAlignment="1">
      <alignment horizontal="center"/>
    </xf>
    <xf numFmtId="0" fontId="23" fillId="0" borderId="0" xfId="41" applyFont="1" applyAlignment="1"/>
    <xf numFmtId="0" fontId="59" fillId="0" borderId="0" xfId="41" applyFont="1" applyAlignment="1"/>
    <xf numFmtId="14" fontId="23" fillId="0" borderId="0" xfId="41" applyNumberFormat="1" applyFont="1" applyAlignment="1">
      <alignment horizontal="left"/>
    </xf>
    <xf numFmtId="0" fontId="23" fillId="0" borderId="0" xfId="41" applyFont="1" applyAlignment="1">
      <alignment horizontal="center"/>
    </xf>
    <xf numFmtId="0" fontId="24" fillId="0" borderId="0" xfId="41" applyFont="1" applyAlignment="1">
      <alignment horizontal="left" wrapText="1"/>
    </xf>
    <xf numFmtId="0" fontId="23" fillId="0" borderId="0" xfId="41" applyFont="1" applyAlignment="1">
      <alignment horizontal="center" wrapText="1"/>
    </xf>
    <xf numFmtId="14" fontId="21" fillId="14" borderId="3" xfId="41" applyNumberFormat="1" applyFont="1" applyFill="1" applyBorder="1" applyAlignment="1">
      <alignment horizontal="center" vertical="center" wrapText="1"/>
    </xf>
    <xf numFmtId="0" fontId="21" fillId="14" borderId="3" xfId="41" applyFont="1" applyFill="1" applyBorder="1" applyAlignment="1">
      <alignment horizontal="center" vertical="center" wrapText="1"/>
    </xf>
    <xf numFmtId="0" fontId="21" fillId="14" borderId="4" xfId="41" applyFont="1" applyFill="1" applyBorder="1" applyAlignment="1">
      <alignment horizontal="center" vertical="center" wrapText="1"/>
    </xf>
    <xf numFmtId="14" fontId="23" fillId="0" borderId="5" xfId="41" applyNumberFormat="1" applyFont="1" applyBorder="1" applyAlignment="1">
      <alignment horizontal="center" vertical="center"/>
    </xf>
    <xf numFmtId="0" fontId="21" fillId="0" borderId="5" xfId="41" applyFont="1" applyBorder="1" applyAlignment="1">
      <alignment horizontal="center" vertical="center" wrapText="1"/>
    </xf>
    <xf numFmtId="0" fontId="21" fillId="0" borderId="0" xfId="41" applyFont="1" applyBorder="1" applyAlignment="1">
      <alignment horizontal="center" vertical="center"/>
    </xf>
    <xf numFmtId="0" fontId="23" fillId="0" borderId="5" xfId="41" applyFont="1" applyBorder="1" applyAlignment="1">
      <alignment vertical="center" wrapText="1"/>
    </xf>
    <xf numFmtId="3" fontId="21" fillId="0" borderId="0" xfId="41" applyNumberFormat="1" applyFont="1" applyAlignment="1">
      <alignment horizontal="center" vertical="center"/>
    </xf>
    <xf numFmtId="0" fontId="23" fillId="0" borderId="0" xfId="41" applyFont="1" applyAlignment="1">
      <alignment vertical="center"/>
    </xf>
    <xf numFmtId="14" fontId="23" fillId="0" borderId="7" xfId="41" applyNumberFormat="1" applyFont="1" applyBorder="1" applyAlignment="1">
      <alignment horizontal="center"/>
    </xf>
    <xf numFmtId="0" fontId="20" fillId="0" borderId="7" xfId="41" applyFont="1" applyBorder="1" applyAlignment="1">
      <alignment horizontal="center" vertical="center" wrapText="1"/>
    </xf>
    <xf numFmtId="0" fontId="26" fillId="0" borderId="9" xfId="41" applyFont="1" applyBorder="1" applyAlignment="1">
      <alignment horizontal="center" vertical="center" wrapText="1"/>
    </xf>
    <xf numFmtId="0" fontId="27" fillId="0" borderId="7" xfId="41" applyFont="1" applyBorder="1" applyAlignment="1">
      <alignment vertical="center" wrapText="1"/>
    </xf>
    <xf numFmtId="3" fontId="28" fillId="0" borderId="0" xfId="41" applyNumberFormat="1" applyFont="1" applyAlignment="1">
      <alignment horizontal="center" vertical="center"/>
    </xf>
    <xf numFmtId="0" fontId="27" fillId="0" borderId="0" xfId="41" applyFont="1" applyAlignment="1">
      <alignment vertical="center"/>
    </xf>
    <xf numFmtId="14" fontId="2" fillId="0" borderId="7" xfId="41" applyNumberFormat="1" applyFont="1" applyBorder="1" applyAlignment="1">
      <alignment horizontal="center" vertical="center"/>
    </xf>
    <xf numFmtId="0" fontId="23" fillId="0" borderId="10" xfId="41" applyFont="1" applyBorder="1" applyAlignment="1">
      <alignment horizontal="center" vertical="center" wrapText="1"/>
    </xf>
    <xf numFmtId="0" fontId="23" fillId="0" borderId="12" xfId="41" applyFont="1" applyBorder="1" applyAlignment="1">
      <alignment horizontal="center" vertical="center" wrapText="1"/>
    </xf>
    <xf numFmtId="0" fontId="23" fillId="0" borderId="10" xfId="41" applyFont="1" applyBorder="1" applyAlignment="1">
      <alignment vertical="center" wrapText="1"/>
    </xf>
    <xf numFmtId="0" fontId="21" fillId="0" borderId="0" xfId="41" applyFont="1" applyAlignment="1">
      <alignment horizontal="center" vertical="center"/>
    </xf>
    <xf numFmtId="14" fontId="23" fillId="0" borderId="7" xfId="41" applyNumberFormat="1" applyFont="1" applyBorder="1" applyAlignment="1">
      <alignment horizontal="center" vertical="center"/>
    </xf>
    <xf numFmtId="0" fontId="26" fillId="0" borderId="7" xfId="41" applyFont="1" applyBorder="1" applyAlignment="1">
      <alignment horizontal="center" vertical="center" wrapText="1"/>
    </xf>
    <xf numFmtId="3" fontId="29" fillId="0" borderId="0" xfId="41" applyNumberFormat="1" applyFont="1" applyAlignment="1">
      <alignment horizontal="center"/>
    </xf>
    <xf numFmtId="3" fontId="30" fillId="0" borderId="0" xfId="41" applyNumberFormat="1" applyFont="1" applyAlignment="1">
      <alignment horizontal="center"/>
    </xf>
    <xf numFmtId="0" fontId="31" fillId="0" borderId="0" xfId="41" applyFont="1" applyAlignment="1"/>
    <xf numFmtId="3" fontId="28" fillId="0" borderId="0" xfId="41" applyNumberFormat="1" applyFont="1" applyAlignment="1">
      <alignment horizontal="center"/>
    </xf>
    <xf numFmtId="0" fontId="27" fillId="0" borderId="0" xfId="41" applyFont="1" applyAlignment="1"/>
    <xf numFmtId="0" fontId="3" fillId="0" borderId="5" xfId="41" applyFont="1" applyBorder="1" applyAlignment="1">
      <alignment horizontal="center" vertical="center" wrapText="1"/>
    </xf>
    <xf numFmtId="0" fontId="2" fillId="0" borderId="10" xfId="41" applyFont="1" applyBorder="1" applyAlignment="1">
      <alignment horizontal="center" vertical="center" wrapText="1"/>
    </xf>
    <xf numFmtId="3" fontId="21" fillId="15" borderId="0" xfId="41" applyNumberFormat="1" applyFont="1" applyFill="1" applyBorder="1" applyAlignment="1">
      <alignment horizontal="center" vertical="center"/>
    </xf>
    <xf numFmtId="0" fontId="23" fillId="15" borderId="0" xfId="41" applyFont="1" applyFill="1" applyBorder="1" applyAlignment="1">
      <alignment vertical="center"/>
    </xf>
    <xf numFmtId="3" fontId="28" fillId="15" borderId="0" xfId="41" applyNumberFormat="1" applyFont="1" applyFill="1" applyBorder="1" applyAlignment="1">
      <alignment horizontal="center" vertical="center"/>
    </xf>
    <xf numFmtId="0" fontId="27" fillId="15" borderId="0" xfId="41" applyFont="1" applyFill="1" applyBorder="1" applyAlignment="1">
      <alignment vertical="center"/>
    </xf>
    <xf numFmtId="0" fontId="27" fillId="0" borderId="10" xfId="41" applyFont="1" applyBorder="1" applyAlignment="1">
      <alignment vertical="center" wrapText="1"/>
    </xf>
    <xf numFmtId="0" fontId="21" fillId="0" borderId="5" xfId="41" applyFont="1" applyBorder="1" applyAlignment="1">
      <alignment horizontal="center" vertical="center"/>
    </xf>
    <xf numFmtId="164" fontId="21" fillId="15" borderId="0" xfId="41" applyNumberFormat="1" applyFont="1" applyFill="1" applyBorder="1" applyAlignment="1">
      <alignment horizontal="center" vertical="center"/>
    </xf>
    <xf numFmtId="0" fontId="23" fillId="0" borderId="9" xfId="41" applyFont="1" applyBorder="1" applyAlignment="1">
      <alignment horizontal="center" vertical="center" wrapText="1"/>
    </xf>
    <xf numFmtId="0" fontId="21" fillId="0" borderId="6" xfId="41" applyFont="1" applyBorder="1" applyAlignment="1">
      <alignment horizontal="center" vertical="center"/>
    </xf>
    <xf numFmtId="0" fontId="26" fillId="0" borderId="8" xfId="41" applyFont="1" applyBorder="1" applyAlignment="1">
      <alignment horizontal="center" vertical="center" wrapText="1"/>
    </xf>
    <xf numFmtId="14" fontId="23" fillId="0" borderId="10" xfId="41" applyNumberFormat="1" applyFont="1" applyBorder="1" applyAlignment="1">
      <alignment horizontal="center" vertical="center"/>
    </xf>
    <xf numFmtId="0" fontId="23" fillId="0" borderId="11" xfId="41" applyFont="1" applyBorder="1" applyAlignment="1">
      <alignment horizontal="center" vertical="center" wrapText="1"/>
    </xf>
    <xf numFmtId="14" fontId="23" fillId="0" borderId="5" xfId="41" applyNumberFormat="1" applyFont="1" applyBorder="1" applyAlignment="1">
      <alignment horizontal="center" vertical="center" wrapText="1"/>
    </xf>
    <xf numFmtId="14" fontId="23" fillId="0" borderId="7" xfId="41" applyNumberFormat="1" applyFont="1" applyBorder="1" applyAlignment="1">
      <alignment horizontal="center" vertical="center" wrapText="1"/>
    </xf>
    <xf numFmtId="0" fontId="23" fillId="0" borderId="7" xfId="41" applyFont="1" applyBorder="1" applyAlignment="1">
      <alignment horizontal="center" vertical="center" wrapText="1"/>
    </xf>
    <xf numFmtId="0" fontId="20" fillId="0" borderId="0" xfId="41" applyFont="1" applyAlignment="1">
      <alignment horizontal="center"/>
    </xf>
    <xf numFmtId="3" fontId="23" fillId="0" borderId="0" xfId="41" applyNumberFormat="1" applyFont="1" applyAlignment="1">
      <alignment horizontal="center" vertical="center"/>
    </xf>
    <xf numFmtId="14" fontId="32" fillId="0" borderId="10" xfId="41" applyNumberFormat="1" applyFont="1" applyBorder="1" applyAlignment="1">
      <alignment horizontal="center" vertical="center"/>
    </xf>
    <xf numFmtId="3" fontId="33" fillId="0" borderId="0" xfId="41" applyNumberFormat="1" applyFont="1" applyAlignment="1">
      <alignment horizontal="center" vertical="center"/>
    </xf>
    <xf numFmtId="0" fontId="32" fillId="0" borderId="0" xfId="41" applyFont="1" applyAlignment="1">
      <alignment vertical="center"/>
    </xf>
    <xf numFmtId="14" fontId="34" fillId="0" borderId="5" xfId="41" applyNumberFormat="1" applyFont="1" applyBorder="1" applyAlignment="1">
      <alignment horizontal="center" vertical="center"/>
    </xf>
    <xf numFmtId="3" fontId="35" fillId="0" borderId="0" xfId="41" applyNumberFormat="1" applyFont="1" applyAlignment="1">
      <alignment horizontal="center" vertical="center"/>
    </xf>
    <xf numFmtId="3" fontId="36" fillId="0" borderId="0" xfId="41" applyNumberFormat="1" applyFont="1" applyAlignment="1">
      <alignment horizontal="center" vertical="center"/>
    </xf>
    <xf numFmtId="0" fontId="18" fillId="0" borderId="0" xfId="41" applyFont="1" applyAlignment="1">
      <alignment vertical="center"/>
    </xf>
    <xf numFmtId="3" fontId="19" fillId="0" borderId="0" xfId="41" applyNumberFormat="1" applyFont="1" applyAlignment="1">
      <alignment horizontal="center" vertical="center"/>
    </xf>
    <xf numFmtId="0" fontId="20" fillId="0" borderId="0" xfId="41" applyFont="1" applyAlignment="1">
      <alignment vertical="center"/>
    </xf>
    <xf numFmtId="3" fontId="37" fillId="0" borderId="0" xfId="41" applyNumberFormat="1" applyFont="1" applyAlignment="1">
      <alignment horizontal="center" vertical="center"/>
    </xf>
    <xf numFmtId="0" fontId="26" fillId="0" borderId="0" xfId="41" applyFont="1" applyAlignment="1">
      <alignment vertical="center"/>
    </xf>
    <xf numFmtId="14" fontId="27" fillId="0" borderId="7" xfId="41" applyNumberFormat="1" applyFont="1" applyBorder="1" applyAlignment="1">
      <alignment horizontal="center" vertical="center" wrapText="1"/>
    </xf>
    <xf numFmtId="14" fontId="23" fillId="0" borderId="10" xfId="41" applyNumberFormat="1" applyFont="1" applyBorder="1" applyAlignment="1">
      <alignment horizontal="center" vertical="center" wrapText="1"/>
    </xf>
    <xf numFmtId="14" fontId="23" fillId="0" borderId="13" xfId="41" applyNumberFormat="1" applyFont="1" applyBorder="1" applyAlignment="1">
      <alignment horizontal="center" vertical="center" wrapText="1"/>
    </xf>
    <xf numFmtId="0" fontId="23" fillId="0" borderId="13" xfId="41" applyFont="1" applyBorder="1" applyAlignment="1">
      <alignment horizontal="center" vertical="center" wrapText="1"/>
    </xf>
    <xf numFmtId="0" fontId="21" fillId="0" borderId="13" xfId="41" applyFont="1" applyBorder="1" applyAlignment="1">
      <alignment horizontal="center" vertical="center" wrapText="1"/>
    </xf>
    <xf numFmtId="0" fontId="38" fillId="0" borderId="0" xfId="41" applyFont="1" applyAlignment="1">
      <alignment horizontal="center" wrapText="1"/>
    </xf>
    <xf numFmtId="3" fontId="21" fillId="0" borderId="0" xfId="41" applyNumberFormat="1" applyFont="1" applyAlignment="1">
      <alignment horizontal="center" wrapText="1"/>
    </xf>
    <xf numFmtId="14" fontId="23" fillId="0" borderId="0" xfId="41" applyNumberFormat="1" applyFont="1" applyAlignment="1">
      <alignment horizontal="center"/>
    </xf>
    <xf numFmtId="0" fontId="21" fillId="0" borderId="0" xfId="41" applyFont="1" applyAlignment="1">
      <alignment horizontal="center"/>
    </xf>
    <xf numFmtId="0" fontId="39" fillId="15" borderId="0" xfId="41" applyFont="1" applyFill="1" applyBorder="1" applyAlignment="1">
      <alignment horizontal="center" wrapText="1"/>
    </xf>
    <xf numFmtId="3" fontId="23" fillId="0" borderId="0" xfId="41" applyNumberFormat="1" applyFont="1" applyAlignment="1">
      <alignment horizontal="center" wrapText="1"/>
    </xf>
    <xf numFmtId="14" fontId="21" fillId="0" borderId="0" xfId="41" applyNumberFormat="1" applyFont="1" applyAlignment="1">
      <alignment horizontal="center"/>
    </xf>
    <xf numFmtId="0" fontId="23" fillId="0" borderId="0" xfId="41" applyFont="1" applyAlignment="1">
      <alignment horizontal="left"/>
    </xf>
    <xf numFmtId="0" fontId="24" fillId="0" borderId="0" xfId="41" applyFont="1" applyAlignment="1">
      <alignment horizontal="center" wrapText="1"/>
    </xf>
    <xf numFmtId="0" fontId="62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45" fillId="17" borderId="18" xfId="1" applyFont="1" applyFill="1" applyBorder="1" applyAlignment="1">
      <alignment horizontal="center" vertical="center"/>
    </xf>
    <xf numFmtId="14" fontId="45" fillId="17" borderId="18" xfId="1" applyNumberFormat="1" applyFont="1" applyFill="1" applyBorder="1" applyAlignment="1">
      <alignment horizontal="center" vertical="center" wrapText="1"/>
    </xf>
    <xf numFmtId="0" fontId="45" fillId="17" borderId="18" xfId="1" applyFont="1" applyFill="1" applyBorder="1" applyAlignment="1">
      <alignment horizontal="center" vertical="center" wrapText="1"/>
    </xf>
    <xf numFmtId="0" fontId="45" fillId="0" borderId="0" xfId="1" applyFont="1" applyFill="1" applyAlignment="1">
      <alignment vertical="center"/>
    </xf>
    <xf numFmtId="0" fontId="2" fillId="18" borderId="33" xfId="1" applyFont="1" applyFill="1" applyBorder="1" applyAlignment="1">
      <alignment horizontal="center" vertical="center"/>
    </xf>
    <xf numFmtId="14" fontId="2" fillId="18" borderId="33" xfId="1" applyNumberFormat="1" applyFont="1" applyFill="1" applyBorder="1" applyAlignment="1">
      <alignment horizontal="center" vertical="center"/>
    </xf>
    <xf numFmtId="0" fontId="3" fillId="18" borderId="33" xfId="1" applyFont="1" applyFill="1" applyBorder="1" applyAlignment="1">
      <alignment horizontal="center" vertical="center" wrapText="1"/>
    </xf>
    <xf numFmtId="0" fontId="2" fillId="18" borderId="0" xfId="1" applyFont="1" applyFill="1" applyBorder="1" applyAlignment="1">
      <alignment vertical="center"/>
    </xf>
    <xf numFmtId="0" fontId="2" fillId="18" borderId="34" xfId="1" applyFont="1" applyFill="1" applyBorder="1" applyAlignment="1">
      <alignment horizontal="center" vertical="center"/>
    </xf>
    <xf numFmtId="0" fontId="3" fillId="18" borderId="34" xfId="1" applyNumberFormat="1" applyFont="1" applyFill="1" applyBorder="1" applyAlignment="1">
      <alignment horizontal="center" vertical="center"/>
    </xf>
    <xf numFmtId="0" fontId="64" fillId="18" borderId="34" xfId="1" applyFont="1" applyFill="1" applyBorder="1" applyAlignment="1">
      <alignment horizontal="center" vertical="center" wrapText="1"/>
    </xf>
    <xf numFmtId="0" fontId="64" fillId="18" borderId="0" xfId="1" applyFont="1" applyFill="1" applyBorder="1" applyAlignment="1">
      <alignment vertical="center"/>
    </xf>
    <xf numFmtId="0" fontId="2" fillId="18" borderId="35" xfId="1" applyFont="1" applyFill="1" applyBorder="1" applyAlignment="1">
      <alignment horizontal="center" vertical="center"/>
    </xf>
    <xf numFmtId="14" fontId="2" fillId="18" borderId="35" xfId="1" quotePrefix="1" applyNumberFormat="1" applyFont="1" applyFill="1" applyBorder="1" applyAlignment="1">
      <alignment horizontal="center" vertical="center"/>
    </xf>
    <xf numFmtId="0" fontId="2" fillId="18" borderId="35" xfId="1" applyFont="1" applyFill="1" applyBorder="1" applyAlignment="1">
      <alignment horizontal="center" vertical="center" wrapText="1"/>
    </xf>
    <xf numFmtId="0" fontId="57" fillId="18" borderId="33" xfId="1" applyFont="1" applyFill="1" applyBorder="1" applyAlignment="1">
      <alignment horizontal="center" vertical="center" wrapText="1"/>
    </xf>
    <xf numFmtId="0" fontId="65" fillId="18" borderId="34" xfId="1" applyFont="1" applyFill="1" applyBorder="1" applyAlignment="1">
      <alignment horizontal="center" vertical="center" wrapText="1"/>
    </xf>
    <xf numFmtId="14" fontId="2" fillId="18" borderId="34" xfId="1" quotePrefix="1" applyNumberFormat="1" applyFont="1" applyFill="1" applyBorder="1" applyAlignment="1">
      <alignment horizontal="center" vertical="center"/>
    </xf>
    <xf numFmtId="0" fontId="57" fillId="18" borderId="34" xfId="1" applyFont="1" applyFill="1" applyBorder="1" applyAlignment="1">
      <alignment horizontal="center" vertical="center" wrapText="1"/>
    </xf>
    <xf numFmtId="0" fontId="2" fillId="18" borderId="34" xfId="1" applyFont="1" applyFill="1" applyBorder="1" applyAlignment="1">
      <alignment vertical="center"/>
    </xf>
    <xf numFmtId="0" fontId="2" fillId="18" borderId="35" xfId="1" applyFont="1" applyFill="1" applyBorder="1" applyAlignment="1">
      <alignment vertical="center"/>
    </xf>
    <xf numFmtId="0" fontId="2" fillId="18" borderId="34" xfId="1" applyFont="1" applyFill="1" applyBorder="1" applyAlignment="1">
      <alignment horizontal="center" vertical="center" wrapText="1"/>
    </xf>
    <xf numFmtId="14" fontId="2" fillId="18" borderId="34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Alignment="1">
      <alignment horizontal="center"/>
    </xf>
    <xf numFmtId="0" fontId="58" fillId="0" borderId="0" xfId="5" applyFont="1" applyFill="1" applyAlignment="1" applyProtection="1">
      <alignment horizontal="center" vertical="center"/>
      <protection locked="0"/>
    </xf>
    <xf numFmtId="0" fontId="58" fillId="18" borderId="0" xfId="1" applyFont="1" applyFill="1" applyBorder="1" applyAlignment="1">
      <alignment vertical="center"/>
    </xf>
    <xf numFmtId="0" fontId="21" fillId="0" borderId="7" xfId="41" applyFont="1" applyBorder="1" applyAlignment="1">
      <alignment horizontal="center" vertical="center" wrapText="1"/>
    </xf>
    <xf numFmtId="0" fontId="25" fillId="0" borderId="7" xfId="41" applyFont="1" applyBorder="1"/>
    <xf numFmtId="0" fontId="21" fillId="0" borderId="5" xfId="41" applyFont="1" applyBorder="1" applyAlignment="1">
      <alignment horizontal="center" vertical="center" wrapText="1"/>
    </xf>
    <xf numFmtId="0" fontId="25" fillId="0" borderId="10" xfId="41" applyFont="1" applyBorder="1"/>
    <xf numFmtId="0" fontId="17" fillId="0" borderId="0" xfId="41" applyFont="1" applyAlignment="1">
      <alignment horizontal="center" wrapText="1"/>
    </xf>
    <xf numFmtId="0" fontId="21" fillId="0" borderId="0" xfId="41" applyFont="1" applyAlignment="1">
      <alignment horizontal="center"/>
    </xf>
    <xf numFmtId="0" fontId="59" fillId="0" borderId="0" xfId="41" applyFont="1" applyAlignment="1"/>
    <xf numFmtId="0" fontId="22" fillId="0" borderId="0" xfId="41" applyFont="1" applyAlignment="1">
      <alignment horizontal="center" wrapText="1"/>
    </xf>
    <xf numFmtId="14" fontId="21" fillId="0" borderId="0" xfId="41" applyNumberFormat="1" applyFont="1" applyAlignment="1">
      <alignment horizontal="center"/>
    </xf>
    <xf numFmtId="0" fontId="58" fillId="0" borderId="0" xfId="5" applyFont="1" applyFill="1" applyAlignment="1" applyProtection="1">
      <alignment horizontal="center" vertical="center"/>
      <protection locked="0"/>
    </xf>
    <xf numFmtId="0" fontId="51" fillId="0" borderId="20" xfId="5" applyFont="1" applyFill="1" applyBorder="1" applyAlignment="1" applyProtection="1">
      <alignment horizontal="center" vertical="center" wrapText="1"/>
      <protection locked="0"/>
    </xf>
    <xf numFmtId="0" fontId="51" fillId="0" borderId="23" xfId="5" applyFont="1" applyFill="1" applyBorder="1" applyAlignment="1" applyProtection="1">
      <alignment horizontal="center" vertical="center" wrapText="1"/>
      <protection locked="0"/>
    </xf>
    <xf numFmtId="0" fontId="51" fillId="0" borderId="29" xfId="5" applyFont="1" applyFill="1" applyBorder="1" applyAlignment="1" applyProtection="1">
      <alignment horizontal="center" vertical="center" wrapText="1"/>
      <protection locked="0"/>
    </xf>
    <xf numFmtId="0" fontId="52" fillId="0" borderId="21" xfId="5" applyFont="1" applyFill="1" applyBorder="1" applyAlignment="1" applyProtection="1">
      <alignment horizontal="center" vertical="center" wrapText="1"/>
      <protection locked="0"/>
    </xf>
    <xf numFmtId="0" fontId="52" fillId="0" borderId="24" xfId="5" applyFont="1" applyFill="1" applyBorder="1" applyAlignment="1" applyProtection="1">
      <alignment horizontal="center" vertical="center" wrapText="1"/>
      <protection locked="0"/>
    </xf>
    <xf numFmtId="0" fontId="52" fillId="0" borderId="30" xfId="5" applyFont="1" applyFill="1" applyBorder="1" applyAlignment="1" applyProtection="1">
      <alignment horizontal="center" vertical="center" wrapText="1"/>
      <protection locked="0"/>
    </xf>
    <xf numFmtId="0" fontId="49" fillId="16" borderId="14" xfId="5" applyFont="1" applyFill="1" applyBorder="1" applyAlignment="1" applyProtection="1">
      <alignment horizontal="center" vertical="center" wrapText="1"/>
      <protection locked="0"/>
    </xf>
    <xf numFmtId="0" fontId="49" fillId="16" borderId="17" xfId="5" applyFont="1" applyFill="1" applyBorder="1" applyAlignment="1" applyProtection="1">
      <alignment horizontal="center" vertical="center" wrapText="1"/>
      <protection locked="0"/>
    </xf>
    <xf numFmtId="0" fontId="49" fillId="16" borderId="15" xfId="5" applyFont="1" applyFill="1" applyBorder="1" applyAlignment="1" applyProtection="1">
      <alignment horizontal="center" vertical="center" wrapText="1"/>
      <protection locked="0"/>
    </xf>
    <xf numFmtId="0" fontId="49" fillId="16" borderId="18" xfId="5" applyFont="1" applyFill="1" applyBorder="1" applyAlignment="1" applyProtection="1">
      <alignment horizontal="center" vertical="center" wrapText="1"/>
      <protection locked="0"/>
    </xf>
    <xf numFmtId="0" fontId="51" fillId="0" borderId="26" xfId="5" applyFont="1" applyFill="1" applyBorder="1" applyAlignment="1" applyProtection="1">
      <alignment horizontal="center" vertical="center" wrapText="1"/>
      <protection locked="0"/>
    </xf>
    <xf numFmtId="0" fontId="52" fillId="0" borderId="27" xfId="5" applyFont="1" applyFill="1" applyBorder="1" applyAlignment="1" applyProtection="1">
      <alignment horizontal="center" vertical="center" wrapText="1"/>
      <protection locked="0"/>
    </xf>
    <xf numFmtId="0" fontId="43" fillId="0" borderId="0" xfId="5" applyFont="1" applyFill="1" applyAlignment="1" applyProtection="1">
      <alignment horizontal="center" vertical="center"/>
      <protection locked="0"/>
    </xf>
    <xf numFmtId="0" fontId="17" fillId="0" borderId="0" xfId="5" applyFont="1" applyFill="1" applyAlignment="1" applyProtection="1">
      <alignment horizontal="center" vertical="center"/>
      <protection locked="0"/>
    </xf>
    <xf numFmtId="0" fontId="44" fillId="0" borderId="0" xfId="5" applyFont="1" applyFill="1" applyBorder="1" applyAlignment="1" applyProtection="1">
      <alignment horizontal="center" vertical="top"/>
      <protection locked="0"/>
    </xf>
    <xf numFmtId="0" fontId="45" fillId="0" borderId="0" xfId="5" applyFont="1" applyFill="1" applyBorder="1" applyAlignment="1" applyProtection="1">
      <alignment horizontal="center" vertical="center"/>
      <protection locked="0"/>
    </xf>
    <xf numFmtId="0" fontId="57" fillId="0" borderId="0" xfId="5" quotePrefix="1" applyFont="1" applyFill="1" applyAlignment="1" applyProtection="1">
      <alignment horizontal="center" vertical="top" wrapText="1"/>
      <protection locked="0"/>
    </xf>
    <xf numFmtId="0" fontId="19" fillId="0" borderId="33" xfId="1" applyFont="1" applyFill="1" applyBorder="1" applyAlignment="1">
      <alignment horizontal="center" vertical="center" wrapText="1"/>
    </xf>
    <xf numFmtId="0" fontId="19" fillId="0" borderId="34" xfId="1" applyFont="1" applyFill="1" applyBorder="1" applyAlignment="1">
      <alignment horizontal="center" vertical="center" wrapText="1"/>
    </xf>
    <xf numFmtId="0" fontId="19" fillId="0" borderId="35" xfId="1" applyFont="1" applyFill="1" applyBorder="1" applyAlignment="1">
      <alignment horizontal="center" vertical="center" wrapText="1"/>
    </xf>
    <xf numFmtId="0" fontId="60" fillId="0" borderId="0" xfId="1" applyFont="1" applyFill="1" applyAlignment="1">
      <alignment horizontal="center"/>
    </xf>
    <xf numFmtId="0" fontId="61" fillId="0" borderId="0" xfId="1" applyFont="1" applyFill="1" applyBorder="1" applyAlignment="1">
      <alignment horizontal="center" wrapText="1"/>
    </xf>
    <xf numFmtId="14" fontId="60" fillId="0" borderId="0" xfId="1" applyNumberFormat="1" applyFont="1" applyFill="1" applyBorder="1" applyAlignment="1">
      <alignment horizontal="center" vertical="center"/>
    </xf>
    <xf numFmtId="0" fontId="63" fillId="16" borderId="0" xfId="1" applyFont="1" applyFill="1" applyAlignment="1">
      <alignment horizontal="center" vertical="center"/>
    </xf>
    <xf numFmtId="0" fontId="3" fillId="18" borderId="33" xfId="1" applyFont="1" applyFill="1" applyBorder="1" applyAlignment="1">
      <alignment horizontal="center" vertical="center" wrapText="1"/>
    </xf>
    <xf numFmtId="0" fontId="3" fillId="18" borderId="34" xfId="1" applyFont="1" applyFill="1" applyBorder="1" applyAlignment="1">
      <alignment horizontal="center" vertical="center" wrapText="1"/>
    </xf>
    <xf numFmtId="0" fontId="3" fillId="18" borderId="35" xfId="1" applyFont="1" applyFill="1" applyBorder="1" applyAlignment="1">
      <alignment horizontal="center" vertical="center" wrapText="1"/>
    </xf>
    <xf numFmtId="0" fontId="19" fillId="18" borderId="33" xfId="1" applyFont="1" applyFill="1" applyBorder="1" applyAlignment="1">
      <alignment horizontal="center" vertical="center" wrapText="1"/>
    </xf>
    <xf numFmtId="0" fontId="19" fillId="18" borderId="34" xfId="1" applyFont="1" applyFill="1" applyBorder="1" applyAlignment="1">
      <alignment horizontal="center" vertical="center" wrapText="1"/>
    </xf>
    <xf numFmtId="0" fontId="19" fillId="18" borderId="35" xfId="1" applyFont="1" applyFill="1" applyBorder="1" applyAlignment="1">
      <alignment horizontal="center" vertical="center" wrapText="1"/>
    </xf>
    <xf numFmtId="0" fontId="2" fillId="18" borderId="33" xfId="1" applyFont="1" applyFill="1" applyBorder="1" applyAlignment="1">
      <alignment horizontal="center" vertical="center"/>
    </xf>
    <xf numFmtId="0" fontId="2" fillId="18" borderId="34" xfId="1" applyFont="1" applyFill="1" applyBorder="1" applyAlignment="1">
      <alignment horizontal="center" vertical="center"/>
    </xf>
    <xf numFmtId="0" fontId="2" fillId="18" borderId="35" xfId="1" applyFont="1" applyFill="1" applyBorder="1" applyAlignment="1">
      <alignment horizontal="center" vertical="center"/>
    </xf>
  </cellXfs>
  <cellStyles count="42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4" xfId="41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1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topLeftCell="A10" zoomScale="70" zoomScaleNormal="70" workbookViewId="0">
      <selection activeCell="D24" sqref="D24"/>
    </sheetView>
  </sheetViews>
  <sheetFormatPr defaultColWidth="12.625" defaultRowHeight="15"/>
  <cols>
    <col min="1" max="1" width="11.125" style="39" customWidth="1"/>
    <col min="2" max="2" width="13.75" style="39" customWidth="1"/>
    <col min="3" max="3" width="49.375" style="39" customWidth="1"/>
    <col min="4" max="4" width="42" style="39" customWidth="1"/>
    <col min="5" max="5" width="26.125" style="39" customWidth="1"/>
    <col min="6" max="25" width="8" style="39" customWidth="1"/>
    <col min="26" max="26" width="7" style="39" customWidth="1"/>
    <col min="27" max="16384" width="12.625" style="39"/>
  </cols>
  <sheetData>
    <row r="1" spans="1:26" ht="19.5" customHeight="1">
      <c r="A1" s="151" t="s">
        <v>0</v>
      </c>
      <c r="B1" s="152"/>
      <c r="C1" s="152"/>
      <c r="D1" s="153" t="s">
        <v>8</v>
      </c>
      <c r="E1" s="152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8"/>
      <c r="U1" s="38"/>
      <c r="V1" s="38"/>
      <c r="W1" s="38"/>
      <c r="X1" s="38"/>
      <c r="Y1" s="38"/>
      <c r="Z1" s="38"/>
    </row>
    <row r="2" spans="1:26" ht="18" customHeight="1">
      <c r="A2" s="154" t="s">
        <v>9</v>
      </c>
      <c r="B2" s="152"/>
      <c r="C2" s="152"/>
      <c r="D2" s="150" t="s">
        <v>48</v>
      </c>
      <c r="E2" s="150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8"/>
      <c r="T2" s="38"/>
      <c r="U2" s="38"/>
      <c r="V2" s="38"/>
      <c r="W2" s="38"/>
      <c r="X2" s="38"/>
      <c r="Y2" s="38"/>
      <c r="Z2" s="38"/>
    </row>
    <row r="3" spans="1:26" ht="12" customHeight="1" thickBot="1">
      <c r="A3" s="40"/>
      <c r="B3" s="41"/>
      <c r="C3" s="41"/>
      <c r="D3" s="42"/>
      <c r="E3" s="43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  <c r="T3" s="38"/>
      <c r="U3" s="38"/>
      <c r="V3" s="38"/>
      <c r="W3" s="38"/>
      <c r="X3" s="38"/>
      <c r="Y3" s="38"/>
      <c r="Z3" s="38"/>
    </row>
    <row r="4" spans="1:26" ht="28.5" customHeight="1" thickBot="1">
      <c r="A4" s="44" t="s">
        <v>10</v>
      </c>
      <c r="B4" s="45" t="s">
        <v>1</v>
      </c>
      <c r="C4" s="46" t="s">
        <v>11</v>
      </c>
      <c r="D4" s="46" t="s">
        <v>12</v>
      </c>
      <c r="E4" s="45" t="s">
        <v>13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  <c r="T4" s="38"/>
      <c r="U4" s="38"/>
      <c r="V4" s="38"/>
      <c r="W4" s="38"/>
      <c r="X4" s="38"/>
      <c r="Y4" s="38"/>
      <c r="Z4" s="38"/>
    </row>
    <row r="5" spans="1:26" ht="16.5" customHeight="1">
      <c r="A5" s="47"/>
      <c r="B5" s="148" t="s">
        <v>14</v>
      </c>
      <c r="C5" s="48"/>
      <c r="D5" s="49"/>
      <c r="E5" s="5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  <c r="T5" s="52"/>
      <c r="U5" s="52"/>
      <c r="V5" s="52"/>
      <c r="W5" s="52"/>
      <c r="X5" s="52"/>
      <c r="Y5" s="52"/>
      <c r="Z5" s="52"/>
    </row>
    <row r="6" spans="1:26" ht="16.5" customHeight="1">
      <c r="A6" s="53" t="s">
        <v>2</v>
      </c>
      <c r="B6" s="147"/>
      <c r="C6" s="54"/>
      <c r="D6" s="55"/>
      <c r="E6" s="56"/>
      <c r="F6" s="51"/>
      <c r="G6" s="51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8"/>
      <c r="T6" s="58"/>
      <c r="U6" s="58"/>
      <c r="V6" s="58"/>
      <c r="W6" s="58"/>
      <c r="X6" s="58"/>
      <c r="Y6" s="58"/>
      <c r="Z6" s="58"/>
    </row>
    <row r="7" spans="1:26" ht="16.5" customHeight="1" thickBot="1">
      <c r="A7" s="59">
        <v>44781</v>
      </c>
      <c r="B7" s="149"/>
      <c r="C7" s="60"/>
      <c r="D7" s="61"/>
      <c r="E7" s="62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52"/>
      <c r="U7" s="52"/>
      <c r="V7" s="52"/>
      <c r="W7" s="52"/>
      <c r="X7" s="52"/>
      <c r="Y7" s="52"/>
      <c r="Z7" s="52"/>
    </row>
    <row r="8" spans="1:26" ht="16.5" customHeight="1">
      <c r="A8" s="47"/>
      <c r="B8" s="148" t="s">
        <v>14</v>
      </c>
      <c r="C8" s="48"/>
      <c r="D8" s="63"/>
      <c r="E8" s="50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8"/>
      <c r="T8" s="38"/>
      <c r="U8" s="38"/>
      <c r="V8" s="38"/>
      <c r="W8" s="38"/>
      <c r="X8" s="38"/>
      <c r="Y8" s="38"/>
      <c r="Z8" s="38"/>
    </row>
    <row r="9" spans="1:26" ht="16.5" customHeight="1">
      <c r="A9" s="64" t="s">
        <v>3</v>
      </c>
      <c r="B9" s="147"/>
      <c r="C9" s="54"/>
      <c r="D9" s="65"/>
      <c r="E9" s="56"/>
      <c r="F9" s="66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8"/>
      <c r="T9" s="68"/>
      <c r="U9" s="68"/>
      <c r="V9" s="68"/>
      <c r="W9" s="68"/>
      <c r="X9" s="68"/>
      <c r="Y9" s="68"/>
      <c r="Z9" s="68"/>
    </row>
    <row r="10" spans="1:26" ht="16.5" customHeight="1" thickBot="1">
      <c r="A10" s="64">
        <f>A7+1</f>
        <v>44782</v>
      </c>
      <c r="B10" s="149"/>
      <c r="C10" s="60"/>
      <c r="D10" s="60"/>
      <c r="E10" s="62"/>
      <c r="F10" s="37"/>
      <c r="G10" s="37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0"/>
      <c r="T10" s="70"/>
      <c r="U10" s="70"/>
      <c r="V10" s="70"/>
      <c r="W10" s="70"/>
      <c r="X10" s="70"/>
      <c r="Y10" s="70"/>
      <c r="Z10" s="70"/>
    </row>
    <row r="11" spans="1:26" ht="16.5" customHeight="1">
      <c r="A11" s="47"/>
      <c r="B11" s="148" t="s">
        <v>14</v>
      </c>
      <c r="C11" s="71" t="s">
        <v>20</v>
      </c>
      <c r="D11" s="71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52"/>
      <c r="U11" s="52"/>
      <c r="V11" s="52"/>
      <c r="W11" s="52"/>
      <c r="X11" s="52"/>
      <c r="Y11" s="52"/>
      <c r="Z11" s="52"/>
    </row>
    <row r="12" spans="1:26" ht="16.5" customHeight="1">
      <c r="A12" s="64" t="s">
        <v>4</v>
      </c>
      <c r="B12" s="147"/>
      <c r="C12" s="54" t="s">
        <v>21</v>
      </c>
      <c r="D12" s="54"/>
      <c r="E12" s="56"/>
      <c r="F12" s="51"/>
      <c r="G12" s="51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8"/>
      <c r="U12" s="58"/>
      <c r="V12" s="58"/>
      <c r="W12" s="58"/>
      <c r="X12" s="58"/>
      <c r="Y12" s="58"/>
      <c r="Z12" s="58"/>
    </row>
    <row r="13" spans="1:26" ht="16.5" customHeight="1" thickBot="1">
      <c r="A13" s="64">
        <f>A7+2</f>
        <v>44783</v>
      </c>
      <c r="B13" s="149"/>
      <c r="C13" s="72" t="s">
        <v>22</v>
      </c>
      <c r="D13" s="72"/>
      <c r="E13" s="62"/>
      <c r="F13" s="51"/>
      <c r="G13" s="51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8"/>
      <c r="U13" s="58"/>
      <c r="V13" s="58"/>
      <c r="W13" s="58"/>
      <c r="X13" s="58"/>
      <c r="Y13" s="58"/>
      <c r="Z13" s="58"/>
    </row>
    <row r="14" spans="1:26" ht="16.5" customHeight="1">
      <c r="A14" s="47"/>
      <c r="B14" s="148" t="s">
        <v>14</v>
      </c>
      <c r="C14" s="48"/>
      <c r="D14" s="63"/>
      <c r="E14" s="50"/>
      <c r="F14" s="51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4"/>
      <c r="R14" s="74"/>
      <c r="S14" s="74"/>
      <c r="T14" s="74"/>
      <c r="U14" s="74"/>
      <c r="V14" s="74"/>
      <c r="W14" s="74"/>
      <c r="X14" s="74"/>
      <c r="Y14" s="74"/>
      <c r="Z14" s="74"/>
    </row>
    <row r="15" spans="1:26" ht="16.5" customHeight="1">
      <c r="A15" s="64" t="s">
        <v>5</v>
      </c>
      <c r="B15" s="147"/>
      <c r="C15" s="54"/>
      <c r="D15" s="65"/>
      <c r="E15" s="56"/>
      <c r="F15" s="51"/>
      <c r="G15" s="73"/>
      <c r="H15" s="75"/>
      <c r="I15" s="75"/>
      <c r="J15" s="75"/>
      <c r="K15" s="75"/>
      <c r="L15" s="75"/>
      <c r="M15" s="75"/>
      <c r="N15" s="75"/>
      <c r="O15" s="75"/>
      <c r="P15" s="75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6.5" customHeight="1" thickBot="1">
      <c r="A16" s="64">
        <f>A7+3</f>
        <v>44784</v>
      </c>
      <c r="B16" s="149"/>
      <c r="C16" s="60"/>
      <c r="D16" s="60"/>
      <c r="E16" s="77"/>
      <c r="F16" s="51"/>
      <c r="G16" s="73"/>
      <c r="H16" s="75"/>
      <c r="I16" s="75"/>
      <c r="J16" s="75"/>
      <c r="K16" s="75"/>
      <c r="L16" s="75"/>
      <c r="M16" s="75"/>
      <c r="N16" s="75"/>
      <c r="O16" s="75"/>
      <c r="P16" s="75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>
      <c r="A17" s="47"/>
      <c r="B17" s="148" t="s">
        <v>23</v>
      </c>
      <c r="C17" s="78"/>
      <c r="D17" s="63"/>
      <c r="E17" s="50"/>
      <c r="F17" s="51"/>
      <c r="G17" s="79"/>
      <c r="H17" s="75"/>
      <c r="I17" s="75"/>
      <c r="J17" s="75"/>
      <c r="K17" s="75"/>
      <c r="L17" s="75"/>
      <c r="M17" s="75"/>
      <c r="N17" s="75"/>
      <c r="O17" s="75"/>
      <c r="P17" s="75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6.5" customHeight="1">
      <c r="A18" s="64"/>
      <c r="B18" s="147"/>
      <c r="C18" s="65"/>
      <c r="D18" s="80"/>
      <c r="E18" s="56"/>
      <c r="F18" s="51"/>
      <c r="G18" s="73"/>
      <c r="H18" s="75"/>
      <c r="I18" s="75"/>
      <c r="J18" s="75"/>
      <c r="K18" s="75"/>
      <c r="L18" s="75"/>
      <c r="M18" s="75"/>
      <c r="N18" s="75"/>
      <c r="O18" s="75"/>
      <c r="P18" s="75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6.5" customHeight="1" thickBot="1">
      <c r="A19" s="64" t="s">
        <v>6</v>
      </c>
      <c r="B19" s="149"/>
      <c r="C19" s="60"/>
      <c r="D19" s="80"/>
      <c r="E19" s="77"/>
      <c r="F19" s="51"/>
      <c r="G19" s="73"/>
      <c r="H19" s="75"/>
      <c r="I19" s="75"/>
      <c r="J19" s="75"/>
      <c r="K19" s="75"/>
      <c r="L19" s="75"/>
      <c r="M19" s="75"/>
      <c r="N19" s="75"/>
      <c r="O19" s="75"/>
      <c r="P19" s="75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6.5" customHeight="1">
      <c r="A20" s="64">
        <f>A7+4</f>
        <v>44785</v>
      </c>
      <c r="B20" s="148" t="s">
        <v>14</v>
      </c>
      <c r="C20" s="48"/>
      <c r="D20" s="81"/>
      <c r="E20" s="50"/>
      <c r="F20" s="66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6.5" customHeight="1">
      <c r="A21" s="64"/>
      <c r="B21" s="147"/>
      <c r="C21" s="54"/>
      <c r="D21" s="82"/>
      <c r="E21" s="56"/>
      <c r="F21" s="3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6.5" customHeight="1" thickBot="1">
      <c r="A22" s="83"/>
      <c r="B22" s="149"/>
      <c r="C22" s="60"/>
      <c r="D22" s="84"/>
      <c r="E22" s="77"/>
      <c r="F22" s="51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6.5" customHeight="1">
      <c r="A23" s="85"/>
      <c r="B23" s="146" t="s">
        <v>15</v>
      </c>
      <c r="C23" s="48" t="s">
        <v>16</v>
      </c>
      <c r="D23" s="63"/>
      <c r="E23" s="5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6.5" customHeight="1">
      <c r="A24" s="86"/>
      <c r="B24" s="147"/>
      <c r="C24" s="54" t="s">
        <v>47</v>
      </c>
      <c r="D24" s="87"/>
      <c r="E24" s="56"/>
      <c r="F24" s="51"/>
      <c r="G24" s="57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2"/>
      <c r="T24" s="52"/>
      <c r="U24" s="52"/>
      <c r="V24" s="52"/>
      <c r="W24" s="52"/>
      <c r="X24" s="52"/>
      <c r="Y24" s="52"/>
      <c r="Z24" s="52"/>
    </row>
    <row r="25" spans="1:26" ht="16.5" customHeight="1" thickBot="1">
      <c r="A25" s="86"/>
      <c r="B25" s="147"/>
      <c r="C25" s="60" t="s">
        <v>17</v>
      </c>
      <c r="D25" s="60"/>
      <c r="E25" s="62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2"/>
      <c r="U25" s="52"/>
      <c r="V25" s="52"/>
      <c r="W25" s="52"/>
      <c r="X25" s="52"/>
      <c r="Y25" s="52"/>
      <c r="Z25" s="52"/>
    </row>
    <row r="26" spans="1:26" ht="16.5" customHeight="1">
      <c r="A26" s="64" t="s">
        <v>7</v>
      </c>
      <c r="B26" s="148" t="s">
        <v>18</v>
      </c>
      <c r="C26" s="71" t="s">
        <v>20</v>
      </c>
      <c r="D26" s="48"/>
      <c r="E26" s="5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2"/>
      <c r="U26" s="52"/>
      <c r="V26" s="52"/>
      <c r="W26" s="52"/>
      <c r="X26" s="52"/>
      <c r="Y26" s="52"/>
      <c r="Z26" s="52"/>
    </row>
    <row r="27" spans="1:26" ht="16.5" customHeight="1">
      <c r="A27" s="64">
        <f>A7+5</f>
        <v>44786</v>
      </c>
      <c r="B27" s="147"/>
      <c r="C27" s="54" t="s">
        <v>47</v>
      </c>
      <c r="D27" s="65"/>
      <c r="E27" s="56"/>
      <c r="F27" s="3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T27" s="58"/>
      <c r="U27" s="58"/>
      <c r="V27" s="58"/>
      <c r="W27" s="58"/>
      <c r="X27" s="58"/>
      <c r="Y27" s="58"/>
      <c r="Z27" s="58"/>
    </row>
    <row r="28" spans="1:26" ht="16.5" customHeight="1" thickBot="1">
      <c r="A28" s="53"/>
      <c r="B28" s="149"/>
      <c r="C28" s="72" t="s">
        <v>22</v>
      </c>
      <c r="D28" s="87"/>
      <c r="E28" s="62"/>
      <c r="F28" s="66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2"/>
      <c r="T28" s="52"/>
      <c r="U28" s="52"/>
      <c r="V28" s="52"/>
      <c r="W28" s="52"/>
      <c r="X28" s="52"/>
      <c r="Y28" s="52"/>
      <c r="Z28" s="52"/>
    </row>
    <row r="29" spans="1:26" ht="16.5" customHeight="1">
      <c r="A29" s="64"/>
      <c r="B29" s="148" t="s">
        <v>14</v>
      </c>
      <c r="C29" s="48"/>
      <c r="D29" s="48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2"/>
      <c r="U29" s="52"/>
      <c r="V29" s="52"/>
      <c r="W29" s="52"/>
      <c r="X29" s="52"/>
      <c r="Y29" s="52"/>
      <c r="Z29" s="52"/>
    </row>
    <row r="30" spans="1:26" ht="16.5" customHeight="1">
      <c r="A30" s="64"/>
      <c r="B30" s="147"/>
      <c r="C30" s="54"/>
      <c r="D30" s="88"/>
      <c r="E30" s="56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52"/>
      <c r="U30" s="52"/>
      <c r="V30" s="52"/>
      <c r="W30" s="52"/>
      <c r="X30" s="52"/>
      <c r="Y30" s="52"/>
      <c r="Z30" s="52"/>
    </row>
    <row r="31" spans="1:26" ht="16.5" customHeight="1" thickBot="1">
      <c r="A31" s="90"/>
      <c r="B31" s="149"/>
      <c r="C31" s="60"/>
      <c r="D31" s="60"/>
      <c r="E31" s="62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2"/>
      <c r="U31" s="92"/>
      <c r="V31" s="92"/>
      <c r="W31" s="92"/>
      <c r="X31" s="92"/>
      <c r="Y31" s="92"/>
      <c r="Z31" s="92"/>
    </row>
    <row r="32" spans="1:26" ht="16.5" customHeight="1">
      <c r="A32" s="93"/>
      <c r="B32" s="146" t="s">
        <v>15</v>
      </c>
      <c r="C32" s="71" t="s">
        <v>20</v>
      </c>
      <c r="D32" s="48"/>
      <c r="E32" s="50"/>
      <c r="F32" s="94"/>
      <c r="G32" s="94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6"/>
      <c r="T32" s="96"/>
      <c r="U32" s="96"/>
      <c r="V32" s="96"/>
      <c r="W32" s="96"/>
      <c r="X32" s="96"/>
      <c r="Y32" s="96"/>
      <c r="Z32" s="96"/>
    </row>
    <row r="33" spans="1:26" ht="16.5" customHeight="1">
      <c r="A33" s="53"/>
      <c r="B33" s="147"/>
      <c r="C33" s="54" t="s">
        <v>49</v>
      </c>
      <c r="D33" s="88"/>
      <c r="E33" s="56"/>
      <c r="F33" s="94"/>
      <c r="G33" s="94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96"/>
      <c r="U33" s="96"/>
      <c r="V33" s="96"/>
      <c r="W33" s="96"/>
      <c r="X33" s="96"/>
      <c r="Y33" s="96"/>
      <c r="Z33" s="96"/>
    </row>
    <row r="34" spans="1:26" ht="16.5" customHeight="1" thickBot="1">
      <c r="A34" s="53"/>
      <c r="B34" s="147"/>
      <c r="C34" s="72" t="s">
        <v>22</v>
      </c>
      <c r="D34" s="60"/>
      <c r="E34" s="62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8"/>
      <c r="U34" s="98"/>
      <c r="V34" s="98"/>
      <c r="W34" s="98"/>
      <c r="X34" s="98"/>
      <c r="Y34" s="98"/>
      <c r="Z34" s="98"/>
    </row>
    <row r="35" spans="1:26" ht="16.5" customHeight="1">
      <c r="A35" s="64" t="s">
        <v>19</v>
      </c>
      <c r="B35" s="148" t="s">
        <v>18</v>
      </c>
      <c r="C35" s="48"/>
      <c r="D35" s="48"/>
      <c r="E35" s="50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98"/>
      <c r="U35" s="98"/>
      <c r="V35" s="98"/>
      <c r="W35" s="98"/>
      <c r="X35" s="98"/>
      <c r="Y35" s="98"/>
      <c r="Z35" s="98"/>
    </row>
    <row r="36" spans="1:26" ht="16.5" customHeight="1">
      <c r="A36" s="64">
        <f>A7+6</f>
        <v>44787</v>
      </c>
      <c r="B36" s="147"/>
      <c r="C36" s="54"/>
      <c r="D36" s="88"/>
      <c r="E36" s="56"/>
      <c r="F36" s="97"/>
      <c r="G36" s="97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100"/>
      <c r="T36" s="100"/>
      <c r="U36" s="100"/>
      <c r="V36" s="100"/>
      <c r="W36" s="100"/>
      <c r="X36" s="100"/>
      <c r="Y36" s="100"/>
      <c r="Z36" s="100"/>
    </row>
    <row r="37" spans="1:26" ht="16.5" customHeight="1" thickBot="1">
      <c r="A37" s="86"/>
      <c r="B37" s="149"/>
      <c r="C37" s="60"/>
      <c r="D37" s="60"/>
      <c r="E37" s="62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8"/>
      <c r="T37" s="98"/>
      <c r="U37" s="98"/>
      <c r="V37" s="98"/>
      <c r="W37" s="98"/>
      <c r="X37" s="98"/>
      <c r="Y37" s="98"/>
      <c r="Z37" s="98"/>
    </row>
    <row r="38" spans="1:26" ht="16.5" customHeight="1">
      <c r="A38" s="101"/>
      <c r="B38" s="148" t="s">
        <v>14</v>
      </c>
      <c r="C38" s="48"/>
      <c r="D38" s="63"/>
      <c r="E38" s="50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8"/>
      <c r="T38" s="98"/>
      <c r="U38" s="98"/>
      <c r="V38" s="98"/>
      <c r="W38" s="98"/>
      <c r="X38" s="98"/>
      <c r="Y38" s="98"/>
      <c r="Z38" s="98"/>
    </row>
    <row r="39" spans="1:26" ht="16.5" customHeight="1">
      <c r="A39" s="86"/>
      <c r="B39" s="147"/>
      <c r="C39" s="54"/>
      <c r="D39" s="65"/>
      <c r="E39" s="56"/>
      <c r="F39" s="97"/>
      <c r="G39" s="97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100"/>
      <c r="T39" s="100"/>
      <c r="U39" s="100"/>
      <c r="V39" s="100"/>
      <c r="W39" s="100"/>
      <c r="X39" s="100"/>
      <c r="Y39" s="100"/>
      <c r="Z39" s="100"/>
    </row>
    <row r="40" spans="1:26" ht="16.5" customHeight="1" thickBot="1">
      <c r="A40" s="102"/>
      <c r="B40" s="149"/>
      <c r="C40" s="60"/>
      <c r="D40" s="60"/>
      <c r="E40" s="62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8"/>
      <c r="T40" s="98"/>
      <c r="U40" s="98"/>
      <c r="V40" s="98"/>
      <c r="W40" s="98"/>
      <c r="X40" s="98"/>
      <c r="Y40" s="98"/>
      <c r="Z40" s="98"/>
    </row>
    <row r="41" spans="1:26" ht="15.75" customHeight="1">
      <c r="A41" s="103"/>
      <c r="B41" s="104"/>
      <c r="C41" s="105"/>
      <c r="D41" s="106"/>
      <c r="E41" s="10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8"/>
      <c r="T41" s="38"/>
      <c r="U41" s="38"/>
      <c r="V41" s="38"/>
      <c r="W41" s="38"/>
      <c r="X41" s="38"/>
      <c r="Y41" s="38"/>
      <c r="Z41" s="38"/>
    </row>
    <row r="42" spans="1:26" ht="13.5" customHeight="1">
      <c r="A42" s="108"/>
      <c r="B42" s="109"/>
      <c r="C42" s="109"/>
      <c r="D42" s="107"/>
      <c r="E42" s="110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5.75" customHeight="1">
      <c r="A43" s="108"/>
      <c r="B43" s="109"/>
      <c r="C43" s="109"/>
      <c r="D43" s="111"/>
      <c r="E43" s="10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8"/>
      <c r="T43" s="38"/>
      <c r="U43" s="38"/>
      <c r="V43" s="38"/>
      <c r="W43" s="38"/>
      <c r="X43" s="38"/>
      <c r="Y43" s="38"/>
      <c r="Z43" s="37"/>
    </row>
    <row r="44" spans="1:26" ht="15.75" customHeight="1">
      <c r="A44" s="108"/>
      <c r="B44" s="109"/>
      <c r="C44" s="109"/>
      <c r="D44" s="111"/>
      <c r="E44" s="10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8"/>
      <c r="T44" s="38"/>
      <c r="U44" s="38"/>
      <c r="V44" s="38"/>
      <c r="W44" s="38"/>
      <c r="X44" s="38"/>
      <c r="Y44" s="38"/>
      <c r="Z44" s="37"/>
    </row>
    <row r="45" spans="1:26" ht="15.75" customHeight="1">
      <c r="A45" s="108"/>
      <c r="B45" s="109"/>
      <c r="C45" s="109"/>
      <c r="D45" s="111"/>
      <c r="E45" s="10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8"/>
      <c r="T45" s="38"/>
      <c r="U45" s="38"/>
      <c r="V45" s="38"/>
      <c r="W45" s="38"/>
      <c r="X45" s="38"/>
      <c r="Y45" s="38"/>
      <c r="Z45" s="37"/>
    </row>
    <row r="46" spans="1:26" ht="15.75" customHeight="1">
      <c r="A46" s="112"/>
      <c r="B46" s="109"/>
      <c r="C46" s="109"/>
      <c r="D46" s="111"/>
      <c r="E46" s="10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8"/>
      <c r="T46" s="38"/>
      <c r="U46" s="38"/>
      <c r="V46" s="38"/>
      <c r="W46" s="38"/>
      <c r="X46" s="38"/>
      <c r="Y46" s="38"/>
      <c r="Z46" s="37"/>
    </row>
    <row r="47" spans="1:26" ht="12" customHeight="1">
      <c r="A47" s="108"/>
      <c r="B47" s="113"/>
      <c r="C47" s="113"/>
      <c r="D47" s="114"/>
      <c r="E47" s="10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8"/>
      <c r="T47" s="38"/>
      <c r="U47" s="38"/>
      <c r="V47" s="38"/>
      <c r="W47" s="38"/>
      <c r="X47" s="38"/>
      <c r="Y47" s="38"/>
      <c r="Z47" s="37"/>
    </row>
    <row r="48" spans="1:26" ht="15.75" customHeight="1">
      <c r="A48" s="108"/>
      <c r="B48" s="41"/>
      <c r="C48" s="41"/>
      <c r="D48" s="114"/>
      <c r="E48" s="10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8"/>
      <c r="T48" s="38"/>
      <c r="U48" s="38"/>
      <c r="V48" s="38"/>
      <c r="W48" s="38"/>
      <c r="X48" s="38"/>
      <c r="Y48" s="38"/>
      <c r="Z48" s="38"/>
    </row>
    <row r="49" spans="1:26" ht="15.75" customHeight="1">
      <c r="A49" s="108"/>
      <c r="B49" s="41"/>
      <c r="C49" s="41"/>
      <c r="D49" s="114"/>
      <c r="E49" s="10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8"/>
      <c r="T49" s="38"/>
      <c r="U49" s="38"/>
      <c r="V49" s="38"/>
      <c r="W49" s="38"/>
      <c r="X49" s="38"/>
      <c r="Y49" s="38"/>
      <c r="Z49" s="38"/>
    </row>
    <row r="50" spans="1:26" ht="15.75" customHeight="1">
      <c r="A50" s="108"/>
      <c r="B50" s="41"/>
      <c r="C50" s="41"/>
      <c r="D50" s="114"/>
      <c r="E50" s="10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8"/>
      <c r="T50" s="38"/>
      <c r="U50" s="38"/>
      <c r="V50" s="38"/>
      <c r="W50" s="38"/>
      <c r="X50" s="38"/>
      <c r="Y50" s="38"/>
      <c r="Z50" s="38"/>
    </row>
    <row r="51" spans="1:26" ht="15.75" customHeight="1">
      <c r="A51" s="108"/>
      <c r="B51" s="41"/>
      <c r="C51" s="41"/>
      <c r="D51" s="114"/>
      <c r="E51" s="10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8"/>
      <c r="T51" s="38"/>
      <c r="U51" s="38"/>
      <c r="V51" s="38"/>
      <c r="W51" s="38"/>
      <c r="X51" s="38"/>
      <c r="Y51" s="38"/>
      <c r="Z51" s="38"/>
    </row>
    <row r="52" spans="1:26" ht="15.75" customHeight="1">
      <c r="A52" s="108"/>
      <c r="B52" s="41"/>
      <c r="C52" s="41"/>
      <c r="D52" s="114"/>
      <c r="E52" s="10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8"/>
      <c r="T52" s="38"/>
      <c r="U52" s="38"/>
      <c r="V52" s="38"/>
      <c r="W52" s="38"/>
      <c r="X52" s="38"/>
      <c r="Y52" s="38"/>
      <c r="Z52" s="38"/>
    </row>
    <row r="53" spans="1:26" ht="15.75" customHeight="1">
      <c r="A53" s="108"/>
      <c r="B53" s="41"/>
      <c r="C53" s="41"/>
      <c r="D53" s="114"/>
      <c r="E53" s="10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8"/>
      <c r="T53" s="38"/>
      <c r="U53" s="38"/>
      <c r="V53" s="38"/>
      <c r="W53" s="38"/>
      <c r="X53" s="38"/>
      <c r="Y53" s="38"/>
      <c r="Z53" s="38"/>
    </row>
    <row r="54" spans="1:26" ht="15.75" customHeight="1">
      <c r="A54" s="108"/>
      <c r="B54" s="41"/>
      <c r="C54" s="41"/>
      <c r="D54" s="114"/>
      <c r="E54" s="10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8"/>
      <c r="T54" s="38"/>
      <c r="U54" s="38"/>
      <c r="V54" s="38"/>
      <c r="W54" s="38"/>
      <c r="X54" s="38"/>
      <c r="Y54" s="38"/>
      <c r="Z54" s="38"/>
    </row>
    <row r="55" spans="1:26" ht="15.75" customHeight="1">
      <c r="A55" s="108"/>
      <c r="B55" s="41"/>
      <c r="C55" s="41"/>
      <c r="D55" s="114"/>
      <c r="E55" s="10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8"/>
      <c r="T55" s="38"/>
      <c r="U55" s="38"/>
      <c r="V55" s="38"/>
      <c r="W55" s="38"/>
      <c r="X55" s="38"/>
      <c r="Y55" s="38"/>
      <c r="Z55" s="38"/>
    </row>
    <row r="56" spans="1:26" ht="15.75" customHeight="1">
      <c r="A56" s="108"/>
      <c r="B56" s="41"/>
      <c r="C56" s="41"/>
      <c r="D56" s="114"/>
      <c r="E56" s="10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8"/>
      <c r="T56" s="38"/>
      <c r="U56" s="38"/>
      <c r="V56" s="38"/>
      <c r="W56" s="38"/>
      <c r="X56" s="38"/>
      <c r="Y56" s="38"/>
      <c r="Z56" s="38"/>
    </row>
    <row r="57" spans="1:26" ht="15.75" customHeight="1">
      <c r="A57" s="108"/>
      <c r="B57" s="41"/>
      <c r="C57" s="41"/>
      <c r="D57" s="114"/>
      <c r="E57" s="10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8"/>
      <c r="T57" s="38"/>
      <c r="U57" s="38"/>
      <c r="V57" s="38"/>
      <c r="W57" s="38"/>
      <c r="X57" s="38"/>
      <c r="Y57" s="38"/>
      <c r="Z57" s="38"/>
    </row>
    <row r="58" spans="1:26" ht="15.75" customHeight="1">
      <c r="A58" s="108"/>
      <c r="B58" s="41"/>
      <c r="C58" s="41"/>
      <c r="D58" s="114"/>
      <c r="E58" s="10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8"/>
      <c r="T58" s="38"/>
      <c r="U58" s="38"/>
      <c r="V58" s="38"/>
      <c r="W58" s="38"/>
      <c r="X58" s="38"/>
      <c r="Y58" s="38"/>
      <c r="Z58" s="38"/>
    </row>
    <row r="59" spans="1:26" ht="15.75" customHeight="1">
      <c r="A59" s="108"/>
      <c r="B59" s="41"/>
      <c r="C59" s="41"/>
      <c r="D59" s="114"/>
      <c r="E59" s="10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8"/>
      <c r="T59" s="38"/>
      <c r="U59" s="38"/>
      <c r="V59" s="38"/>
      <c r="W59" s="38"/>
      <c r="X59" s="38"/>
      <c r="Y59" s="38"/>
      <c r="Z59" s="38"/>
    </row>
    <row r="60" spans="1:26" ht="15.75" customHeight="1">
      <c r="A60" s="108"/>
      <c r="B60" s="41"/>
      <c r="C60" s="41"/>
      <c r="D60" s="114"/>
      <c r="E60" s="10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8"/>
      <c r="T60" s="38"/>
      <c r="U60" s="38"/>
      <c r="V60" s="38"/>
      <c r="W60" s="38"/>
      <c r="X60" s="38"/>
      <c r="Y60" s="38"/>
      <c r="Z60" s="38"/>
    </row>
    <row r="61" spans="1:26" ht="15.75" customHeight="1">
      <c r="A61" s="108"/>
      <c r="B61" s="41"/>
      <c r="C61" s="41"/>
      <c r="D61" s="114"/>
      <c r="E61" s="10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8"/>
      <c r="T61" s="38"/>
      <c r="U61" s="38"/>
      <c r="V61" s="38"/>
      <c r="W61" s="38"/>
      <c r="X61" s="38"/>
      <c r="Y61" s="38"/>
      <c r="Z61" s="38"/>
    </row>
    <row r="62" spans="1:26" ht="15.75" customHeight="1">
      <c r="A62" s="108"/>
      <c r="B62" s="41"/>
      <c r="C62" s="41"/>
      <c r="D62" s="114"/>
      <c r="E62" s="10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8"/>
      <c r="T62" s="38"/>
      <c r="U62" s="38"/>
      <c r="V62" s="38"/>
      <c r="W62" s="38"/>
      <c r="X62" s="38"/>
      <c r="Y62" s="38"/>
      <c r="Z62" s="38"/>
    </row>
    <row r="63" spans="1:26" ht="15.75" customHeight="1">
      <c r="A63" s="108"/>
      <c r="B63" s="41"/>
      <c r="C63" s="41"/>
      <c r="D63" s="114"/>
      <c r="E63" s="10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8"/>
      <c r="T63" s="38"/>
      <c r="U63" s="38"/>
      <c r="V63" s="38"/>
      <c r="W63" s="38"/>
      <c r="X63" s="38"/>
      <c r="Y63" s="38"/>
      <c r="Z63" s="38"/>
    </row>
    <row r="64" spans="1:26" ht="15.75" customHeight="1">
      <c r="A64" s="108"/>
      <c r="B64" s="41"/>
      <c r="C64" s="41"/>
      <c r="D64" s="114"/>
      <c r="E64" s="10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8"/>
      <c r="T64" s="38"/>
      <c r="U64" s="38"/>
      <c r="V64" s="38"/>
      <c r="W64" s="38"/>
      <c r="X64" s="38"/>
      <c r="Y64" s="38"/>
      <c r="Z64" s="38"/>
    </row>
    <row r="65" spans="1:26" ht="15.75" customHeight="1">
      <c r="A65" s="108"/>
      <c r="B65" s="41"/>
      <c r="C65" s="41"/>
      <c r="D65" s="114"/>
      <c r="E65" s="10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8"/>
      <c r="T65" s="38"/>
      <c r="U65" s="38"/>
      <c r="V65" s="38"/>
      <c r="W65" s="38"/>
      <c r="X65" s="38"/>
      <c r="Y65" s="38"/>
      <c r="Z65" s="38"/>
    </row>
    <row r="66" spans="1:26" ht="15.75" customHeight="1">
      <c r="A66" s="108"/>
      <c r="B66" s="41"/>
      <c r="C66" s="41"/>
      <c r="D66" s="114"/>
      <c r="E66" s="10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8"/>
      <c r="T66" s="38"/>
      <c r="U66" s="38"/>
      <c r="V66" s="38"/>
      <c r="W66" s="38"/>
      <c r="X66" s="38"/>
      <c r="Y66" s="38"/>
      <c r="Z66" s="38"/>
    </row>
    <row r="67" spans="1:26" ht="15.75" customHeight="1">
      <c r="A67" s="108"/>
      <c r="B67" s="41"/>
      <c r="C67" s="41"/>
      <c r="D67" s="114"/>
      <c r="E67" s="10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8"/>
      <c r="T67" s="38"/>
      <c r="U67" s="38"/>
      <c r="V67" s="38"/>
      <c r="W67" s="38"/>
      <c r="X67" s="38"/>
      <c r="Y67" s="38"/>
      <c r="Z67" s="38"/>
    </row>
    <row r="68" spans="1:26" ht="15.75" customHeight="1">
      <c r="A68" s="108"/>
      <c r="B68" s="41"/>
      <c r="C68" s="41"/>
      <c r="D68" s="114"/>
      <c r="E68" s="10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8"/>
      <c r="T68" s="38"/>
      <c r="U68" s="38"/>
      <c r="V68" s="38"/>
      <c r="W68" s="38"/>
      <c r="X68" s="38"/>
      <c r="Y68" s="38"/>
      <c r="Z68" s="38"/>
    </row>
    <row r="69" spans="1:26" ht="15.75" customHeight="1">
      <c r="A69" s="108"/>
      <c r="B69" s="41"/>
      <c r="C69" s="41"/>
      <c r="D69" s="114"/>
      <c r="E69" s="10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8"/>
      <c r="T69" s="38"/>
      <c r="U69" s="38"/>
      <c r="V69" s="38"/>
      <c r="W69" s="38"/>
      <c r="X69" s="38"/>
      <c r="Y69" s="38"/>
      <c r="Z69" s="38"/>
    </row>
    <row r="70" spans="1:26" ht="15.75" customHeight="1">
      <c r="A70" s="108"/>
      <c r="B70" s="41"/>
      <c r="C70" s="41"/>
      <c r="D70" s="114"/>
      <c r="E70" s="10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8"/>
      <c r="T70" s="38"/>
      <c r="U70" s="38"/>
      <c r="V70" s="38"/>
      <c r="W70" s="38"/>
      <c r="X70" s="38"/>
      <c r="Y70" s="38"/>
      <c r="Z70" s="38"/>
    </row>
    <row r="71" spans="1:26" ht="15.75" customHeight="1">
      <c r="A71" s="108"/>
      <c r="B71" s="41"/>
      <c r="C71" s="41"/>
      <c r="D71" s="114"/>
      <c r="E71" s="10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8"/>
      <c r="T71" s="38"/>
      <c r="U71" s="38"/>
      <c r="V71" s="38"/>
      <c r="W71" s="38"/>
      <c r="X71" s="38"/>
      <c r="Y71" s="38"/>
      <c r="Z71" s="38"/>
    </row>
    <row r="72" spans="1:26" ht="15.75" customHeight="1">
      <c r="A72" s="108"/>
      <c r="B72" s="41"/>
      <c r="C72" s="41"/>
      <c r="D72" s="114"/>
      <c r="E72" s="10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8"/>
      <c r="T72" s="38"/>
      <c r="U72" s="38"/>
      <c r="V72" s="38"/>
      <c r="W72" s="38"/>
      <c r="X72" s="38"/>
      <c r="Y72" s="38"/>
      <c r="Z72" s="38"/>
    </row>
    <row r="73" spans="1:26" ht="15.75" customHeight="1">
      <c r="A73" s="108"/>
      <c r="B73" s="41"/>
      <c r="C73" s="41"/>
      <c r="D73" s="114"/>
      <c r="E73" s="10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8"/>
      <c r="T73" s="38"/>
      <c r="U73" s="38"/>
      <c r="V73" s="38"/>
      <c r="W73" s="38"/>
      <c r="X73" s="38"/>
      <c r="Y73" s="38"/>
      <c r="Z73" s="38"/>
    </row>
    <row r="74" spans="1:26" ht="15.75" customHeight="1">
      <c r="A74" s="108"/>
      <c r="B74" s="41"/>
      <c r="C74" s="41"/>
      <c r="D74" s="114"/>
      <c r="E74" s="10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8"/>
      <c r="T74" s="38"/>
      <c r="U74" s="38"/>
      <c r="V74" s="38"/>
      <c r="W74" s="38"/>
      <c r="X74" s="38"/>
      <c r="Y74" s="38"/>
      <c r="Z74" s="38"/>
    </row>
    <row r="75" spans="1:26" ht="15.75" customHeight="1">
      <c r="A75" s="108"/>
      <c r="B75" s="41"/>
      <c r="C75" s="41"/>
      <c r="D75" s="114"/>
      <c r="E75" s="10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8"/>
      <c r="T75" s="38"/>
      <c r="U75" s="38"/>
      <c r="V75" s="38"/>
      <c r="W75" s="38"/>
      <c r="X75" s="38"/>
      <c r="Y75" s="38"/>
      <c r="Z75" s="38"/>
    </row>
    <row r="76" spans="1:26" ht="15.75" customHeight="1">
      <c r="A76" s="108"/>
      <c r="B76" s="41"/>
      <c r="C76" s="41"/>
      <c r="D76" s="114"/>
      <c r="E76" s="10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8"/>
      <c r="T76" s="38"/>
      <c r="U76" s="38"/>
      <c r="V76" s="38"/>
      <c r="W76" s="38"/>
      <c r="X76" s="38"/>
      <c r="Y76" s="38"/>
      <c r="Z76" s="38"/>
    </row>
    <row r="77" spans="1:26" ht="15.75" customHeight="1">
      <c r="A77" s="108"/>
      <c r="B77" s="41"/>
      <c r="C77" s="41"/>
      <c r="D77" s="114"/>
      <c r="E77" s="10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8"/>
      <c r="T77" s="38"/>
      <c r="U77" s="38"/>
      <c r="V77" s="38"/>
      <c r="W77" s="38"/>
      <c r="X77" s="38"/>
      <c r="Y77" s="38"/>
      <c r="Z77" s="38"/>
    </row>
    <row r="78" spans="1:26" ht="15.75" customHeight="1">
      <c r="A78" s="108"/>
      <c r="B78" s="41"/>
      <c r="C78" s="41"/>
      <c r="D78" s="114"/>
      <c r="E78" s="10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8"/>
      <c r="T78" s="38"/>
      <c r="U78" s="38"/>
      <c r="V78" s="38"/>
      <c r="W78" s="38"/>
      <c r="X78" s="38"/>
      <c r="Y78" s="38"/>
      <c r="Z78" s="38"/>
    </row>
    <row r="79" spans="1:26" ht="15.75" customHeight="1">
      <c r="A79" s="108"/>
      <c r="B79" s="41"/>
      <c r="C79" s="41"/>
      <c r="D79" s="114"/>
      <c r="E79" s="10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8"/>
      <c r="T79" s="38"/>
      <c r="U79" s="38"/>
      <c r="V79" s="38"/>
      <c r="W79" s="38"/>
      <c r="X79" s="38"/>
      <c r="Y79" s="38"/>
      <c r="Z79" s="38"/>
    </row>
    <row r="80" spans="1:26" ht="15.75" customHeight="1">
      <c r="A80" s="108"/>
      <c r="B80" s="41"/>
      <c r="C80" s="41"/>
      <c r="D80" s="114"/>
      <c r="E80" s="10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8"/>
      <c r="T80" s="38"/>
      <c r="U80" s="38"/>
      <c r="V80" s="38"/>
      <c r="W80" s="38"/>
      <c r="X80" s="38"/>
      <c r="Y80" s="38"/>
      <c r="Z80" s="38"/>
    </row>
    <row r="81" spans="1:26" ht="15.75" customHeight="1">
      <c r="A81" s="108"/>
      <c r="B81" s="41"/>
      <c r="C81" s="41"/>
      <c r="D81" s="114"/>
      <c r="E81" s="10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8"/>
      <c r="T81" s="38"/>
      <c r="U81" s="38"/>
      <c r="V81" s="38"/>
      <c r="W81" s="38"/>
      <c r="X81" s="38"/>
      <c r="Y81" s="38"/>
      <c r="Z81" s="38"/>
    </row>
    <row r="82" spans="1:26" ht="15.75" customHeight="1">
      <c r="A82" s="108"/>
      <c r="B82" s="41"/>
      <c r="C82" s="41"/>
      <c r="D82" s="114"/>
      <c r="E82" s="10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8"/>
      <c r="T82" s="38"/>
      <c r="U82" s="38"/>
      <c r="V82" s="38"/>
      <c r="W82" s="38"/>
      <c r="X82" s="38"/>
      <c r="Y82" s="38"/>
      <c r="Z82" s="38"/>
    </row>
    <row r="83" spans="1:26" ht="15.75" customHeight="1">
      <c r="A83" s="108"/>
      <c r="B83" s="41"/>
      <c r="C83" s="41"/>
      <c r="D83" s="114"/>
      <c r="E83" s="10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8"/>
      <c r="T83" s="38"/>
      <c r="U83" s="38"/>
      <c r="V83" s="38"/>
      <c r="W83" s="38"/>
      <c r="X83" s="38"/>
      <c r="Y83" s="38"/>
      <c r="Z83" s="38"/>
    </row>
    <row r="84" spans="1:26" ht="15.75" customHeight="1">
      <c r="A84" s="108"/>
      <c r="B84" s="41"/>
      <c r="C84" s="41"/>
      <c r="D84" s="114"/>
      <c r="E84" s="10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8"/>
      <c r="T84" s="38"/>
      <c r="U84" s="38"/>
      <c r="V84" s="38"/>
      <c r="W84" s="38"/>
      <c r="X84" s="38"/>
      <c r="Y84" s="38"/>
      <c r="Z84" s="38"/>
    </row>
    <row r="85" spans="1:26" ht="15.75" customHeight="1">
      <c r="A85" s="108"/>
      <c r="B85" s="41"/>
      <c r="C85" s="41"/>
      <c r="D85" s="114"/>
      <c r="E85" s="10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8"/>
      <c r="T85" s="38"/>
      <c r="U85" s="38"/>
      <c r="V85" s="38"/>
      <c r="W85" s="38"/>
      <c r="X85" s="38"/>
      <c r="Y85" s="38"/>
      <c r="Z85" s="38"/>
    </row>
    <row r="86" spans="1:26" ht="15.75" customHeight="1">
      <c r="A86" s="108"/>
      <c r="B86" s="41"/>
      <c r="C86" s="41"/>
      <c r="D86" s="114"/>
      <c r="E86" s="10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8"/>
      <c r="T86" s="38"/>
      <c r="U86" s="38"/>
      <c r="V86" s="38"/>
      <c r="W86" s="38"/>
      <c r="X86" s="38"/>
      <c r="Y86" s="38"/>
      <c r="Z86" s="38"/>
    </row>
    <row r="87" spans="1:26" ht="15.75" customHeight="1">
      <c r="A87" s="108"/>
      <c r="B87" s="41"/>
      <c r="C87" s="41"/>
      <c r="D87" s="114"/>
      <c r="E87" s="10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8"/>
      <c r="T87" s="38"/>
      <c r="U87" s="38"/>
      <c r="V87" s="38"/>
      <c r="W87" s="38"/>
      <c r="X87" s="38"/>
      <c r="Y87" s="38"/>
      <c r="Z87" s="38"/>
    </row>
    <row r="88" spans="1:26" ht="15.75" customHeight="1">
      <c r="A88" s="108"/>
      <c r="B88" s="41"/>
      <c r="C88" s="41"/>
      <c r="D88" s="114"/>
      <c r="E88" s="10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8"/>
      <c r="T88" s="38"/>
      <c r="U88" s="38"/>
      <c r="V88" s="38"/>
      <c r="W88" s="38"/>
      <c r="X88" s="38"/>
      <c r="Y88" s="38"/>
      <c r="Z88" s="38"/>
    </row>
    <row r="89" spans="1:26" ht="15.75" customHeight="1">
      <c r="A89" s="108"/>
      <c r="B89" s="41"/>
      <c r="C89" s="41"/>
      <c r="D89" s="114"/>
      <c r="E89" s="10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8"/>
      <c r="T89" s="38"/>
      <c r="U89" s="38"/>
      <c r="V89" s="38"/>
      <c r="W89" s="38"/>
      <c r="X89" s="38"/>
      <c r="Y89" s="38"/>
      <c r="Z89" s="38"/>
    </row>
    <row r="90" spans="1:26" ht="15.75" customHeight="1">
      <c r="A90" s="108"/>
      <c r="B90" s="41"/>
      <c r="C90" s="41"/>
      <c r="D90" s="114"/>
      <c r="E90" s="10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8"/>
      <c r="T90" s="38"/>
      <c r="U90" s="38"/>
      <c r="V90" s="38"/>
      <c r="W90" s="38"/>
      <c r="X90" s="38"/>
      <c r="Y90" s="38"/>
      <c r="Z90" s="38"/>
    </row>
    <row r="91" spans="1:26" ht="15.75" customHeight="1">
      <c r="A91" s="108"/>
      <c r="B91" s="41"/>
      <c r="C91" s="41"/>
      <c r="D91" s="114"/>
      <c r="E91" s="10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8"/>
      <c r="T91" s="38"/>
      <c r="U91" s="38"/>
      <c r="V91" s="38"/>
      <c r="W91" s="38"/>
      <c r="X91" s="38"/>
      <c r="Y91" s="38"/>
      <c r="Z91" s="38"/>
    </row>
    <row r="92" spans="1:26" ht="15.75" customHeight="1">
      <c r="A92" s="108"/>
      <c r="B92" s="41"/>
      <c r="C92" s="41"/>
      <c r="D92" s="114"/>
      <c r="E92" s="10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8"/>
      <c r="T92" s="38"/>
      <c r="U92" s="38"/>
      <c r="V92" s="38"/>
      <c r="W92" s="38"/>
      <c r="X92" s="38"/>
      <c r="Y92" s="38"/>
      <c r="Z92" s="38"/>
    </row>
    <row r="93" spans="1:26" ht="15.75" customHeight="1">
      <c r="A93" s="108"/>
      <c r="B93" s="41"/>
      <c r="C93" s="41"/>
      <c r="D93" s="114"/>
      <c r="E93" s="10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8"/>
      <c r="T93" s="38"/>
      <c r="U93" s="38"/>
      <c r="V93" s="38"/>
      <c r="W93" s="38"/>
      <c r="X93" s="38"/>
      <c r="Y93" s="38"/>
      <c r="Z93" s="38"/>
    </row>
    <row r="94" spans="1:26" ht="15.75" customHeight="1">
      <c r="A94" s="108"/>
      <c r="B94" s="41"/>
      <c r="C94" s="41"/>
      <c r="D94" s="114"/>
      <c r="E94" s="10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8"/>
      <c r="T94" s="38"/>
      <c r="U94" s="38"/>
      <c r="V94" s="38"/>
      <c r="W94" s="38"/>
      <c r="X94" s="38"/>
      <c r="Y94" s="38"/>
      <c r="Z94" s="38"/>
    </row>
    <row r="95" spans="1:26" ht="15.75" customHeight="1">
      <c r="A95" s="108"/>
      <c r="B95" s="41"/>
      <c r="C95" s="41"/>
      <c r="D95" s="114"/>
      <c r="E95" s="10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8"/>
      <c r="T95" s="38"/>
      <c r="U95" s="38"/>
      <c r="V95" s="38"/>
      <c r="W95" s="38"/>
      <c r="X95" s="38"/>
      <c r="Y95" s="38"/>
      <c r="Z95" s="38"/>
    </row>
    <row r="96" spans="1:26" ht="15.75" customHeight="1">
      <c r="A96" s="108"/>
      <c r="B96" s="41"/>
      <c r="C96" s="41"/>
      <c r="D96" s="114"/>
      <c r="E96" s="10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8"/>
      <c r="T96" s="38"/>
      <c r="U96" s="38"/>
      <c r="V96" s="38"/>
      <c r="W96" s="38"/>
      <c r="X96" s="38"/>
      <c r="Y96" s="38"/>
      <c r="Z96" s="38"/>
    </row>
    <row r="97" spans="1:26" ht="15.75" customHeight="1">
      <c r="A97" s="108"/>
      <c r="B97" s="41"/>
      <c r="C97" s="41"/>
      <c r="D97" s="114"/>
      <c r="E97" s="10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8"/>
      <c r="T97" s="38"/>
      <c r="U97" s="38"/>
      <c r="V97" s="38"/>
      <c r="W97" s="38"/>
      <c r="X97" s="38"/>
      <c r="Y97" s="38"/>
      <c r="Z97" s="38"/>
    </row>
    <row r="98" spans="1:26" ht="15.75" customHeight="1">
      <c r="A98" s="108"/>
      <c r="B98" s="41"/>
      <c r="C98" s="41"/>
      <c r="D98" s="114"/>
      <c r="E98" s="10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8"/>
      <c r="T98" s="38"/>
      <c r="U98" s="38"/>
      <c r="V98" s="38"/>
      <c r="W98" s="38"/>
      <c r="X98" s="38"/>
      <c r="Y98" s="38"/>
      <c r="Z98" s="38"/>
    </row>
    <row r="99" spans="1:26" ht="15.75" customHeight="1">
      <c r="A99" s="108"/>
      <c r="B99" s="41"/>
      <c r="C99" s="41"/>
      <c r="D99" s="114"/>
      <c r="E99" s="10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8"/>
      <c r="T99" s="38"/>
      <c r="U99" s="38"/>
      <c r="V99" s="38"/>
      <c r="W99" s="38"/>
      <c r="X99" s="38"/>
      <c r="Y99" s="38"/>
      <c r="Z99" s="38"/>
    </row>
    <row r="100" spans="1:26" ht="15.75" customHeight="1">
      <c r="A100" s="108"/>
      <c r="B100" s="41"/>
      <c r="C100" s="41"/>
      <c r="D100" s="114"/>
      <c r="E100" s="10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8"/>
      <c r="T100" s="38"/>
      <c r="U100" s="38"/>
      <c r="V100" s="38"/>
      <c r="W100" s="38"/>
      <c r="X100" s="38"/>
      <c r="Y100" s="38"/>
      <c r="Z100" s="38"/>
    </row>
    <row r="101" spans="1:26" ht="15.75" customHeight="1">
      <c r="A101" s="108"/>
      <c r="B101" s="41"/>
      <c r="C101" s="41"/>
      <c r="D101" s="114"/>
      <c r="E101" s="10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8"/>
      <c r="T101" s="38"/>
      <c r="U101" s="38"/>
      <c r="V101" s="38"/>
      <c r="W101" s="38"/>
      <c r="X101" s="38"/>
      <c r="Y101" s="38"/>
      <c r="Z101" s="38"/>
    </row>
    <row r="102" spans="1:26" ht="15.75" customHeight="1">
      <c r="A102" s="108"/>
      <c r="B102" s="41"/>
      <c r="C102" s="41"/>
      <c r="D102" s="114"/>
      <c r="E102" s="10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8"/>
      <c r="T102" s="38"/>
      <c r="U102" s="38"/>
      <c r="V102" s="38"/>
      <c r="W102" s="38"/>
      <c r="X102" s="38"/>
      <c r="Y102" s="38"/>
      <c r="Z102" s="38"/>
    </row>
    <row r="103" spans="1:26" ht="15.75" customHeight="1">
      <c r="A103" s="108"/>
      <c r="B103" s="41"/>
      <c r="C103" s="41"/>
      <c r="D103" s="114"/>
      <c r="E103" s="10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8"/>
      <c r="T103" s="38"/>
      <c r="U103" s="38"/>
      <c r="V103" s="38"/>
      <c r="W103" s="38"/>
      <c r="X103" s="38"/>
      <c r="Y103" s="38"/>
      <c r="Z103" s="38"/>
    </row>
    <row r="104" spans="1:26" ht="15.75" customHeight="1">
      <c r="A104" s="108"/>
      <c r="B104" s="41"/>
      <c r="C104" s="41"/>
      <c r="D104" s="114"/>
      <c r="E104" s="10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8"/>
      <c r="T104" s="38"/>
      <c r="U104" s="38"/>
      <c r="V104" s="38"/>
      <c r="W104" s="38"/>
      <c r="X104" s="38"/>
      <c r="Y104" s="38"/>
      <c r="Z104" s="38"/>
    </row>
    <row r="105" spans="1:26" ht="15.75" customHeight="1">
      <c r="A105" s="108"/>
      <c r="B105" s="41"/>
      <c r="C105" s="41"/>
      <c r="D105" s="114"/>
      <c r="E105" s="10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8"/>
      <c r="T105" s="38"/>
      <c r="U105" s="38"/>
      <c r="V105" s="38"/>
      <c r="W105" s="38"/>
      <c r="X105" s="38"/>
      <c r="Y105" s="38"/>
      <c r="Z105" s="38"/>
    </row>
    <row r="106" spans="1:26" ht="15.75" customHeight="1">
      <c r="A106" s="108"/>
      <c r="B106" s="41"/>
      <c r="C106" s="41"/>
      <c r="D106" s="114"/>
      <c r="E106" s="10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8"/>
      <c r="T106" s="38"/>
      <c r="U106" s="38"/>
      <c r="V106" s="38"/>
      <c r="W106" s="38"/>
      <c r="X106" s="38"/>
      <c r="Y106" s="38"/>
      <c r="Z106" s="38"/>
    </row>
    <row r="107" spans="1:26" ht="15.75" customHeight="1">
      <c r="A107" s="108"/>
      <c r="B107" s="41"/>
      <c r="C107" s="41"/>
      <c r="D107" s="114"/>
      <c r="E107" s="10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>
      <c r="A108" s="108"/>
      <c r="B108" s="41"/>
      <c r="C108" s="41"/>
      <c r="D108" s="114"/>
      <c r="E108" s="10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8"/>
      <c r="T108" s="38"/>
      <c r="U108" s="38"/>
      <c r="V108" s="38"/>
      <c r="W108" s="38"/>
      <c r="X108" s="38"/>
      <c r="Y108" s="38"/>
      <c r="Z108" s="38"/>
    </row>
    <row r="109" spans="1:26" ht="15.75" customHeight="1">
      <c r="A109" s="108"/>
      <c r="B109" s="41"/>
      <c r="C109" s="41"/>
      <c r="D109" s="114"/>
      <c r="E109" s="10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8"/>
      <c r="T109" s="38"/>
      <c r="U109" s="38"/>
      <c r="V109" s="38"/>
      <c r="W109" s="38"/>
      <c r="X109" s="38"/>
      <c r="Y109" s="38"/>
      <c r="Z109" s="38"/>
    </row>
    <row r="110" spans="1:26" ht="15.75" customHeight="1">
      <c r="A110" s="108"/>
      <c r="B110" s="41"/>
      <c r="C110" s="41"/>
      <c r="D110" s="114"/>
      <c r="E110" s="10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8"/>
      <c r="T110" s="38"/>
      <c r="U110" s="38"/>
      <c r="V110" s="38"/>
      <c r="W110" s="38"/>
      <c r="X110" s="38"/>
      <c r="Y110" s="38"/>
      <c r="Z110" s="38"/>
    </row>
    <row r="111" spans="1:26" ht="15.75" customHeight="1">
      <c r="A111" s="108"/>
      <c r="B111" s="41"/>
      <c r="C111" s="41"/>
      <c r="D111" s="114"/>
      <c r="E111" s="10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8"/>
      <c r="T111" s="38"/>
      <c r="U111" s="38"/>
      <c r="V111" s="38"/>
      <c r="W111" s="38"/>
      <c r="X111" s="38"/>
      <c r="Y111" s="38"/>
      <c r="Z111" s="38"/>
    </row>
    <row r="112" spans="1:26" ht="15.75" customHeight="1">
      <c r="A112" s="108"/>
      <c r="B112" s="41"/>
      <c r="C112" s="41"/>
      <c r="D112" s="114"/>
      <c r="E112" s="10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8"/>
      <c r="T112" s="38"/>
      <c r="U112" s="38"/>
      <c r="V112" s="38"/>
      <c r="W112" s="38"/>
      <c r="X112" s="38"/>
      <c r="Y112" s="38"/>
      <c r="Z112" s="38"/>
    </row>
    <row r="113" spans="1:26" ht="15.75" customHeight="1">
      <c r="A113" s="108"/>
      <c r="B113" s="41"/>
      <c r="C113" s="41"/>
      <c r="D113" s="114"/>
      <c r="E113" s="10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8"/>
      <c r="T113" s="38"/>
      <c r="U113" s="38"/>
      <c r="V113" s="38"/>
      <c r="W113" s="38"/>
      <c r="X113" s="38"/>
      <c r="Y113" s="38"/>
      <c r="Z113" s="38"/>
    </row>
    <row r="114" spans="1:26" ht="15.75" customHeight="1">
      <c r="A114" s="108"/>
      <c r="B114" s="41"/>
      <c r="C114" s="41"/>
      <c r="D114" s="114"/>
      <c r="E114" s="10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8"/>
      <c r="T114" s="38"/>
      <c r="U114" s="38"/>
      <c r="V114" s="38"/>
      <c r="W114" s="38"/>
      <c r="X114" s="38"/>
      <c r="Y114" s="38"/>
      <c r="Z114" s="38"/>
    </row>
    <row r="115" spans="1:26" ht="15.75" customHeight="1">
      <c r="A115" s="108"/>
      <c r="B115" s="41"/>
      <c r="C115" s="41"/>
      <c r="D115" s="114"/>
      <c r="E115" s="10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8"/>
      <c r="T115" s="38"/>
      <c r="U115" s="38"/>
      <c r="V115" s="38"/>
      <c r="W115" s="38"/>
      <c r="X115" s="38"/>
      <c r="Y115" s="38"/>
      <c r="Z115" s="38"/>
    </row>
    <row r="116" spans="1:26" ht="15.75" customHeight="1">
      <c r="A116" s="108"/>
      <c r="B116" s="41"/>
      <c r="C116" s="41"/>
      <c r="D116" s="114"/>
      <c r="E116" s="10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8"/>
      <c r="T116" s="38"/>
      <c r="U116" s="38"/>
      <c r="V116" s="38"/>
      <c r="W116" s="38"/>
      <c r="X116" s="38"/>
      <c r="Y116" s="38"/>
      <c r="Z116" s="38"/>
    </row>
    <row r="117" spans="1:26" ht="15.75" customHeight="1">
      <c r="A117" s="108"/>
      <c r="B117" s="41"/>
      <c r="C117" s="41"/>
      <c r="D117" s="114"/>
      <c r="E117" s="10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8"/>
      <c r="T117" s="38"/>
      <c r="U117" s="38"/>
      <c r="V117" s="38"/>
      <c r="W117" s="38"/>
      <c r="X117" s="38"/>
      <c r="Y117" s="38"/>
      <c r="Z117" s="38"/>
    </row>
    <row r="118" spans="1:26" ht="15.75" customHeight="1">
      <c r="A118" s="108"/>
      <c r="B118" s="41"/>
      <c r="C118" s="41"/>
      <c r="D118" s="114"/>
      <c r="E118" s="10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8"/>
      <c r="T118" s="38"/>
      <c r="U118" s="38"/>
      <c r="V118" s="38"/>
      <c r="W118" s="38"/>
      <c r="X118" s="38"/>
      <c r="Y118" s="38"/>
      <c r="Z118" s="38"/>
    </row>
    <row r="119" spans="1:26" ht="15.75" customHeight="1">
      <c r="A119" s="108"/>
      <c r="B119" s="41"/>
      <c r="C119" s="41"/>
      <c r="D119" s="114"/>
      <c r="E119" s="10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8"/>
      <c r="T119" s="38"/>
      <c r="U119" s="38"/>
      <c r="V119" s="38"/>
      <c r="W119" s="38"/>
      <c r="X119" s="38"/>
      <c r="Y119" s="38"/>
      <c r="Z119" s="38"/>
    </row>
    <row r="120" spans="1:26" ht="15.75" customHeight="1">
      <c r="A120" s="108"/>
      <c r="B120" s="41"/>
      <c r="C120" s="41"/>
      <c r="D120" s="114"/>
      <c r="E120" s="10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8"/>
      <c r="T120" s="38"/>
      <c r="U120" s="38"/>
      <c r="V120" s="38"/>
      <c r="W120" s="38"/>
      <c r="X120" s="38"/>
      <c r="Y120" s="38"/>
      <c r="Z120" s="38"/>
    </row>
    <row r="121" spans="1:26" ht="15.75" customHeight="1">
      <c r="A121" s="108"/>
      <c r="B121" s="41"/>
      <c r="C121" s="41"/>
      <c r="D121" s="114"/>
      <c r="E121" s="10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8"/>
      <c r="T121" s="38"/>
      <c r="U121" s="38"/>
      <c r="V121" s="38"/>
      <c r="W121" s="38"/>
      <c r="X121" s="38"/>
      <c r="Y121" s="38"/>
      <c r="Z121" s="38"/>
    </row>
    <row r="122" spans="1:26" ht="15.75" customHeight="1">
      <c r="A122" s="108"/>
      <c r="B122" s="41"/>
      <c r="C122" s="41"/>
      <c r="D122" s="114"/>
      <c r="E122" s="10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8"/>
      <c r="T122" s="38"/>
      <c r="U122" s="38"/>
      <c r="V122" s="38"/>
      <c r="W122" s="38"/>
      <c r="X122" s="38"/>
      <c r="Y122" s="38"/>
      <c r="Z122" s="38"/>
    </row>
    <row r="123" spans="1:26" ht="15.75" customHeight="1">
      <c r="A123" s="108"/>
      <c r="B123" s="41"/>
      <c r="C123" s="41"/>
      <c r="D123" s="114"/>
      <c r="E123" s="10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8"/>
      <c r="T123" s="38"/>
      <c r="U123" s="38"/>
      <c r="V123" s="38"/>
      <c r="W123" s="38"/>
      <c r="X123" s="38"/>
      <c r="Y123" s="38"/>
      <c r="Z123" s="38"/>
    </row>
    <row r="124" spans="1:26" ht="15.75" customHeight="1">
      <c r="A124" s="108"/>
      <c r="B124" s="41"/>
      <c r="C124" s="41"/>
      <c r="D124" s="114"/>
      <c r="E124" s="10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8"/>
      <c r="T124" s="38"/>
      <c r="U124" s="38"/>
      <c r="V124" s="38"/>
      <c r="W124" s="38"/>
      <c r="X124" s="38"/>
      <c r="Y124" s="38"/>
      <c r="Z124" s="38"/>
    </row>
    <row r="125" spans="1:26" ht="15.75" customHeight="1">
      <c r="A125" s="108"/>
      <c r="B125" s="41"/>
      <c r="C125" s="41"/>
      <c r="D125" s="114"/>
      <c r="E125" s="10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8"/>
      <c r="T125" s="38"/>
      <c r="U125" s="38"/>
      <c r="V125" s="38"/>
      <c r="W125" s="38"/>
      <c r="X125" s="38"/>
      <c r="Y125" s="38"/>
      <c r="Z125" s="38"/>
    </row>
    <row r="126" spans="1:26" ht="15.75" customHeight="1">
      <c r="A126" s="108"/>
      <c r="B126" s="41"/>
      <c r="C126" s="41"/>
      <c r="D126" s="114"/>
      <c r="E126" s="10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8"/>
      <c r="T126" s="38"/>
      <c r="U126" s="38"/>
      <c r="V126" s="38"/>
      <c r="W126" s="38"/>
      <c r="X126" s="38"/>
      <c r="Y126" s="38"/>
      <c r="Z126" s="38"/>
    </row>
    <row r="127" spans="1:26" ht="15.75" customHeight="1">
      <c r="A127" s="108"/>
      <c r="B127" s="41"/>
      <c r="C127" s="41"/>
      <c r="D127" s="114"/>
      <c r="E127" s="10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8"/>
      <c r="T127" s="38"/>
      <c r="U127" s="38"/>
      <c r="V127" s="38"/>
      <c r="W127" s="38"/>
      <c r="X127" s="38"/>
      <c r="Y127" s="38"/>
      <c r="Z127" s="38"/>
    </row>
    <row r="128" spans="1:26" ht="15.75" customHeight="1">
      <c r="A128" s="108"/>
      <c r="B128" s="41"/>
      <c r="C128" s="41"/>
      <c r="D128" s="114"/>
      <c r="E128" s="10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8"/>
      <c r="T128" s="38"/>
      <c r="U128" s="38"/>
      <c r="V128" s="38"/>
      <c r="W128" s="38"/>
      <c r="X128" s="38"/>
      <c r="Y128" s="38"/>
      <c r="Z128" s="38"/>
    </row>
    <row r="129" spans="1:26" ht="15.75" customHeight="1">
      <c r="A129" s="108"/>
      <c r="B129" s="41"/>
      <c r="C129" s="41"/>
      <c r="D129" s="114"/>
      <c r="E129" s="10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8"/>
      <c r="T129" s="38"/>
      <c r="U129" s="38"/>
      <c r="V129" s="38"/>
      <c r="W129" s="38"/>
      <c r="X129" s="38"/>
      <c r="Y129" s="38"/>
      <c r="Z129" s="38"/>
    </row>
    <row r="130" spans="1:26" ht="15.75" customHeight="1">
      <c r="A130" s="108"/>
      <c r="B130" s="41"/>
      <c r="C130" s="41"/>
      <c r="D130" s="114"/>
      <c r="E130" s="10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8"/>
      <c r="T130" s="38"/>
      <c r="U130" s="38"/>
      <c r="V130" s="38"/>
      <c r="W130" s="38"/>
      <c r="X130" s="38"/>
      <c r="Y130" s="38"/>
      <c r="Z130" s="38"/>
    </row>
    <row r="131" spans="1:26" ht="15.75" customHeight="1">
      <c r="A131" s="108"/>
      <c r="B131" s="41"/>
      <c r="C131" s="41"/>
      <c r="D131" s="114"/>
      <c r="E131" s="10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8"/>
      <c r="T131" s="38"/>
      <c r="U131" s="38"/>
      <c r="V131" s="38"/>
      <c r="W131" s="38"/>
      <c r="X131" s="38"/>
      <c r="Y131" s="38"/>
      <c r="Z131" s="38"/>
    </row>
    <row r="132" spans="1:26" ht="15.75" customHeight="1">
      <c r="A132" s="108"/>
      <c r="B132" s="41"/>
      <c r="C132" s="41"/>
      <c r="D132" s="114"/>
      <c r="E132" s="10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8"/>
      <c r="T132" s="38"/>
      <c r="U132" s="38"/>
      <c r="V132" s="38"/>
      <c r="W132" s="38"/>
      <c r="X132" s="38"/>
      <c r="Y132" s="38"/>
      <c r="Z132" s="38"/>
    </row>
    <row r="133" spans="1:26" ht="15.75" customHeight="1">
      <c r="A133" s="108"/>
      <c r="B133" s="41"/>
      <c r="C133" s="41"/>
      <c r="D133" s="114"/>
      <c r="E133" s="10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8"/>
      <c r="T133" s="38"/>
      <c r="U133" s="38"/>
      <c r="V133" s="38"/>
      <c r="W133" s="38"/>
      <c r="X133" s="38"/>
      <c r="Y133" s="38"/>
      <c r="Z133" s="38"/>
    </row>
    <row r="134" spans="1:26" ht="15.75" customHeight="1">
      <c r="A134" s="108"/>
      <c r="B134" s="41"/>
      <c r="C134" s="41"/>
      <c r="D134" s="114"/>
      <c r="E134" s="10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8"/>
      <c r="T134" s="38"/>
      <c r="U134" s="38"/>
      <c r="V134" s="38"/>
      <c r="W134" s="38"/>
      <c r="X134" s="38"/>
      <c r="Y134" s="38"/>
      <c r="Z134" s="38"/>
    </row>
    <row r="135" spans="1:26" ht="15.75" customHeight="1">
      <c r="A135" s="108"/>
      <c r="B135" s="41"/>
      <c r="C135" s="41"/>
      <c r="D135" s="114"/>
      <c r="E135" s="10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8"/>
      <c r="T135" s="38"/>
      <c r="U135" s="38"/>
      <c r="V135" s="38"/>
      <c r="W135" s="38"/>
      <c r="X135" s="38"/>
      <c r="Y135" s="38"/>
      <c r="Z135" s="38"/>
    </row>
    <row r="136" spans="1:26" ht="15.75" customHeight="1">
      <c r="A136" s="108"/>
      <c r="B136" s="41"/>
      <c r="C136" s="41"/>
      <c r="D136" s="114"/>
      <c r="E136" s="10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8"/>
      <c r="T136" s="38"/>
      <c r="U136" s="38"/>
      <c r="V136" s="38"/>
      <c r="W136" s="38"/>
      <c r="X136" s="38"/>
      <c r="Y136" s="38"/>
      <c r="Z136" s="38"/>
    </row>
    <row r="137" spans="1:26" ht="15.75" customHeight="1">
      <c r="A137" s="108"/>
      <c r="B137" s="41"/>
      <c r="C137" s="41"/>
      <c r="D137" s="114"/>
      <c r="E137" s="10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8"/>
      <c r="T137" s="38"/>
      <c r="U137" s="38"/>
      <c r="V137" s="38"/>
      <c r="W137" s="38"/>
      <c r="X137" s="38"/>
      <c r="Y137" s="38"/>
      <c r="Z137" s="38"/>
    </row>
    <row r="138" spans="1:26" ht="15.75" customHeight="1">
      <c r="A138" s="108"/>
      <c r="B138" s="41"/>
      <c r="C138" s="41"/>
      <c r="D138" s="114"/>
      <c r="E138" s="10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8"/>
      <c r="T138" s="38"/>
      <c r="U138" s="38"/>
      <c r="V138" s="38"/>
      <c r="W138" s="38"/>
      <c r="X138" s="38"/>
      <c r="Y138" s="38"/>
      <c r="Z138" s="38"/>
    </row>
    <row r="139" spans="1:26" ht="15.75" customHeight="1">
      <c r="A139" s="108"/>
      <c r="B139" s="41"/>
      <c r="C139" s="41"/>
      <c r="D139" s="114"/>
      <c r="E139" s="10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8"/>
      <c r="T139" s="38"/>
      <c r="U139" s="38"/>
      <c r="V139" s="38"/>
      <c r="W139" s="38"/>
      <c r="X139" s="38"/>
      <c r="Y139" s="38"/>
      <c r="Z139" s="38"/>
    </row>
    <row r="140" spans="1:26" ht="15.75" customHeight="1">
      <c r="A140" s="108"/>
      <c r="B140" s="41"/>
      <c r="C140" s="41"/>
      <c r="D140" s="114"/>
      <c r="E140" s="10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8"/>
      <c r="T140" s="38"/>
      <c r="U140" s="38"/>
      <c r="V140" s="38"/>
      <c r="W140" s="38"/>
      <c r="X140" s="38"/>
      <c r="Y140" s="38"/>
      <c r="Z140" s="38"/>
    </row>
    <row r="141" spans="1:26" ht="15.75" customHeight="1">
      <c r="A141" s="108"/>
      <c r="B141" s="41"/>
      <c r="C141" s="41"/>
      <c r="D141" s="114"/>
      <c r="E141" s="10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8"/>
      <c r="T141" s="38"/>
      <c r="U141" s="38"/>
      <c r="V141" s="38"/>
      <c r="W141" s="38"/>
      <c r="X141" s="38"/>
      <c r="Y141" s="38"/>
      <c r="Z141" s="38"/>
    </row>
    <row r="142" spans="1:26" ht="15.75" customHeight="1">
      <c r="A142" s="108"/>
      <c r="B142" s="41"/>
      <c r="C142" s="41"/>
      <c r="D142" s="114"/>
      <c r="E142" s="10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8"/>
      <c r="T142" s="38"/>
      <c r="U142" s="38"/>
      <c r="V142" s="38"/>
      <c r="W142" s="38"/>
      <c r="X142" s="38"/>
      <c r="Y142" s="38"/>
      <c r="Z142" s="38"/>
    </row>
    <row r="143" spans="1:26" ht="15.75" customHeight="1">
      <c r="A143" s="108"/>
      <c r="B143" s="41"/>
      <c r="C143" s="41"/>
      <c r="D143" s="114"/>
      <c r="E143" s="10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8"/>
      <c r="T143" s="38"/>
      <c r="U143" s="38"/>
      <c r="V143" s="38"/>
      <c r="W143" s="38"/>
      <c r="X143" s="38"/>
      <c r="Y143" s="38"/>
      <c r="Z143" s="38"/>
    </row>
    <row r="144" spans="1:26" ht="15.75" customHeight="1">
      <c r="A144" s="108"/>
      <c r="B144" s="41"/>
      <c r="C144" s="41"/>
      <c r="D144" s="114"/>
      <c r="E144" s="10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8"/>
      <c r="T144" s="38"/>
      <c r="U144" s="38"/>
      <c r="V144" s="38"/>
      <c r="W144" s="38"/>
      <c r="X144" s="38"/>
      <c r="Y144" s="38"/>
      <c r="Z144" s="38"/>
    </row>
    <row r="145" spans="1:26" ht="15.75" customHeight="1">
      <c r="A145" s="108"/>
      <c r="B145" s="41"/>
      <c r="C145" s="41"/>
      <c r="D145" s="114"/>
      <c r="E145" s="10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8"/>
      <c r="T145" s="38"/>
      <c r="U145" s="38"/>
      <c r="V145" s="38"/>
      <c r="W145" s="38"/>
      <c r="X145" s="38"/>
      <c r="Y145" s="38"/>
      <c r="Z145" s="38"/>
    </row>
    <row r="146" spans="1:26" ht="15.75" customHeight="1">
      <c r="A146" s="108"/>
      <c r="B146" s="41"/>
      <c r="C146" s="41"/>
      <c r="D146" s="114"/>
      <c r="E146" s="10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8"/>
      <c r="T146" s="38"/>
      <c r="U146" s="38"/>
      <c r="V146" s="38"/>
      <c r="W146" s="38"/>
      <c r="X146" s="38"/>
      <c r="Y146" s="38"/>
      <c r="Z146" s="38"/>
    </row>
    <row r="147" spans="1:26" ht="15.75" customHeight="1">
      <c r="A147" s="108"/>
      <c r="B147" s="41"/>
      <c r="C147" s="41"/>
      <c r="D147" s="114"/>
      <c r="E147" s="10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8"/>
      <c r="T147" s="38"/>
      <c r="U147" s="38"/>
      <c r="V147" s="38"/>
      <c r="W147" s="38"/>
      <c r="X147" s="38"/>
      <c r="Y147" s="38"/>
      <c r="Z147" s="38"/>
    </row>
    <row r="148" spans="1:26" ht="15.75" customHeight="1">
      <c r="A148" s="108"/>
      <c r="B148" s="41"/>
      <c r="C148" s="41"/>
      <c r="D148" s="114"/>
      <c r="E148" s="10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8"/>
      <c r="T148" s="38"/>
      <c r="U148" s="38"/>
      <c r="V148" s="38"/>
      <c r="W148" s="38"/>
      <c r="X148" s="38"/>
      <c r="Y148" s="38"/>
      <c r="Z148" s="38"/>
    </row>
    <row r="149" spans="1:26" ht="15.75" customHeight="1">
      <c r="A149" s="108"/>
      <c r="B149" s="41"/>
      <c r="C149" s="41"/>
      <c r="D149" s="114"/>
      <c r="E149" s="10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8"/>
      <c r="T149" s="38"/>
      <c r="U149" s="38"/>
      <c r="V149" s="38"/>
      <c r="W149" s="38"/>
      <c r="X149" s="38"/>
      <c r="Y149" s="38"/>
      <c r="Z149" s="38"/>
    </row>
    <row r="150" spans="1:26" ht="15.75" customHeight="1">
      <c r="A150" s="108"/>
      <c r="B150" s="41"/>
      <c r="C150" s="41"/>
      <c r="D150" s="114"/>
      <c r="E150" s="10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8"/>
      <c r="T150" s="38"/>
      <c r="U150" s="38"/>
      <c r="V150" s="38"/>
      <c r="W150" s="38"/>
      <c r="X150" s="38"/>
      <c r="Y150" s="38"/>
      <c r="Z150" s="38"/>
    </row>
    <row r="151" spans="1:26" ht="15.75" customHeight="1">
      <c r="A151" s="108"/>
      <c r="B151" s="41"/>
      <c r="C151" s="41"/>
      <c r="D151" s="114"/>
      <c r="E151" s="10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8"/>
      <c r="T151" s="38"/>
      <c r="U151" s="38"/>
      <c r="V151" s="38"/>
      <c r="W151" s="38"/>
      <c r="X151" s="38"/>
      <c r="Y151" s="38"/>
      <c r="Z151" s="38"/>
    </row>
    <row r="152" spans="1:26" ht="15.75" customHeight="1">
      <c r="A152" s="108"/>
      <c r="B152" s="41"/>
      <c r="C152" s="41"/>
      <c r="D152" s="114"/>
      <c r="E152" s="10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8"/>
      <c r="T152" s="38"/>
      <c r="U152" s="38"/>
      <c r="V152" s="38"/>
      <c r="W152" s="38"/>
      <c r="X152" s="38"/>
      <c r="Y152" s="38"/>
      <c r="Z152" s="38"/>
    </row>
    <row r="153" spans="1:26" ht="15.75" customHeight="1">
      <c r="A153" s="108"/>
      <c r="B153" s="41"/>
      <c r="C153" s="41"/>
      <c r="D153" s="114"/>
      <c r="E153" s="10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8"/>
      <c r="T153" s="38"/>
      <c r="U153" s="38"/>
      <c r="V153" s="38"/>
      <c r="W153" s="38"/>
      <c r="X153" s="38"/>
      <c r="Y153" s="38"/>
      <c r="Z153" s="38"/>
    </row>
    <row r="154" spans="1:26" ht="15.75" customHeight="1">
      <c r="A154" s="108"/>
      <c r="B154" s="41"/>
      <c r="C154" s="41"/>
      <c r="D154" s="114"/>
      <c r="E154" s="10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8"/>
      <c r="T154" s="38"/>
      <c r="U154" s="38"/>
      <c r="V154" s="38"/>
      <c r="W154" s="38"/>
      <c r="X154" s="38"/>
      <c r="Y154" s="38"/>
      <c r="Z154" s="38"/>
    </row>
    <row r="155" spans="1:26" ht="15.75" customHeight="1">
      <c r="A155" s="108"/>
      <c r="B155" s="41"/>
      <c r="C155" s="41"/>
      <c r="D155" s="114"/>
      <c r="E155" s="10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8"/>
      <c r="T155" s="38"/>
      <c r="U155" s="38"/>
      <c r="V155" s="38"/>
      <c r="W155" s="38"/>
      <c r="X155" s="38"/>
      <c r="Y155" s="38"/>
      <c r="Z155" s="38"/>
    </row>
    <row r="156" spans="1:26" ht="15.75" customHeight="1">
      <c r="A156" s="108"/>
      <c r="B156" s="41"/>
      <c r="C156" s="41"/>
      <c r="D156" s="114"/>
      <c r="E156" s="10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8"/>
      <c r="T156" s="38"/>
      <c r="U156" s="38"/>
      <c r="V156" s="38"/>
      <c r="W156" s="38"/>
      <c r="X156" s="38"/>
      <c r="Y156" s="38"/>
      <c r="Z156" s="38"/>
    </row>
    <row r="157" spans="1:26" ht="15.75" customHeight="1">
      <c r="A157" s="108"/>
      <c r="B157" s="41"/>
      <c r="C157" s="41"/>
      <c r="D157" s="114"/>
      <c r="E157" s="10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8"/>
      <c r="T157" s="38"/>
      <c r="U157" s="38"/>
      <c r="V157" s="38"/>
      <c r="W157" s="38"/>
      <c r="X157" s="38"/>
      <c r="Y157" s="38"/>
      <c r="Z157" s="38"/>
    </row>
    <row r="158" spans="1:26" ht="15.75" customHeight="1">
      <c r="A158" s="108"/>
      <c r="B158" s="41"/>
      <c r="C158" s="41"/>
      <c r="D158" s="114"/>
      <c r="E158" s="10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8"/>
      <c r="T158" s="38"/>
      <c r="U158" s="38"/>
      <c r="V158" s="38"/>
      <c r="W158" s="38"/>
      <c r="X158" s="38"/>
      <c r="Y158" s="38"/>
      <c r="Z158" s="38"/>
    </row>
    <row r="159" spans="1:26" ht="15.75" customHeight="1">
      <c r="A159" s="108"/>
      <c r="B159" s="41"/>
      <c r="C159" s="41"/>
      <c r="D159" s="114"/>
      <c r="E159" s="10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8"/>
      <c r="T159" s="38"/>
      <c r="U159" s="38"/>
      <c r="V159" s="38"/>
      <c r="W159" s="38"/>
      <c r="X159" s="38"/>
      <c r="Y159" s="38"/>
      <c r="Z159" s="38"/>
    </row>
    <row r="160" spans="1:26" ht="15.75" customHeight="1">
      <c r="A160" s="108"/>
      <c r="B160" s="41"/>
      <c r="C160" s="41"/>
      <c r="D160" s="114"/>
      <c r="E160" s="10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8"/>
      <c r="T160" s="38"/>
      <c r="U160" s="38"/>
      <c r="V160" s="38"/>
      <c r="W160" s="38"/>
      <c r="X160" s="38"/>
      <c r="Y160" s="38"/>
      <c r="Z160" s="38"/>
    </row>
    <row r="161" spans="1:26" ht="15.75" customHeight="1">
      <c r="A161" s="108"/>
      <c r="B161" s="41"/>
      <c r="C161" s="41"/>
      <c r="D161" s="114"/>
      <c r="E161" s="10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8"/>
      <c r="T161" s="38"/>
      <c r="U161" s="38"/>
      <c r="V161" s="38"/>
      <c r="W161" s="38"/>
      <c r="X161" s="38"/>
      <c r="Y161" s="38"/>
      <c r="Z161" s="38"/>
    </row>
    <row r="162" spans="1:26" ht="15.75" customHeight="1">
      <c r="A162" s="108"/>
      <c r="B162" s="41"/>
      <c r="C162" s="41"/>
      <c r="D162" s="114"/>
      <c r="E162" s="10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8"/>
      <c r="T162" s="38"/>
      <c r="U162" s="38"/>
      <c r="V162" s="38"/>
      <c r="W162" s="38"/>
      <c r="X162" s="38"/>
      <c r="Y162" s="38"/>
      <c r="Z162" s="38"/>
    </row>
    <row r="163" spans="1:26" ht="15.75" customHeight="1">
      <c r="A163" s="108"/>
      <c r="B163" s="41"/>
      <c r="C163" s="41"/>
      <c r="D163" s="114"/>
      <c r="E163" s="10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8"/>
      <c r="T163" s="38"/>
      <c r="U163" s="38"/>
      <c r="V163" s="38"/>
      <c r="W163" s="38"/>
      <c r="X163" s="38"/>
      <c r="Y163" s="38"/>
      <c r="Z163" s="38"/>
    </row>
    <row r="164" spans="1:26" ht="15.75" customHeight="1">
      <c r="A164" s="108"/>
      <c r="B164" s="41"/>
      <c r="C164" s="41"/>
      <c r="D164" s="114"/>
      <c r="E164" s="10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8"/>
      <c r="T164" s="38"/>
      <c r="U164" s="38"/>
      <c r="V164" s="38"/>
      <c r="W164" s="38"/>
      <c r="X164" s="38"/>
      <c r="Y164" s="38"/>
      <c r="Z164" s="38"/>
    </row>
    <row r="165" spans="1:26" ht="15.75" customHeight="1">
      <c r="A165" s="108"/>
      <c r="B165" s="41"/>
      <c r="C165" s="41"/>
      <c r="D165" s="114"/>
      <c r="E165" s="10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8"/>
      <c r="T165" s="38"/>
      <c r="U165" s="38"/>
      <c r="V165" s="38"/>
      <c r="W165" s="38"/>
      <c r="X165" s="38"/>
      <c r="Y165" s="38"/>
      <c r="Z165" s="38"/>
    </row>
    <row r="166" spans="1:26" ht="15.75" customHeight="1">
      <c r="A166" s="108"/>
      <c r="B166" s="41"/>
      <c r="C166" s="41"/>
      <c r="D166" s="114"/>
      <c r="E166" s="10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8"/>
      <c r="T166" s="38"/>
      <c r="U166" s="38"/>
      <c r="V166" s="38"/>
      <c r="W166" s="38"/>
      <c r="X166" s="38"/>
      <c r="Y166" s="38"/>
      <c r="Z166" s="38"/>
    </row>
    <row r="167" spans="1:26" ht="15.75" customHeight="1">
      <c r="A167" s="108"/>
      <c r="B167" s="41"/>
      <c r="C167" s="41"/>
      <c r="D167" s="114"/>
      <c r="E167" s="10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8"/>
      <c r="T167" s="38"/>
      <c r="U167" s="38"/>
      <c r="V167" s="38"/>
      <c r="W167" s="38"/>
      <c r="X167" s="38"/>
      <c r="Y167" s="38"/>
      <c r="Z167" s="38"/>
    </row>
    <row r="168" spans="1:26" ht="15.75" customHeight="1">
      <c r="A168" s="108"/>
      <c r="B168" s="41"/>
      <c r="C168" s="41"/>
      <c r="D168" s="114"/>
      <c r="E168" s="10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8"/>
      <c r="T168" s="38"/>
      <c r="U168" s="38"/>
      <c r="V168" s="38"/>
      <c r="W168" s="38"/>
      <c r="X168" s="38"/>
      <c r="Y168" s="38"/>
      <c r="Z168" s="38"/>
    </row>
    <row r="169" spans="1:26" ht="15.75" customHeight="1">
      <c r="A169" s="108"/>
      <c r="B169" s="41"/>
      <c r="C169" s="41"/>
      <c r="D169" s="114"/>
      <c r="E169" s="10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8"/>
      <c r="T169" s="38"/>
      <c r="U169" s="38"/>
      <c r="V169" s="38"/>
      <c r="W169" s="38"/>
      <c r="X169" s="38"/>
      <c r="Y169" s="38"/>
      <c r="Z169" s="38"/>
    </row>
    <row r="170" spans="1:26" ht="15.75" customHeight="1">
      <c r="A170" s="108"/>
      <c r="B170" s="41"/>
      <c r="C170" s="41"/>
      <c r="D170" s="114"/>
      <c r="E170" s="10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8"/>
      <c r="T170" s="38"/>
      <c r="U170" s="38"/>
      <c r="V170" s="38"/>
      <c r="W170" s="38"/>
      <c r="X170" s="38"/>
      <c r="Y170" s="38"/>
      <c r="Z170" s="38"/>
    </row>
    <row r="171" spans="1:26" ht="15.75" customHeight="1">
      <c r="A171" s="108"/>
      <c r="B171" s="41"/>
      <c r="C171" s="41"/>
      <c r="D171" s="114"/>
      <c r="E171" s="10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8"/>
      <c r="T171" s="38"/>
      <c r="U171" s="38"/>
      <c r="V171" s="38"/>
      <c r="W171" s="38"/>
      <c r="X171" s="38"/>
      <c r="Y171" s="38"/>
      <c r="Z171" s="38"/>
    </row>
    <row r="172" spans="1:26" ht="15.75" customHeight="1">
      <c r="A172" s="108"/>
      <c r="B172" s="41"/>
      <c r="C172" s="41"/>
      <c r="D172" s="114"/>
      <c r="E172" s="10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8"/>
      <c r="T172" s="38"/>
      <c r="U172" s="38"/>
      <c r="V172" s="38"/>
      <c r="W172" s="38"/>
      <c r="X172" s="38"/>
      <c r="Y172" s="38"/>
      <c r="Z172" s="38"/>
    </row>
    <row r="173" spans="1:26" ht="15.75" customHeight="1">
      <c r="A173" s="108"/>
      <c r="B173" s="41"/>
      <c r="C173" s="41"/>
      <c r="D173" s="114"/>
      <c r="E173" s="10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8"/>
      <c r="T173" s="38"/>
      <c r="U173" s="38"/>
      <c r="V173" s="38"/>
      <c r="W173" s="38"/>
      <c r="X173" s="38"/>
      <c r="Y173" s="38"/>
      <c r="Z173" s="38"/>
    </row>
    <row r="174" spans="1:26" ht="15.75" customHeight="1">
      <c r="A174" s="108"/>
      <c r="B174" s="41"/>
      <c r="C174" s="41"/>
      <c r="D174" s="114"/>
      <c r="E174" s="10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8"/>
      <c r="T174" s="38"/>
      <c r="U174" s="38"/>
      <c r="V174" s="38"/>
      <c r="W174" s="38"/>
      <c r="X174" s="38"/>
      <c r="Y174" s="38"/>
      <c r="Z174" s="38"/>
    </row>
    <row r="175" spans="1:26" ht="15.75" customHeight="1">
      <c r="A175" s="108"/>
      <c r="B175" s="41"/>
      <c r="C175" s="41"/>
      <c r="D175" s="114"/>
      <c r="E175" s="10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8"/>
      <c r="T175" s="38"/>
      <c r="U175" s="38"/>
      <c r="V175" s="38"/>
      <c r="W175" s="38"/>
      <c r="X175" s="38"/>
      <c r="Y175" s="38"/>
      <c r="Z175" s="38"/>
    </row>
    <row r="176" spans="1:26" ht="15.75" customHeight="1">
      <c r="A176" s="108"/>
      <c r="B176" s="41"/>
      <c r="C176" s="41"/>
      <c r="D176" s="114"/>
      <c r="E176" s="10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8"/>
      <c r="T176" s="38"/>
      <c r="U176" s="38"/>
      <c r="V176" s="38"/>
      <c r="W176" s="38"/>
      <c r="X176" s="38"/>
      <c r="Y176" s="38"/>
      <c r="Z176" s="38"/>
    </row>
    <row r="177" spans="1:26" ht="15.75" customHeight="1">
      <c r="A177" s="108"/>
      <c r="B177" s="41"/>
      <c r="C177" s="41"/>
      <c r="D177" s="114"/>
      <c r="E177" s="10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8"/>
      <c r="T177" s="38"/>
      <c r="U177" s="38"/>
      <c r="V177" s="38"/>
      <c r="W177" s="38"/>
      <c r="X177" s="38"/>
      <c r="Y177" s="38"/>
      <c r="Z177" s="38"/>
    </row>
    <row r="178" spans="1:26" ht="15.75" customHeight="1">
      <c r="A178" s="108"/>
      <c r="B178" s="41"/>
      <c r="C178" s="41"/>
      <c r="D178" s="114"/>
      <c r="E178" s="10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8"/>
      <c r="T178" s="38"/>
      <c r="U178" s="38"/>
      <c r="V178" s="38"/>
      <c r="W178" s="38"/>
      <c r="X178" s="38"/>
      <c r="Y178" s="38"/>
      <c r="Z178" s="38"/>
    </row>
    <row r="179" spans="1:26" ht="15.75" customHeight="1">
      <c r="A179" s="108"/>
      <c r="B179" s="41"/>
      <c r="C179" s="41"/>
      <c r="D179" s="114"/>
      <c r="E179" s="10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8"/>
      <c r="T179" s="38"/>
      <c r="U179" s="38"/>
      <c r="V179" s="38"/>
      <c r="W179" s="38"/>
      <c r="X179" s="38"/>
      <c r="Y179" s="38"/>
      <c r="Z179" s="38"/>
    </row>
    <row r="180" spans="1:26" ht="15.75" customHeight="1">
      <c r="A180" s="108"/>
      <c r="B180" s="41"/>
      <c r="C180" s="41"/>
      <c r="D180" s="114"/>
      <c r="E180" s="10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8"/>
      <c r="T180" s="38"/>
      <c r="U180" s="38"/>
      <c r="V180" s="38"/>
      <c r="W180" s="38"/>
      <c r="X180" s="38"/>
      <c r="Y180" s="38"/>
      <c r="Z180" s="38"/>
    </row>
    <row r="181" spans="1:26" ht="15.75" customHeight="1">
      <c r="A181" s="108"/>
      <c r="B181" s="41"/>
      <c r="C181" s="41"/>
      <c r="D181" s="114"/>
      <c r="E181" s="10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8"/>
      <c r="T181" s="38"/>
      <c r="U181" s="38"/>
      <c r="V181" s="38"/>
      <c r="W181" s="38"/>
      <c r="X181" s="38"/>
      <c r="Y181" s="38"/>
      <c r="Z181" s="38"/>
    </row>
    <row r="182" spans="1:26" ht="15.75" customHeight="1">
      <c r="A182" s="108"/>
      <c r="B182" s="41"/>
      <c r="C182" s="41"/>
      <c r="D182" s="114"/>
      <c r="E182" s="10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8"/>
      <c r="T182" s="38"/>
      <c r="U182" s="38"/>
      <c r="V182" s="38"/>
      <c r="W182" s="38"/>
      <c r="X182" s="38"/>
      <c r="Y182" s="38"/>
      <c r="Z182" s="38"/>
    </row>
    <row r="183" spans="1:26" ht="15.75" customHeight="1">
      <c r="A183" s="108"/>
      <c r="B183" s="41"/>
      <c r="C183" s="41"/>
      <c r="D183" s="114"/>
      <c r="E183" s="10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8"/>
      <c r="T183" s="38"/>
      <c r="U183" s="38"/>
      <c r="V183" s="38"/>
      <c r="W183" s="38"/>
      <c r="X183" s="38"/>
      <c r="Y183" s="38"/>
      <c r="Z183" s="38"/>
    </row>
    <row r="184" spans="1:26" ht="15.75" customHeight="1">
      <c r="A184" s="108"/>
      <c r="B184" s="41"/>
      <c r="C184" s="41"/>
      <c r="D184" s="114"/>
      <c r="E184" s="10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8"/>
      <c r="T184" s="38"/>
      <c r="U184" s="38"/>
      <c r="V184" s="38"/>
      <c r="W184" s="38"/>
      <c r="X184" s="38"/>
      <c r="Y184" s="38"/>
      <c r="Z184" s="38"/>
    </row>
    <row r="185" spans="1:26" ht="15.75" customHeight="1">
      <c r="A185" s="108"/>
      <c r="B185" s="41"/>
      <c r="C185" s="41"/>
      <c r="D185" s="114"/>
      <c r="E185" s="10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8"/>
      <c r="T185" s="38"/>
      <c r="U185" s="38"/>
      <c r="V185" s="38"/>
      <c r="W185" s="38"/>
      <c r="X185" s="38"/>
      <c r="Y185" s="38"/>
      <c r="Z185" s="38"/>
    </row>
    <row r="186" spans="1:26" ht="15.75" customHeight="1">
      <c r="A186" s="108"/>
      <c r="B186" s="41"/>
      <c r="C186" s="41"/>
      <c r="D186" s="114"/>
      <c r="E186" s="10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8"/>
      <c r="T186" s="38"/>
      <c r="U186" s="38"/>
      <c r="V186" s="38"/>
      <c r="W186" s="38"/>
      <c r="X186" s="38"/>
      <c r="Y186" s="38"/>
      <c r="Z186" s="38"/>
    </row>
    <row r="187" spans="1:26" ht="15.75" customHeight="1">
      <c r="A187" s="108"/>
      <c r="B187" s="41"/>
      <c r="C187" s="41"/>
      <c r="D187" s="114"/>
      <c r="E187" s="10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8"/>
      <c r="T187" s="38"/>
      <c r="U187" s="38"/>
      <c r="V187" s="38"/>
      <c r="W187" s="38"/>
      <c r="X187" s="38"/>
      <c r="Y187" s="38"/>
      <c r="Z187" s="38"/>
    </row>
    <row r="188" spans="1:26" ht="15.75" customHeight="1">
      <c r="A188" s="108"/>
      <c r="B188" s="41"/>
      <c r="C188" s="41"/>
      <c r="D188" s="114"/>
      <c r="E188" s="10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8"/>
      <c r="T188" s="38"/>
      <c r="U188" s="38"/>
      <c r="V188" s="38"/>
      <c r="W188" s="38"/>
      <c r="X188" s="38"/>
      <c r="Y188" s="38"/>
      <c r="Z188" s="38"/>
    </row>
    <row r="189" spans="1:26" ht="15.75" customHeight="1">
      <c r="A189" s="108"/>
      <c r="B189" s="41"/>
      <c r="C189" s="41"/>
      <c r="D189" s="114"/>
      <c r="E189" s="10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8"/>
      <c r="T189" s="38"/>
      <c r="U189" s="38"/>
      <c r="V189" s="38"/>
      <c r="W189" s="38"/>
      <c r="X189" s="38"/>
      <c r="Y189" s="38"/>
      <c r="Z189" s="38"/>
    </row>
    <row r="190" spans="1:26" ht="15.75" customHeight="1">
      <c r="A190" s="108"/>
      <c r="B190" s="41"/>
      <c r="C190" s="41"/>
      <c r="D190" s="114"/>
      <c r="E190" s="10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8"/>
      <c r="T190" s="38"/>
      <c r="U190" s="38"/>
      <c r="V190" s="38"/>
      <c r="W190" s="38"/>
      <c r="X190" s="38"/>
      <c r="Y190" s="38"/>
      <c r="Z190" s="38"/>
    </row>
    <row r="191" spans="1:26" ht="15.75" customHeight="1">
      <c r="A191" s="108"/>
      <c r="B191" s="41"/>
      <c r="C191" s="41"/>
      <c r="D191" s="114"/>
      <c r="E191" s="10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8"/>
      <c r="T191" s="38"/>
      <c r="U191" s="38"/>
      <c r="V191" s="38"/>
      <c r="W191" s="38"/>
      <c r="X191" s="38"/>
      <c r="Y191" s="38"/>
      <c r="Z191" s="38"/>
    </row>
    <row r="192" spans="1:26" ht="15.75" customHeight="1">
      <c r="A192" s="108"/>
      <c r="B192" s="41"/>
      <c r="C192" s="41"/>
      <c r="D192" s="114"/>
      <c r="E192" s="10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8"/>
      <c r="T192" s="38"/>
      <c r="U192" s="38"/>
      <c r="V192" s="38"/>
      <c r="W192" s="38"/>
      <c r="X192" s="38"/>
      <c r="Y192" s="38"/>
      <c r="Z192" s="38"/>
    </row>
    <row r="193" spans="1:26" ht="15.75" customHeight="1">
      <c r="A193" s="108"/>
      <c r="B193" s="41"/>
      <c r="C193" s="41"/>
      <c r="D193" s="114"/>
      <c r="E193" s="10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8"/>
      <c r="T193" s="38"/>
      <c r="U193" s="38"/>
      <c r="V193" s="38"/>
      <c r="W193" s="38"/>
      <c r="X193" s="38"/>
      <c r="Y193" s="38"/>
      <c r="Z193" s="38"/>
    </row>
    <row r="194" spans="1:26" ht="15.75" customHeight="1">
      <c r="A194" s="108"/>
      <c r="B194" s="41"/>
      <c r="C194" s="41"/>
      <c r="D194" s="114"/>
      <c r="E194" s="10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8"/>
      <c r="T194" s="38"/>
      <c r="U194" s="38"/>
      <c r="V194" s="38"/>
      <c r="W194" s="38"/>
      <c r="X194" s="38"/>
      <c r="Y194" s="38"/>
      <c r="Z194" s="38"/>
    </row>
    <row r="195" spans="1:26" ht="15.75" customHeight="1">
      <c r="A195" s="108"/>
      <c r="B195" s="41"/>
      <c r="C195" s="41"/>
      <c r="D195" s="114"/>
      <c r="E195" s="10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8"/>
      <c r="T195" s="38"/>
      <c r="U195" s="38"/>
      <c r="V195" s="38"/>
      <c r="W195" s="38"/>
      <c r="X195" s="38"/>
      <c r="Y195" s="38"/>
      <c r="Z195" s="38"/>
    </row>
    <row r="196" spans="1:26" ht="15.75" customHeight="1">
      <c r="A196" s="108"/>
      <c r="B196" s="41"/>
      <c r="C196" s="41"/>
      <c r="D196" s="114"/>
      <c r="E196" s="10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8"/>
      <c r="T196" s="38"/>
      <c r="U196" s="38"/>
      <c r="V196" s="38"/>
      <c r="W196" s="38"/>
      <c r="X196" s="38"/>
      <c r="Y196" s="38"/>
      <c r="Z196" s="38"/>
    </row>
    <row r="197" spans="1:26" ht="15.75" customHeight="1">
      <c r="A197" s="108"/>
      <c r="B197" s="41"/>
      <c r="C197" s="41"/>
      <c r="D197" s="114"/>
      <c r="E197" s="10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8"/>
      <c r="T197" s="38"/>
      <c r="U197" s="38"/>
      <c r="V197" s="38"/>
      <c r="W197" s="38"/>
      <c r="X197" s="38"/>
      <c r="Y197" s="38"/>
      <c r="Z197" s="38"/>
    </row>
    <row r="198" spans="1:26" ht="15.75" customHeight="1">
      <c r="A198" s="108"/>
      <c r="B198" s="41"/>
      <c r="C198" s="41"/>
      <c r="D198" s="114"/>
      <c r="E198" s="10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8"/>
      <c r="T198" s="38"/>
      <c r="U198" s="38"/>
      <c r="V198" s="38"/>
      <c r="W198" s="38"/>
      <c r="X198" s="38"/>
      <c r="Y198" s="38"/>
      <c r="Z198" s="38"/>
    </row>
    <row r="199" spans="1:26" ht="15.75" customHeight="1">
      <c r="A199" s="108"/>
      <c r="B199" s="41"/>
      <c r="C199" s="41"/>
      <c r="D199" s="114"/>
      <c r="E199" s="10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8"/>
      <c r="T199" s="38"/>
      <c r="U199" s="38"/>
      <c r="V199" s="38"/>
      <c r="W199" s="38"/>
      <c r="X199" s="38"/>
      <c r="Y199" s="38"/>
      <c r="Z199" s="38"/>
    </row>
    <row r="200" spans="1:26" ht="15.75" customHeight="1">
      <c r="A200" s="108"/>
      <c r="B200" s="41"/>
      <c r="C200" s="41"/>
      <c r="D200" s="114"/>
      <c r="E200" s="10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8"/>
      <c r="T200" s="38"/>
      <c r="U200" s="38"/>
      <c r="V200" s="38"/>
      <c r="W200" s="38"/>
      <c r="X200" s="38"/>
      <c r="Y200" s="38"/>
      <c r="Z200" s="38"/>
    </row>
    <row r="201" spans="1:26" ht="15.75" customHeight="1">
      <c r="A201" s="108"/>
      <c r="B201" s="41"/>
      <c r="C201" s="41"/>
      <c r="D201" s="114"/>
      <c r="E201" s="10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8"/>
      <c r="T201" s="38"/>
      <c r="U201" s="38"/>
      <c r="V201" s="38"/>
      <c r="W201" s="38"/>
      <c r="X201" s="38"/>
      <c r="Y201" s="38"/>
      <c r="Z201" s="38"/>
    </row>
    <row r="202" spans="1:26" ht="15.75" customHeight="1">
      <c r="A202" s="108"/>
      <c r="B202" s="41"/>
      <c r="C202" s="41"/>
      <c r="D202" s="114"/>
      <c r="E202" s="10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8"/>
      <c r="T202" s="38"/>
      <c r="U202" s="38"/>
      <c r="V202" s="38"/>
      <c r="W202" s="38"/>
      <c r="X202" s="38"/>
      <c r="Y202" s="38"/>
      <c r="Z202" s="38"/>
    </row>
    <row r="203" spans="1:26" ht="15.75" customHeight="1">
      <c r="A203" s="108"/>
      <c r="B203" s="41"/>
      <c r="C203" s="41"/>
      <c r="D203" s="114"/>
      <c r="E203" s="10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8"/>
      <c r="T203" s="38"/>
      <c r="U203" s="38"/>
      <c r="V203" s="38"/>
      <c r="W203" s="38"/>
      <c r="X203" s="38"/>
      <c r="Y203" s="38"/>
      <c r="Z203" s="38"/>
    </row>
    <row r="204" spans="1:26" ht="15.75" customHeight="1">
      <c r="A204" s="108"/>
      <c r="B204" s="41"/>
      <c r="C204" s="41"/>
      <c r="D204" s="114"/>
      <c r="E204" s="10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8"/>
      <c r="T204" s="38"/>
      <c r="U204" s="38"/>
      <c r="V204" s="38"/>
      <c r="W204" s="38"/>
      <c r="X204" s="38"/>
      <c r="Y204" s="38"/>
      <c r="Z204" s="38"/>
    </row>
    <row r="205" spans="1:26" ht="15.75" customHeight="1">
      <c r="A205" s="108"/>
      <c r="B205" s="41"/>
      <c r="C205" s="41"/>
      <c r="D205" s="114"/>
      <c r="E205" s="10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8"/>
      <c r="T205" s="38"/>
      <c r="U205" s="38"/>
      <c r="V205" s="38"/>
      <c r="W205" s="38"/>
      <c r="X205" s="38"/>
      <c r="Y205" s="38"/>
      <c r="Z205" s="38"/>
    </row>
    <row r="206" spans="1:26" ht="15.75" customHeight="1">
      <c r="A206" s="108"/>
      <c r="B206" s="41"/>
      <c r="C206" s="41"/>
      <c r="D206" s="114"/>
      <c r="E206" s="10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8"/>
      <c r="T206" s="38"/>
      <c r="U206" s="38"/>
      <c r="V206" s="38"/>
      <c r="W206" s="38"/>
      <c r="X206" s="38"/>
      <c r="Y206" s="38"/>
      <c r="Z206" s="38"/>
    </row>
    <row r="207" spans="1:26" ht="15.75" customHeight="1">
      <c r="A207" s="108"/>
      <c r="B207" s="41"/>
      <c r="C207" s="41"/>
      <c r="D207" s="114"/>
      <c r="E207" s="10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8"/>
      <c r="T207" s="38"/>
      <c r="U207" s="38"/>
      <c r="V207" s="38"/>
      <c r="W207" s="38"/>
      <c r="X207" s="38"/>
      <c r="Y207" s="38"/>
      <c r="Z207" s="38"/>
    </row>
    <row r="208" spans="1:26" ht="15.75" customHeight="1">
      <c r="A208" s="108"/>
      <c r="B208" s="41"/>
      <c r="C208" s="41"/>
      <c r="D208" s="114"/>
      <c r="E208" s="10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8"/>
      <c r="T208" s="38"/>
      <c r="U208" s="38"/>
      <c r="V208" s="38"/>
      <c r="W208" s="38"/>
      <c r="X208" s="38"/>
      <c r="Y208" s="38"/>
      <c r="Z208" s="38"/>
    </row>
    <row r="209" spans="1:26" ht="15.75" customHeight="1">
      <c r="A209" s="108"/>
      <c r="B209" s="41"/>
      <c r="C209" s="41"/>
      <c r="D209" s="114"/>
      <c r="E209" s="10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8"/>
      <c r="T209" s="38"/>
      <c r="U209" s="38"/>
      <c r="V209" s="38"/>
      <c r="W209" s="38"/>
      <c r="X209" s="38"/>
      <c r="Y209" s="38"/>
      <c r="Z209" s="38"/>
    </row>
    <row r="210" spans="1:26" ht="15.75" customHeight="1">
      <c r="A210" s="108"/>
      <c r="B210" s="41"/>
      <c r="C210" s="41"/>
      <c r="D210" s="114"/>
      <c r="E210" s="10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8"/>
      <c r="T210" s="38"/>
      <c r="U210" s="38"/>
      <c r="V210" s="38"/>
      <c r="W210" s="38"/>
      <c r="X210" s="38"/>
      <c r="Y210" s="38"/>
      <c r="Z210" s="38"/>
    </row>
    <row r="211" spans="1:26" ht="15.75" customHeight="1">
      <c r="A211" s="108"/>
      <c r="B211" s="41"/>
      <c r="C211" s="41"/>
      <c r="D211" s="114"/>
      <c r="E211" s="10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8"/>
      <c r="T211" s="38"/>
      <c r="U211" s="38"/>
      <c r="V211" s="38"/>
      <c r="W211" s="38"/>
      <c r="X211" s="38"/>
      <c r="Y211" s="38"/>
      <c r="Z211" s="38"/>
    </row>
    <row r="212" spans="1:26" ht="15.75" customHeight="1">
      <c r="A212" s="108"/>
      <c r="B212" s="41"/>
      <c r="C212" s="41"/>
      <c r="D212" s="114"/>
      <c r="E212" s="10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8"/>
      <c r="T212" s="38"/>
      <c r="U212" s="38"/>
      <c r="V212" s="38"/>
      <c r="W212" s="38"/>
      <c r="X212" s="38"/>
      <c r="Y212" s="38"/>
      <c r="Z212" s="38"/>
    </row>
    <row r="213" spans="1:26" ht="15.75" customHeight="1">
      <c r="A213" s="108"/>
      <c r="B213" s="41"/>
      <c r="C213" s="41"/>
      <c r="D213" s="114"/>
      <c r="E213" s="10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8"/>
      <c r="T213" s="38"/>
      <c r="U213" s="38"/>
      <c r="V213" s="38"/>
      <c r="W213" s="38"/>
      <c r="X213" s="38"/>
      <c r="Y213" s="38"/>
      <c r="Z213" s="38"/>
    </row>
    <row r="214" spans="1:26" ht="15.75" customHeight="1">
      <c r="A214" s="108"/>
      <c r="B214" s="41"/>
      <c r="C214" s="41"/>
      <c r="D214" s="114"/>
      <c r="E214" s="10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8"/>
      <c r="T214" s="38"/>
      <c r="U214" s="38"/>
      <c r="V214" s="38"/>
      <c r="W214" s="38"/>
      <c r="X214" s="38"/>
      <c r="Y214" s="38"/>
      <c r="Z214" s="38"/>
    </row>
    <row r="215" spans="1:26" ht="15.75" customHeight="1">
      <c r="A215" s="108"/>
      <c r="B215" s="41"/>
      <c r="C215" s="41"/>
      <c r="D215" s="114"/>
      <c r="E215" s="10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8"/>
      <c r="T215" s="38"/>
      <c r="U215" s="38"/>
      <c r="V215" s="38"/>
      <c r="W215" s="38"/>
      <c r="X215" s="38"/>
      <c r="Y215" s="38"/>
      <c r="Z215" s="38"/>
    </row>
    <row r="216" spans="1:26" ht="15.75" customHeight="1">
      <c r="A216" s="108"/>
      <c r="B216" s="41"/>
      <c r="C216" s="41"/>
      <c r="D216" s="114"/>
      <c r="E216" s="10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8"/>
      <c r="T216" s="38"/>
      <c r="U216" s="38"/>
      <c r="V216" s="38"/>
      <c r="W216" s="38"/>
      <c r="X216" s="38"/>
      <c r="Y216" s="38"/>
      <c r="Z216" s="38"/>
    </row>
    <row r="217" spans="1:26" ht="15.75" customHeight="1">
      <c r="A217" s="108"/>
      <c r="B217" s="41"/>
      <c r="C217" s="41"/>
      <c r="D217" s="114"/>
      <c r="E217" s="10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8"/>
      <c r="T217" s="38"/>
      <c r="U217" s="38"/>
      <c r="V217" s="38"/>
      <c r="W217" s="38"/>
      <c r="X217" s="38"/>
      <c r="Y217" s="38"/>
      <c r="Z217" s="38"/>
    </row>
    <row r="218" spans="1:26" ht="15.75" customHeight="1">
      <c r="A218" s="108"/>
      <c r="B218" s="41"/>
      <c r="C218" s="41"/>
      <c r="D218" s="114"/>
      <c r="E218" s="10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8"/>
      <c r="T218" s="38"/>
      <c r="U218" s="38"/>
      <c r="V218" s="38"/>
      <c r="W218" s="38"/>
      <c r="X218" s="38"/>
      <c r="Y218" s="38"/>
      <c r="Z218" s="38"/>
    </row>
    <row r="219" spans="1:26" ht="15.75" customHeight="1">
      <c r="A219" s="108"/>
      <c r="B219" s="41"/>
      <c r="C219" s="41"/>
      <c r="D219" s="114"/>
      <c r="E219" s="10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8"/>
      <c r="T219" s="38"/>
      <c r="U219" s="38"/>
      <c r="V219" s="38"/>
      <c r="W219" s="38"/>
      <c r="X219" s="38"/>
      <c r="Y219" s="38"/>
      <c r="Z219" s="38"/>
    </row>
    <row r="220" spans="1:26" ht="15.75" customHeight="1">
      <c r="A220" s="108"/>
      <c r="B220" s="41"/>
      <c r="C220" s="41"/>
      <c r="D220" s="114"/>
      <c r="E220" s="10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8"/>
      <c r="T220" s="38"/>
      <c r="U220" s="38"/>
      <c r="V220" s="38"/>
      <c r="W220" s="38"/>
      <c r="X220" s="38"/>
      <c r="Y220" s="38"/>
      <c r="Z220" s="38"/>
    </row>
    <row r="221" spans="1:26" ht="15.75" customHeight="1">
      <c r="A221" s="108"/>
      <c r="B221" s="41"/>
      <c r="C221" s="41"/>
      <c r="D221" s="114"/>
      <c r="E221" s="10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8"/>
      <c r="T221" s="38"/>
      <c r="U221" s="38"/>
      <c r="V221" s="38"/>
      <c r="W221" s="38"/>
      <c r="X221" s="38"/>
      <c r="Y221" s="38"/>
      <c r="Z221" s="38"/>
    </row>
    <row r="222" spans="1:26" ht="15.75" customHeight="1">
      <c r="A222" s="108"/>
      <c r="B222" s="41"/>
      <c r="C222" s="41"/>
      <c r="D222" s="114"/>
      <c r="E222" s="10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8"/>
      <c r="T222" s="38"/>
      <c r="U222" s="38"/>
      <c r="V222" s="38"/>
      <c r="W222" s="38"/>
      <c r="X222" s="38"/>
      <c r="Y222" s="38"/>
      <c r="Z222" s="38"/>
    </row>
    <row r="223" spans="1:26" ht="15.75" customHeight="1">
      <c r="A223" s="108"/>
      <c r="B223" s="41"/>
      <c r="C223" s="41"/>
      <c r="D223" s="114"/>
      <c r="E223" s="10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>
      <c r="A224" s="108"/>
      <c r="B224" s="41"/>
      <c r="C224" s="41"/>
      <c r="D224" s="114"/>
      <c r="E224" s="10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>
      <c r="A225" s="108"/>
      <c r="B225" s="41"/>
      <c r="C225" s="41"/>
      <c r="D225" s="114"/>
      <c r="E225" s="10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>
      <c r="A226" s="108"/>
      <c r="B226" s="41"/>
      <c r="C226" s="41"/>
      <c r="D226" s="114"/>
      <c r="E226" s="10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>
      <c r="A227" s="108"/>
      <c r="B227" s="41"/>
      <c r="C227" s="41"/>
      <c r="D227" s="114"/>
      <c r="E227" s="10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>
      <c r="A228" s="108"/>
      <c r="B228" s="41"/>
      <c r="C228" s="41"/>
      <c r="D228" s="114"/>
      <c r="E228" s="10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>
      <c r="A229" s="108"/>
      <c r="B229" s="41"/>
      <c r="C229" s="41"/>
      <c r="D229" s="114"/>
      <c r="E229" s="10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>
      <c r="A230" s="108"/>
      <c r="B230" s="41"/>
      <c r="C230" s="41"/>
      <c r="D230" s="114"/>
      <c r="E230" s="10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>
      <c r="A231" s="108"/>
      <c r="B231" s="41"/>
      <c r="C231" s="41"/>
      <c r="D231" s="114"/>
      <c r="E231" s="10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>
      <c r="A232" s="108"/>
      <c r="B232" s="41"/>
      <c r="C232" s="41"/>
      <c r="D232" s="114"/>
      <c r="E232" s="10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>
      <c r="A233" s="108"/>
      <c r="B233" s="41"/>
      <c r="C233" s="41"/>
      <c r="D233" s="114"/>
      <c r="E233" s="10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>
      <c r="A234" s="108"/>
      <c r="B234" s="41"/>
      <c r="C234" s="41"/>
      <c r="D234" s="114"/>
      <c r="E234" s="10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>
      <c r="A235" s="108"/>
      <c r="B235" s="41"/>
      <c r="C235" s="41"/>
      <c r="D235" s="114"/>
      <c r="E235" s="10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>
      <c r="A236" s="108"/>
      <c r="B236" s="41"/>
      <c r="C236" s="41"/>
      <c r="D236" s="114"/>
      <c r="E236" s="10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>
      <c r="A237" s="108"/>
      <c r="B237" s="41"/>
      <c r="C237" s="41"/>
      <c r="D237" s="114"/>
      <c r="E237" s="10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>
      <c r="A238" s="108"/>
      <c r="B238" s="41"/>
      <c r="C238" s="41"/>
      <c r="D238" s="114"/>
      <c r="E238" s="10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>
      <c r="A239" s="108"/>
      <c r="B239" s="41"/>
      <c r="C239" s="41"/>
      <c r="D239" s="114"/>
      <c r="E239" s="10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>
      <c r="A240" s="108"/>
      <c r="B240" s="41"/>
      <c r="C240" s="41"/>
      <c r="D240" s="114"/>
      <c r="E240" s="10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>
      <c r="A241" s="108"/>
      <c r="B241" s="41"/>
      <c r="C241" s="41"/>
      <c r="D241" s="114"/>
      <c r="E241" s="10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>
      <c r="A242" s="108"/>
      <c r="B242" s="41"/>
      <c r="C242" s="41"/>
      <c r="D242" s="114"/>
      <c r="E242" s="10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>
      <c r="A243" s="108"/>
      <c r="B243" s="41"/>
      <c r="C243" s="41"/>
      <c r="D243" s="114"/>
      <c r="E243" s="10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>
      <c r="A244" s="108"/>
      <c r="B244" s="41"/>
      <c r="C244" s="41"/>
      <c r="D244" s="114"/>
      <c r="E244" s="10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>
      <c r="A245" s="108"/>
      <c r="B245" s="41"/>
      <c r="C245" s="41"/>
      <c r="D245" s="114"/>
      <c r="E245" s="10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>
      <c r="A246" s="108"/>
      <c r="B246" s="41"/>
      <c r="C246" s="41"/>
      <c r="D246" s="114"/>
      <c r="E246" s="10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>
      <c r="A247" s="108"/>
      <c r="B247" s="41"/>
      <c r="C247" s="41"/>
      <c r="D247" s="114"/>
      <c r="E247" s="10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>
      <c r="A248" s="108"/>
      <c r="B248" s="41"/>
      <c r="C248" s="41"/>
      <c r="D248" s="114"/>
      <c r="E248" s="10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>
      <c r="A249" s="108"/>
      <c r="B249" s="41"/>
      <c r="C249" s="41"/>
      <c r="D249" s="114"/>
      <c r="E249" s="10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>
      <c r="A250" s="108"/>
      <c r="B250" s="41"/>
      <c r="C250" s="41"/>
      <c r="D250" s="114"/>
      <c r="E250" s="10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>
      <c r="A251" s="108"/>
      <c r="B251" s="41"/>
      <c r="C251" s="41"/>
      <c r="D251" s="114"/>
      <c r="E251" s="10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>
      <c r="A252" s="108"/>
      <c r="B252" s="41"/>
      <c r="C252" s="41"/>
      <c r="D252" s="114"/>
      <c r="E252" s="10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>
      <c r="A253" s="108"/>
      <c r="B253" s="41"/>
      <c r="C253" s="41"/>
      <c r="D253" s="114"/>
      <c r="E253" s="10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>
      <c r="A254" s="108"/>
      <c r="B254" s="41"/>
      <c r="C254" s="41"/>
      <c r="D254" s="114"/>
      <c r="E254" s="10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>
      <c r="A255" s="108"/>
      <c r="B255" s="41"/>
      <c r="C255" s="41"/>
      <c r="D255" s="114"/>
      <c r="E255" s="10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>
      <c r="A256" s="108"/>
      <c r="B256" s="41"/>
      <c r="C256" s="41"/>
      <c r="D256" s="114"/>
      <c r="E256" s="10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>
      <c r="A257" s="108"/>
      <c r="B257" s="41"/>
      <c r="C257" s="41"/>
      <c r="D257" s="114"/>
      <c r="E257" s="10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>
      <c r="A258" s="108"/>
      <c r="B258" s="41"/>
      <c r="C258" s="41"/>
      <c r="D258" s="114"/>
      <c r="E258" s="10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>
      <c r="A259" s="108"/>
      <c r="B259" s="41"/>
      <c r="C259" s="41"/>
      <c r="D259" s="114"/>
      <c r="E259" s="10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>
      <c r="A260" s="108"/>
      <c r="B260" s="41"/>
      <c r="C260" s="41"/>
      <c r="D260" s="114"/>
      <c r="E260" s="10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>
      <c r="A261" s="108"/>
      <c r="B261" s="41"/>
      <c r="C261" s="41"/>
      <c r="D261" s="114"/>
      <c r="E261" s="10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>
      <c r="A262" s="108"/>
      <c r="B262" s="41"/>
      <c r="C262" s="41"/>
      <c r="D262" s="114"/>
      <c r="E262" s="10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>
      <c r="A263" s="108"/>
      <c r="B263" s="41"/>
      <c r="C263" s="41"/>
      <c r="D263" s="114"/>
      <c r="E263" s="10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>
      <c r="A264" s="108"/>
      <c r="B264" s="41"/>
      <c r="C264" s="41"/>
      <c r="D264" s="114"/>
      <c r="E264" s="10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>
      <c r="A265" s="108"/>
      <c r="B265" s="41"/>
      <c r="C265" s="41"/>
      <c r="D265" s="114"/>
      <c r="E265" s="10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>
      <c r="A266" s="108"/>
      <c r="B266" s="41"/>
      <c r="C266" s="41"/>
      <c r="D266" s="114"/>
      <c r="E266" s="10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>
      <c r="A267" s="108"/>
      <c r="B267" s="41"/>
      <c r="C267" s="41"/>
      <c r="D267" s="114"/>
      <c r="E267" s="10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>
      <c r="A268" s="108"/>
      <c r="B268" s="41"/>
      <c r="C268" s="41"/>
      <c r="D268" s="114"/>
      <c r="E268" s="10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>
      <c r="A269" s="108"/>
      <c r="B269" s="41"/>
      <c r="C269" s="41"/>
      <c r="D269" s="114"/>
      <c r="E269" s="10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>
      <c r="A270" s="108"/>
      <c r="B270" s="41"/>
      <c r="C270" s="41"/>
      <c r="D270" s="114"/>
      <c r="E270" s="10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>
      <c r="A271" s="108"/>
      <c r="B271" s="41"/>
      <c r="C271" s="41"/>
      <c r="D271" s="114"/>
      <c r="E271" s="10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>
      <c r="A272" s="108"/>
      <c r="B272" s="41"/>
      <c r="C272" s="41"/>
      <c r="D272" s="114"/>
      <c r="E272" s="10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>
      <c r="A273" s="108"/>
      <c r="B273" s="41"/>
      <c r="C273" s="41"/>
      <c r="D273" s="114"/>
      <c r="E273" s="10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>
      <c r="A274" s="108"/>
      <c r="B274" s="41"/>
      <c r="C274" s="41"/>
      <c r="D274" s="114"/>
      <c r="E274" s="10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>
      <c r="A275" s="108"/>
      <c r="B275" s="41"/>
      <c r="C275" s="41"/>
      <c r="D275" s="114"/>
      <c r="E275" s="10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>
      <c r="A276" s="108"/>
      <c r="B276" s="41"/>
      <c r="C276" s="41"/>
      <c r="D276" s="114"/>
      <c r="E276" s="10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>
      <c r="A277" s="108"/>
      <c r="B277" s="41"/>
      <c r="C277" s="41"/>
      <c r="D277" s="114"/>
      <c r="E277" s="10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>
      <c r="A278" s="108"/>
      <c r="B278" s="41"/>
      <c r="C278" s="41"/>
      <c r="D278" s="114"/>
      <c r="E278" s="10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>
      <c r="A279" s="108"/>
      <c r="B279" s="41"/>
      <c r="C279" s="41"/>
      <c r="D279" s="114"/>
      <c r="E279" s="10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>
      <c r="A280" s="108"/>
      <c r="B280" s="41"/>
      <c r="C280" s="41"/>
      <c r="D280" s="114"/>
      <c r="E280" s="10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>
      <c r="A281" s="108"/>
      <c r="B281" s="41"/>
      <c r="C281" s="41"/>
      <c r="D281" s="114"/>
      <c r="E281" s="10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>
      <c r="A282" s="108"/>
      <c r="B282" s="41"/>
      <c r="C282" s="41"/>
      <c r="D282" s="114"/>
      <c r="E282" s="10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>
      <c r="A283" s="108"/>
      <c r="B283" s="41"/>
      <c r="C283" s="41"/>
      <c r="D283" s="114"/>
      <c r="E283" s="10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>
      <c r="A284" s="108"/>
      <c r="B284" s="41"/>
      <c r="C284" s="41"/>
      <c r="D284" s="114"/>
      <c r="E284" s="10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>
      <c r="A285" s="108"/>
      <c r="B285" s="41"/>
      <c r="C285" s="41"/>
      <c r="D285" s="114"/>
      <c r="E285" s="10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>
      <c r="A286" s="108"/>
      <c r="B286" s="41"/>
      <c r="C286" s="41"/>
      <c r="D286" s="114"/>
      <c r="E286" s="10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>
      <c r="A287" s="108"/>
      <c r="B287" s="41"/>
      <c r="C287" s="41"/>
      <c r="D287" s="114"/>
      <c r="E287" s="10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>
      <c r="A288" s="108"/>
      <c r="B288" s="41"/>
      <c r="C288" s="41"/>
      <c r="D288" s="114"/>
      <c r="E288" s="10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>
      <c r="A289" s="108"/>
      <c r="B289" s="41"/>
      <c r="C289" s="41"/>
      <c r="D289" s="114"/>
      <c r="E289" s="10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>
      <c r="A290" s="108"/>
      <c r="B290" s="41"/>
      <c r="C290" s="41"/>
      <c r="D290" s="114"/>
      <c r="E290" s="10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>
      <c r="A291" s="108"/>
      <c r="B291" s="41"/>
      <c r="C291" s="41"/>
      <c r="D291" s="114"/>
      <c r="E291" s="10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>
      <c r="A292" s="108"/>
      <c r="B292" s="41"/>
      <c r="C292" s="41"/>
      <c r="D292" s="114"/>
      <c r="E292" s="10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>
      <c r="A293" s="108"/>
      <c r="B293" s="41"/>
      <c r="C293" s="41"/>
      <c r="D293" s="114"/>
      <c r="E293" s="10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>
      <c r="A294" s="108"/>
      <c r="B294" s="41"/>
      <c r="C294" s="41"/>
      <c r="D294" s="114"/>
      <c r="E294" s="10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>
      <c r="A295" s="108"/>
      <c r="B295" s="41"/>
      <c r="C295" s="41"/>
      <c r="D295" s="114"/>
      <c r="E295" s="10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>
      <c r="A296" s="108"/>
      <c r="B296" s="41"/>
      <c r="C296" s="41"/>
      <c r="D296" s="114"/>
      <c r="E296" s="10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>
      <c r="A297" s="108"/>
      <c r="B297" s="41"/>
      <c r="C297" s="41"/>
      <c r="D297" s="114"/>
      <c r="E297" s="10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>
      <c r="A298" s="108"/>
      <c r="B298" s="41"/>
      <c r="C298" s="41"/>
      <c r="D298" s="114"/>
      <c r="E298" s="10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>
      <c r="A299" s="108"/>
      <c r="B299" s="41"/>
      <c r="C299" s="41"/>
      <c r="D299" s="114"/>
      <c r="E299" s="10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>
      <c r="A300" s="108"/>
      <c r="B300" s="41"/>
      <c r="C300" s="41"/>
      <c r="D300" s="114"/>
      <c r="E300" s="10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>
      <c r="A301" s="108"/>
      <c r="B301" s="41"/>
      <c r="C301" s="41"/>
      <c r="D301" s="114"/>
      <c r="E301" s="10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>
      <c r="A302" s="108"/>
      <c r="B302" s="41"/>
      <c r="C302" s="41"/>
      <c r="D302" s="114"/>
      <c r="E302" s="10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>
      <c r="A303" s="108"/>
      <c r="B303" s="41"/>
      <c r="C303" s="41"/>
      <c r="D303" s="114"/>
      <c r="E303" s="10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>
      <c r="A304" s="108"/>
      <c r="B304" s="41"/>
      <c r="C304" s="41"/>
      <c r="D304" s="114"/>
      <c r="E304" s="10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>
      <c r="A305" s="108"/>
      <c r="B305" s="41"/>
      <c r="C305" s="41"/>
      <c r="D305" s="114"/>
      <c r="E305" s="10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>
      <c r="A306" s="108"/>
      <c r="B306" s="41"/>
      <c r="C306" s="41"/>
      <c r="D306" s="114"/>
      <c r="E306" s="10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>
      <c r="A307" s="108"/>
      <c r="B307" s="41"/>
      <c r="C307" s="41"/>
      <c r="D307" s="114"/>
      <c r="E307" s="10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>
      <c r="A308" s="108"/>
      <c r="B308" s="41"/>
      <c r="C308" s="41"/>
      <c r="D308" s="114"/>
      <c r="E308" s="10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>
      <c r="A309" s="108"/>
      <c r="B309" s="41"/>
      <c r="C309" s="41"/>
      <c r="D309" s="114"/>
      <c r="E309" s="10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>
      <c r="A310" s="108"/>
      <c r="B310" s="41"/>
      <c r="C310" s="41"/>
      <c r="D310" s="114"/>
      <c r="E310" s="10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>
      <c r="A311" s="108"/>
      <c r="B311" s="41"/>
      <c r="C311" s="41"/>
      <c r="D311" s="114"/>
      <c r="E311" s="10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>
      <c r="A312" s="108"/>
      <c r="B312" s="41"/>
      <c r="C312" s="41"/>
      <c r="D312" s="114"/>
      <c r="E312" s="10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>
      <c r="A313" s="108"/>
      <c r="B313" s="41"/>
      <c r="C313" s="41"/>
      <c r="D313" s="114"/>
      <c r="E313" s="10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>
      <c r="A314" s="108"/>
      <c r="B314" s="41"/>
      <c r="C314" s="41"/>
      <c r="D314" s="114"/>
      <c r="E314" s="10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>
      <c r="A315" s="108"/>
      <c r="B315" s="41"/>
      <c r="C315" s="41"/>
      <c r="D315" s="114"/>
      <c r="E315" s="10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>
      <c r="A316" s="108"/>
      <c r="B316" s="41"/>
      <c r="C316" s="41"/>
      <c r="D316" s="114"/>
      <c r="E316" s="10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>
      <c r="A317" s="108"/>
      <c r="B317" s="41"/>
      <c r="C317" s="41"/>
      <c r="D317" s="114"/>
      <c r="E317" s="10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>
      <c r="A318" s="108"/>
      <c r="B318" s="41"/>
      <c r="C318" s="41"/>
      <c r="D318" s="114"/>
      <c r="E318" s="10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>
      <c r="A319" s="108"/>
      <c r="B319" s="41"/>
      <c r="C319" s="41"/>
      <c r="D319" s="114"/>
      <c r="E319" s="10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>
      <c r="A320" s="108"/>
      <c r="B320" s="41"/>
      <c r="C320" s="41"/>
      <c r="D320" s="114"/>
      <c r="E320" s="10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>
      <c r="A321" s="108"/>
      <c r="B321" s="41"/>
      <c r="C321" s="41"/>
      <c r="D321" s="114"/>
      <c r="E321" s="10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>
      <c r="A322" s="108"/>
      <c r="B322" s="41"/>
      <c r="C322" s="41"/>
      <c r="D322" s="114"/>
      <c r="E322" s="10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>
      <c r="A323" s="108"/>
      <c r="B323" s="41"/>
      <c r="C323" s="41"/>
      <c r="D323" s="114"/>
      <c r="E323" s="10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>
      <c r="A324" s="108"/>
      <c r="B324" s="41"/>
      <c r="C324" s="41"/>
      <c r="D324" s="114"/>
      <c r="E324" s="10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>
      <c r="A325" s="108"/>
      <c r="B325" s="41"/>
      <c r="C325" s="41"/>
      <c r="D325" s="114"/>
      <c r="E325" s="10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>
      <c r="A326" s="108"/>
      <c r="B326" s="41"/>
      <c r="C326" s="41"/>
      <c r="D326" s="114"/>
      <c r="E326" s="10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>
      <c r="A327" s="108"/>
      <c r="B327" s="41"/>
      <c r="C327" s="41"/>
      <c r="D327" s="114"/>
      <c r="E327" s="10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>
      <c r="A328" s="108"/>
      <c r="B328" s="41"/>
      <c r="C328" s="41"/>
      <c r="D328" s="114"/>
      <c r="E328" s="10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>
      <c r="A329" s="108"/>
      <c r="B329" s="41"/>
      <c r="C329" s="41"/>
      <c r="D329" s="114"/>
      <c r="E329" s="10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>
      <c r="A330" s="108"/>
      <c r="B330" s="41"/>
      <c r="C330" s="41"/>
      <c r="D330" s="114"/>
      <c r="E330" s="10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>
      <c r="A331" s="108"/>
      <c r="B331" s="41"/>
      <c r="C331" s="41"/>
      <c r="D331" s="114"/>
      <c r="E331" s="10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>
      <c r="A332" s="108"/>
      <c r="B332" s="41"/>
      <c r="C332" s="41"/>
      <c r="D332" s="114"/>
      <c r="E332" s="10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>
      <c r="A333" s="108"/>
      <c r="B333" s="41"/>
      <c r="C333" s="41"/>
      <c r="D333" s="114"/>
      <c r="E333" s="10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>
      <c r="A334" s="108"/>
      <c r="B334" s="41"/>
      <c r="C334" s="41"/>
      <c r="D334" s="114"/>
      <c r="E334" s="10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>
      <c r="A335" s="108"/>
      <c r="B335" s="41"/>
      <c r="C335" s="41"/>
      <c r="D335" s="114"/>
      <c r="E335" s="10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>
      <c r="A336" s="108"/>
      <c r="B336" s="41"/>
      <c r="C336" s="41"/>
      <c r="D336" s="114"/>
      <c r="E336" s="10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>
      <c r="A337" s="108"/>
      <c r="B337" s="41"/>
      <c r="C337" s="41"/>
      <c r="D337" s="114"/>
      <c r="E337" s="10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>
      <c r="A338" s="108"/>
      <c r="B338" s="41"/>
      <c r="C338" s="41"/>
      <c r="D338" s="114"/>
      <c r="E338" s="10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>
      <c r="A339" s="108"/>
      <c r="B339" s="41"/>
      <c r="C339" s="41"/>
      <c r="D339" s="114"/>
      <c r="E339" s="10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>
      <c r="A340" s="108"/>
      <c r="B340" s="41"/>
      <c r="C340" s="41"/>
      <c r="D340" s="114"/>
      <c r="E340" s="10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>
      <c r="A341" s="108"/>
      <c r="B341" s="41"/>
      <c r="C341" s="41"/>
      <c r="D341" s="114"/>
      <c r="E341" s="10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>
      <c r="A342" s="108"/>
      <c r="B342" s="41"/>
      <c r="C342" s="41"/>
      <c r="D342" s="114"/>
      <c r="E342" s="10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>
      <c r="A343" s="108"/>
      <c r="B343" s="41"/>
      <c r="C343" s="41"/>
      <c r="D343" s="114"/>
      <c r="E343" s="10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>
      <c r="A344" s="108"/>
      <c r="B344" s="41"/>
      <c r="C344" s="41"/>
      <c r="D344" s="114"/>
      <c r="E344" s="10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>
      <c r="A345" s="108"/>
      <c r="B345" s="41"/>
      <c r="C345" s="41"/>
      <c r="D345" s="114"/>
      <c r="E345" s="10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>
      <c r="A346" s="108"/>
      <c r="B346" s="41"/>
      <c r="C346" s="41"/>
      <c r="D346" s="114"/>
      <c r="E346" s="10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>
      <c r="A347" s="108"/>
      <c r="B347" s="41"/>
      <c r="C347" s="41"/>
      <c r="D347" s="114"/>
      <c r="E347" s="10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>
      <c r="A348" s="108"/>
      <c r="B348" s="41"/>
      <c r="C348" s="41"/>
      <c r="D348" s="114"/>
      <c r="E348" s="10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>
      <c r="A349" s="108"/>
      <c r="B349" s="41"/>
      <c r="C349" s="41"/>
      <c r="D349" s="114"/>
      <c r="E349" s="10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>
      <c r="A350" s="108"/>
      <c r="B350" s="41"/>
      <c r="C350" s="41"/>
      <c r="D350" s="114"/>
      <c r="E350" s="10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>
      <c r="A351" s="108"/>
      <c r="B351" s="41"/>
      <c r="C351" s="41"/>
      <c r="D351" s="114"/>
      <c r="E351" s="10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>
      <c r="A352" s="108"/>
      <c r="B352" s="41"/>
      <c r="C352" s="41"/>
      <c r="D352" s="114"/>
      <c r="E352" s="10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>
      <c r="A353" s="108"/>
      <c r="B353" s="41"/>
      <c r="C353" s="41"/>
      <c r="D353" s="114"/>
      <c r="E353" s="10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>
      <c r="A354" s="108"/>
      <c r="B354" s="41"/>
      <c r="C354" s="41"/>
      <c r="D354" s="114"/>
      <c r="E354" s="10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>
      <c r="A355" s="108"/>
      <c r="B355" s="41"/>
      <c r="C355" s="41"/>
      <c r="D355" s="114"/>
      <c r="E355" s="10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>
      <c r="A356" s="108"/>
      <c r="B356" s="41"/>
      <c r="C356" s="41"/>
      <c r="D356" s="114"/>
      <c r="E356" s="10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>
      <c r="A357" s="108"/>
      <c r="B357" s="41"/>
      <c r="C357" s="41"/>
      <c r="D357" s="114"/>
      <c r="E357" s="10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>
      <c r="A358" s="108"/>
      <c r="B358" s="41"/>
      <c r="C358" s="41"/>
      <c r="D358" s="114"/>
      <c r="E358" s="10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>
      <c r="A359" s="108"/>
      <c r="B359" s="41"/>
      <c r="C359" s="41"/>
      <c r="D359" s="114"/>
      <c r="E359" s="10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>
      <c r="A360" s="108"/>
      <c r="B360" s="41"/>
      <c r="C360" s="41"/>
      <c r="D360" s="114"/>
      <c r="E360" s="10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>
      <c r="A361" s="108"/>
      <c r="B361" s="41"/>
      <c r="C361" s="41"/>
      <c r="D361" s="114"/>
      <c r="E361" s="10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>
      <c r="A362" s="108"/>
      <c r="B362" s="41"/>
      <c r="C362" s="41"/>
      <c r="D362" s="114"/>
      <c r="E362" s="10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>
      <c r="A363" s="108"/>
      <c r="B363" s="41"/>
      <c r="C363" s="41"/>
      <c r="D363" s="114"/>
      <c r="E363" s="10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>
      <c r="A364" s="108"/>
      <c r="B364" s="41"/>
      <c r="C364" s="41"/>
      <c r="D364" s="114"/>
      <c r="E364" s="10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>
      <c r="A365" s="108"/>
      <c r="B365" s="41"/>
      <c r="C365" s="41"/>
      <c r="D365" s="114"/>
      <c r="E365" s="10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>
      <c r="A366" s="108"/>
      <c r="B366" s="41"/>
      <c r="C366" s="41"/>
      <c r="D366" s="114"/>
      <c r="E366" s="10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>
      <c r="A367" s="108"/>
      <c r="B367" s="41"/>
      <c r="C367" s="41"/>
      <c r="D367" s="114"/>
      <c r="E367" s="10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>
      <c r="A368" s="108"/>
      <c r="B368" s="41"/>
      <c r="C368" s="41"/>
      <c r="D368" s="114"/>
      <c r="E368" s="10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>
      <c r="A369" s="108"/>
      <c r="B369" s="41"/>
      <c r="C369" s="41"/>
      <c r="D369" s="114"/>
      <c r="E369" s="10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>
      <c r="A370" s="108"/>
      <c r="B370" s="41"/>
      <c r="C370" s="41"/>
      <c r="D370" s="114"/>
      <c r="E370" s="10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>
      <c r="A371" s="108"/>
      <c r="B371" s="41"/>
      <c r="C371" s="41"/>
      <c r="D371" s="114"/>
      <c r="E371" s="10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>
      <c r="A372" s="108"/>
      <c r="B372" s="41"/>
      <c r="C372" s="41"/>
      <c r="D372" s="114"/>
      <c r="E372" s="10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>
      <c r="A373" s="108"/>
      <c r="B373" s="41"/>
      <c r="C373" s="41"/>
      <c r="D373" s="114"/>
      <c r="E373" s="10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>
      <c r="A374" s="108"/>
      <c r="B374" s="41"/>
      <c r="C374" s="41"/>
      <c r="D374" s="114"/>
      <c r="E374" s="10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>
      <c r="A375" s="108"/>
      <c r="B375" s="41"/>
      <c r="C375" s="41"/>
      <c r="D375" s="114"/>
      <c r="E375" s="10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>
      <c r="A376" s="108"/>
      <c r="B376" s="41"/>
      <c r="C376" s="41"/>
      <c r="D376" s="114"/>
      <c r="E376" s="10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>
      <c r="A377" s="108"/>
      <c r="B377" s="41"/>
      <c r="C377" s="41"/>
      <c r="D377" s="114"/>
      <c r="E377" s="10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>
      <c r="A378" s="108"/>
      <c r="B378" s="41"/>
      <c r="C378" s="41"/>
      <c r="D378" s="114"/>
      <c r="E378" s="10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>
      <c r="A379" s="108"/>
      <c r="B379" s="41"/>
      <c r="C379" s="41"/>
      <c r="D379" s="114"/>
      <c r="E379" s="10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>
      <c r="A380" s="108"/>
      <c r="B380" s="41"/>
      <c r="C380" s="41"/>
      <c r="D380" s="114"/>
      <c r="E380" s="10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>
      <c r="A381" s="108"/>
      <c r="B381" s="41"/>
      <c r="C381" s="41"/>
      <c r="D381" s="114"/>
      <c r="E381" s="10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>
      <c r="A382" s="108"/>
      <c r="B382" s="41"/>
      <c r="C382" s="41"/>
      <c r="D382" s="114"/>
      <c r="E382" s="10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>
      <c r="A383" s="108"/>
      <c r="B383" s="41"/>
      <c r="C383" s="41"/>
      <c r="D383" s="114"/>
      <c r="E383" s="10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>
      <c r="A384" s="108"/>
      <c r="B384" s="41"/>
      <c r="C384" s="41"/>
      <c r="D384" s="114"/>
      <c r="E384" s="10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>
      <c r="A385" s="108"/>
      <c r="B385" s="41"/>
      <c r="C385" s="41"/>
      <c r="D385" s="114"/>
      <c r="E385" s="10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>
      <c r="A386" s="108"/>
      <c r="B386" s="41"/>
      <c r="C386" s="41"/>
      <c r="D386" s="114"/>
      <c r="E386" s="10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>
      <c r="A387" s="108"/>
      <c r="B387" s="41"/>
      <c r="C387" s="41"/>
      <c r="D387" s="114"/>
      <c r="E387" s="10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>
      <c r="A388" s="108"/>
      <c r="B388" s="41"/>
      <c r="C388" s="41"/>
      <c r="D388" s="114"/>
      <c r="E388" s="10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>
      <c r="A389" s="108"/>
      <c r="B389" s="41"/>
      <c r="C389" s="41"/>
      <c r="D389" s="114"/>
      <c r="E389" s="10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>
      <c r="A390" s="108"/>
      <c r="B390" s="41"/>
      <c r="C390" s="41"/>
      <c r="D390" s="114"/>
      <c r="E390" s="10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>
      <c r="A391" s="108"/>
      <c r="B391" s="41"/>
      <c r="C391" s="41"/>
      <c r="D391" s="114"/>
      <c r="E391" s="10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>
      <c r="A392" s="108"/>
      <c r="B392" s="41"/>
      <c r="C392" s="41"/>
      <c r="D392" s="114"/>
      <c r="E392" s="10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>
      <c r="A393" s="108"/>
      <c r="B393" s="41"/>
      <c r="C393" s="41"/>
      <c r="D393" s="114"/>
      <c r="E393" s="10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>
      <c r="A394" s="108"/>
      <c r="B394" s="41"/>
      <c r="C394" s="41"/>
      <c r="D394" s="114"/>
      <c r="E394" s="10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>
      <c r="A395" s="108"/>
      <c r="B395" s="41"/>
      <c r="C395" s="41"/>
      <c r="D395" s="114"/>
      <c r="E395" s="10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>
      <c r="A396" s="108"/>
      <c r="B396" s="41"/>
      <c r="C396" s="41"/>
      <c r="D396" s="114"/>
      <c r="E396" s="10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>
      <c r="A397" s="108"/>
      <c r="B397" s="41"/>
      <c r="C397" s="41"/>
      <c r="D397" s="114"/>
      <c r="E397" s="10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>
      <c r="A398" s="108"/>
      <c r="B398" s="41"/>
      <c r="C398" s="41"/>
      <c r="D398" s="114"/>
      <c r="E398" s="10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>
      <c r="A399" s="108"/>
      <c r="B399" s="41"/>
      <c r="C399" s="41"/>
      <c r="D399" s="114"/>
      <c r="E399" s="10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>
      <c r="A400" s="108"/>
      <c r="B400" s="41"/>
      <c r="C400" s="41"/>
      <c r="D400" s="114"/>
      <c r="E400" s="10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>
      <c r="A401" s="108"/>
      <c r="B401" s="41"/>
      <c r="C401" s="41"/>
      <c r="D401" s="114"/>
      <c r="E401" s="10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>
      <c r="A402" s="108"/>
      <c r="B402" s="41"/>
      <c r="C402" s="41"/>
      <c r="D402" s="114"/>
      <c r="E402" s="10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>
      <c r="A403" s="108"/>
      <c r="B403" s="41"/>
      <c r="C403" s="41"/>
      <c r="D403" s="114"/>
      <c r="E403" s="10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>
      <c r="A404" s="108"/>
      <c r="B404" s="41"/>
      <c r="C404" s="41"/>
      <c r="D404" s="114"/>
      <c r="E404" s="10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>
      <c r="A405" s="108"/>
      <c r="B405" s="41"/>
      <c r="C405" s="41"/>
      <c r="D405" s="114"/>
      <c r="E405" s="10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>
      <c r="A406" s="108"/>
      <c r="B406" s="41"/>
      <c r="C406" s="41"/>
      <c r="D406" s="114"/>
      <c r="E406" s="10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>
      <c r="A407" s="108"/>
      <c r="B407" s="41"/>
      <c r="C407" s="41"/>
      <c r="D407" s="114"/>
      <c r="E407" s="10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>
      <c r="A408" s="108"/>
      <c r="B408" s="41"/>
      <c r="C408" s="41"/>
      <c r="D408" s="114"/>
      <c r="E408" s="10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>
      <c r="A409" s="108"/>
      <c r="B409" s="41"/>
      <c r="C409" s="41"/>
      <c r="D409" s="114"/>
      <c r="E409" s="10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>
      <c r="A410" s="108"/>
      <c r="B410" s="41"/>
      <c r="C410" s="41"/>
      <c r="D410" s="114"/>
      <c r="E410" s="10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>
      <c r="A411" s="108"/>
      <c r="B411" s="41"/>
      <c r="C411" s="41"/>
      <c r="D411" s="114"/>
      <c r="E411" s="10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>
      <c r="A412" s="108"/>
      <c r="B412" s="41"/>
      <c r="C412" s="41"/>
      <c r="D412" s="114"/>
      <c r="E412" s="10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>
      <c r="A413" s="108"/>
      <c r="B413" s="41"/>
      <c r="C413" s="41"/>
      <c r="D413" s="114"/>
      <c r="E413" s="10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>
      <c r="A414" s="108"/>
      <c r="B414" s="41"/>
      <c r="C414" s="41"/>
      <c r="D414" s="114"/>
      <c r="E414" s="10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>
      <c r="A415" s="108"/>
      <c r="B415" s="41"/>
      <c r="C415" s="41"/>
      <c r="D415" s="114"/>
      <c r="E415" s="10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>
      <c r="A416" s="108"/>
      <c r="B416" s="41"/>
      <c r="C416" s="41"/>
      <c r="D416" s="114"/>
      <c r="E416" s="10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>
      <c r="A417" s="108"/>
      <c r="B417" s="41"/>
      <c r="C417" s="41"/>
      <c r="D417" s="114"/>
      <c r="E417" s="10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>
      <c r="A418" s="108"/>
      <c r="B418" s="41"/>
      <c r="C418" s="41"/>
      <c r="D418" s="114"/>
      <c r="E418" s="10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>
      <c r="A419" s="108"/>
      <c r="B419" s="41"/>
      <c r="C419" s="41"/>
      <c r="D419" s="114"/>
      <c r="E419" s="10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>
      <c r="A420" s="108"/>
      <c r="B420" s="41"/>
      <c r="C420" s="41"/>
      <c r="D420" s="114"/>
      <c r="E420" s="10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>
      <c r="A421" s="108"/>
      <c r="B421" s="41"/>
      <c r="C421" s="41"/>
      <c r="D421" s="114"/>
      <c r="E421" s="10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>
      <c r="A422" s="108"/>
      <c r="B422" s="41"/>
      <c r="C422" s="41"/>
      <c r="D422" s="114"/>
      <c r="E422" s="10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>
      <c r="A423" s="108"/>
      <c r="B423" s="41"/>
      <c r="C423" s="41"/>
      <c r="D423" s="114"/>
      <c r="E423" s="10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>
      <c r="A424" s="108"/>
      <c r="B424" s="41"/>
      <c r="C424" s="41"/>
      <c r="D424" s="114"/>
      <c r="E424" s="10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>
      <c r="A425" s="108"/>
      <c r="B425" s="41"/>
      <c r="C425" s="41"/>
      <c r="D425" s="114"/>
      <c r="E425" s="10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>
      <c r="A426" s="108"/>
      <c r="B426" s="41"/>
      <c r="C426" s="41"/>
      <c r="D426" s="114"/>
      <c r="E426" s="10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>
      <c r="A427" s="108"/>
      <c r="B427" s="41"/>
      <c r="C427" s="41"/>
      <c r="D427" s="114"/>
      <c r="E427" s="10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>
      <c r="A428" s="108"/>
      <c r="B428" s="41"/>
      <c r="C428" s="41"/>
      <c r="D428" s="114"/>
      <c r="E428" s="10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>
      <c r="A429" s="108"/>
      <c r="B429" s="41"/>
      <c r="C429" s="41"/>
      <c r="D429" s="114"/>
      <c r="E429" s="10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>
      <c r="A430" s="108"/>
      <c r="B430" s="41"/>
      <c r="C430" s="41"/>
      <c r="D430" s="114"/>
      <c r="E430" s="10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>
      <c r="A431" s="108"/>
      <c r="B431" s="41"/>
      <c r="C431" s="41"/>
      <c r="D431" s="114"/>
      <c r="E431" s="10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>
      <c r="A432" s="108"/>
      <c r="B432" s="41"/>
      <c r="C432" s="41"/>
      <c r="D432" s="114"/>
      <c r="E432" s="10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>
      <c r="A433" s="108"/>
      <c r="B433" s="41"/>
      <c r="C433" s="41"/>
      <c r="D433" s="114"/>
      <c r="E433" s="10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>
      <c r="A434" s="108"/>
      <c r="B434" s="41"/>
      <c r="C434" s="41"/>
      <c r="D434" s="114"/>
      <c r="E434" s="10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>
      <c r="A435" s="108"/>
      <c r="B435" s="41"/>
      <c r="C435" s="41"/>
      <c r="D435" s="114"/>
      <c r="E435" s="10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>
      <c r="A436" s="108"/>
      <c r="B436" s="41"/>
      <c r="C436" s="41"/>
      <c r="D436" s="114"/>
      <c r="E436" s="10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>
      <c r="A437" s="108"/>
      <c r="B437" s="41"/>
      <c r="C437" s="41"/>
      <c r="D437" s="114"/>
      <c r="E437" s="10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>
      <c r="A438" s="108"/>
      <c r="B438" s="41"/>
      <c r="C438" s="41"/>
      <c r="D438" s="114"/>
      <c r="E438" s="10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>
      <c r="A439" s="108"/>
      <c r="B439" s="41"/>
      <c r="C439" s="41"/>
      <c r="D439" s="114"/>
      <c r="E439" s="10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>
      <c r="A440" s="108"/>
      <c r="B440" s="41"/>
      <c r="C440" s="41"/>
      <c r="D440" s="114"/>
      <c r="E440" s="10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>
      <c r="A441" s="108"/>
      <c r="B441" s="41"/>
      <c r="C441" s="41"/>
      <c r="D441" s="114"/>
      <c r="E441" s="10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>
      <c r="A442" s="108"/>
      <c r="B442" s="41"/>
      <c r="C442" s="41"/>
      <c r="D442" s="114"/>
      <c r="E442" s="10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>
      <c r="A443" s="108"/>
      <c r="B443" s="41"/>
      <c r="C443" s="41"/>
      <c r="D443" s="114"/>
      <c r="E443" s="10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>
      <c r="A444" s="108"/>
      <c r="B444" s="41"/>
      <c r="C444" s="41"/>
      <c r="D444" s="114"/>
      <c r="E444" s="10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>
      <c r="A445" s="108"/>
      <c r="B445" s="41"/>
      <c r="C445" s="41"/>
      <c r="D445" s="114"/>
      <c r="E445" s="10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>
      <c r="A446" s="108"/>
      <c r="B446" s="41"/>
      <c r="C446" s="41"/>
      <c r="D446" s="114"/>
      <c r="E446" s="10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>
      <c r="A447" s="108"/>
      <c r="B447" s="41"/>
      <c r="C447" s="41"/>
      <c r="D447" s="114"/>
      <c r="E447" s="10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>
      <c r="A448" s="108"/>
      <c r="B448" s="41"/>
      <c r="C448" s="41"/>
      <c r="D448" s="114"/>
      <c r="E448" s="10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>
      <c r="A449" s="108"/>
      <c r="B449" s="41"/>
      <c r="C449" s="41"/>
      <c r="D449" s="114"/>
      <c r="E449" s="10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>
      <c r="A450" s="108"/>
      <c r="B450" s="41"/>
      <c r="C450" s="41"/>
      <c r="D450" s="114"/>
      <c r="E450" s="10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>
      <c r="A451" s="108"/>
      <c r="B451" s="41"/>
      <c r="C451" s="41"/>
      <c r="D451" s="114"/>
      <c r="E451" s="10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>
      <c r="A452" s="108"/>
      <c r="B452" s="41"/>
      <c r="C452" s="41"/>
      <c r="D452" s="114"/>
      <c r="E452" s="10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>
      <c r="A453" s="108"/>
      <c r="B453" s="41"/>
      <c r="C453" s="41"/>
      <c r="D453" s="114"/>
      <c r="E453" s="10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>
      <c r="A454" s="108"/>
      <c r="B454" s="41"/>
      <c r="C454" s="41"/>
      <c r="D454" s="114"/>
      <c r="E454" s="10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>
      <c r="A455" s="108"/>
      <c r="B455" s="41"/>
      <c r="C455" s="41"/>
      <c r="D455" s="114"/>
      <c r="E455" s="10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>
      <c r="A456" s="108"/>
      <c r="B456" s="41"/>
      <c r="C456" s="41"/>
      <c r="D456" s="114"/>
      <c r="E456" s="10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>
      <c r="A457" s="108"/>
      <c r="B457" s="41"/>
      <c r="C457" s="41"/>
      <c r="D457" s="114"/>
      <c r="E457" s="10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>
      <c r="A458" s="108"/>
      <c r="B458" s="41"/>
      <c r="C458" s="41"/>
      <c r="D458" s="114"/>
      <c r="E458" s="10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>
      <c r="A459" s="108"/>
      <c r="B459" s="41"/>
      <c r="C459" s="41"/>
      <c r="D459" s="114"/>
      <c r="E459" s="10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>
      <c r="A460" s="108"/>
      <c r="B460" s="41"/>
      <c r="C460" s="41"/>
      <c r="D460" s="114"/>
      <c r="E460" s="10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>
      <c r="A461" s="108"/>
      <c r="B461" s="41"/>
      <c r="C461" s="41"/>
      <c r="D461" s="114"/>
      <c r="E461" s="10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>
      <c r="A462" s="108"/>
      <c r="B462" s="41"/>
      <c r="C462" s="41"/>
      <c r="D462" s="114"/>
      <c r="E462" s="10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>
      <c r="A463" s="108"/>
      <c r="B463" s="41"/>
      <c r="C463" s="41"/>
      <c r="D463" s="114"/>
      <c r="E463" s="10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>
      <c r="A464" s="108"/>
      <c r="B464" s="41"/>
      <c r="C464" s="41"/>
      <c r="D464" s="114"/>
      <c r="E464" s="10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>
      <c r="A465" s="108"/>
      <c r="B465" s="41"/>
      <c r="C465" s="41"/>
      <c r="D465" s="114"/>
      <c r="E465" s="10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>
      <c r="A466" s="108"/>
      <c r="B466" s="41"/>
      <c r="C466" s="41"/>
      <c r="D466" s="114"/>
      <c r="E466" s="10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>
      <c r="A467" s="108"/>
      <c r="B467" s="41"/>
      <c r="C467" s="41"/>
      <c r="D467" s="114"/>
      <c r="E467" s="10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>
      <c r="A468" s="108"/>
      <c r="B468" s="41"/>
      <c r="C468" s="41"/>
      <c r="D468" s="114"/>
      <c r="E468" s="10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>
      <c r="A469" s="108"/>
      <c r="B469" s="41"/>
      <c r="C469" s="41"/>
      <c r="D469" s="114"/>
      <c r="E469" s="10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>
      <c r="A470" s="108"/>
      <c r="B470" s="41"/>
      <c r="C470" s="41"/>
      <c r="D470" s="114"/>
      <c r="E470" s="10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>
      <c r="A471" s="108"/>
      <c r="B471" s="41"/>
      <c r="C471" s="41"/>
      <c r="D471" s="114"/>
      <c r="E471" s="10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>
      <c r="A472" s="108"/>
      <c r="B472" s="41"/>
      <c r="C472" s="41"/>
      <c r="D472" s="114"/>
      <c r="E472" s="10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>
      <c r="A473" s="108"/>
      <c r="B473" s="41"/>
      <c r="C473" s="41"/>
      <c r="D473" s="114"/>
      <c r="E473" s="10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>
      <c r="A474" s="108"/>
      <c r="B474" s="41"/>
      <c r="C474" s="41"/>
      <c r="D474" s="114"/>
      <c r="E474" s="10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>
      <c r="A475" s="108"/>
      <c r="B475" s="41"/>
      <c r="C475" s="41"/>
      <c r="D475" s="114"/>
      <c r="E475" s="10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>
      <c r="A476" s="108"/>
      <c r="B476" s="41"/>
      <c r="C476" s="41"/>
      <c r="D476" s="114"/>
      <c r="E476" s="10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>
      <c r="A477" s="108"/>
      <c r="B477" s="41"/>
      <c r="C477" s="41"/>
      <c r="D477" s="114"/>
      <c r="E477" s="10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>
      <c r="A478" s="108"/>
      <c r="B478" s="41"/>
      <c r="C478" s="41"/>
      <c r="D478" s="114"/>
      <c r="E478" s="10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>
      <c r="A479" s="108"/>
      <c r="B479" s="41"/>
      <c r="C479" s="41"/>
      <c r="D479" s="114"/>
      <c r="E479" s="10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>
      <c r="A480" s="108"/>
      <c r="B480" s="41"/>
      <c r="C480" s="41"/>
      <c r="D480" s="114"/>
      <c r="E480" s="10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>
      <c r="A481" s="108"/>
      <c r="B481" s="41"/>
      <c r="C481" s="41"/>
      <c r="D481" s="114"/>
      <c r="E481" s="10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>
      <c r="A482" s="108"/>
      <c r="B482" s="41"/>
      <c r="C482" s="41"/>
      <c r="D482" s="114"/>
      <c r="E482" s="10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>
      <c r="A483" s="108"/>
      <c r="B483" s="41"/>
      <c r="C483" s="41"/>
      <c r="D483" s="114"/>
      <c r="E483" s="10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>
      <c r="A484" s="108"/>
      <c r="B484" s="41"/>
      <c r="C484" s="41"/>
      <c r="D484" s="114"/>
      <c r="E484" s="10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>
      <c r="A485" s="108"/>
      <c r="B485" s="41"/>
      <c r="C485" s="41"/>
      <c r="D485" s="114"/>
      <c r="E485" s="10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>
      <c r="A486" s="108"/>
      <c r="B486" s="41"/>
      <c r="C486" s="41"/>
      <c r="D486" s="114"/>
      <c r="E486" s="10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>
      <c r="A487" s="108"/>
      <c r="B487" s="41"/>
      <c r="C487" s="41"/>
      <c r="D487" s="114"/>
      <c r="E487" s="10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>
      <c r="A488" s="108"/>
      <c r="B488" s="41"/>
      <c r="C488" s="41"/>
      <c r="D488" s="114"/>
      <c r="E488" s="10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>
      <c r="A489" s="108"/>
      <c r="B489" s="41"/>
      <c r="C489" s="41"/>
      <c r="D489" s="114"/>
      <c r="E489" s="10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>
      <c r="A490" s="108"/>
      <c r="B490" s="41"/>
      <c r="C490" s="41"/>
      <c r="D490" s="114"/>
      <c r="E490" s="10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>
      <c r="A491" s="108"/>
      <c r="B491" s="41"/>
      <c r="C491" s="41"/>
      <c r="D491" s="114"/>
      <c r="E491" s="10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>
      <c r="A492" s="108"/>
      <c r="B492" s="41"/>
      <c r="C492" s="41"/>
      <c r="D492" s="114"/>
      <c r="E492" s="10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>
      <c r="A493" s="108"/>
      <c r="B493" s="41"/>
      <c r="C493" s="41"/>
      <c r="D493" s="114"/>
      <c r="E493" s="10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>
      <c r="A494" s="108"/>
      <c r="B494" s="41"/>
      <c r="C494" s="41"/>
      <c r="D494" s="114"/>
      <c r="E494" s="10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>
      <c r="A495" s="108"/>
      <c r="B495" s="41"/>
      <c r="C495" s="41"/>
      <c r="D495" s="114"/>
      <c r="E495" s="10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>
      <c r="A496" s="108"/>
      <c r="B496" s="41"/>
      <c r="C496" s="41"/>
      <c r="D496" s="114"/>
      <c r="E496" s="10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>
      <c r="A497" s="108"/>
      <c r="B497" s="41"/>
      <c r="C497" s="41"/>
      <c r="D497" s="114"/>
      <c r="E497" s="10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>
      <c r="A498" s="108"/>
      <c r="B498" s="41"/>
      <c r="C498" s="41"/>
      <c r="D498" s="114"/>
      <c r="E498" s="10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>
      <c r="A499" s="108"/>
      <c r="B499" s="41"/>
      <c r="C499" s="41"/>
      <c r="D499" s="114"/>
      <c r="E499" s="10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>
      <c r="A500" s="108"/>
      <c r="B500" s="41"/>
      <c r="C500" s="41"/>
      <c r="D500" s="114"/>
      <c r="E500" s="10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>
      <c r="A501" s="108"/>
      <c r="B501" s="41"/>
      <c r="C501" s="41"/>
      <c r="D501" s="114"/>
      <c r="E501" s="10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>
      <c r="A502" s="108"/>
      <c r="B502" s="41"/>
      <c r="C502" s="41"/>
      <c r="D502" s="114"/>
      <c r="E502" s="10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>
      <c r="A503" s="108"/>
      <c r="B503" s="41"/>
      <c r="C503" s="41"/>
      <c r="D503" s="114"/>
      <c r="E503" s="10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>
      <c r="A504" s="108"/>
      <c r="B504" s="41"/>
      <c r="C504" s="41"/>
      <c r="D504" s="114"/>
      <c r="E504" s="10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>
      <c r="A505" s="108"/>
      <c r="B505" s="41"/>
      <c r="C505" s="41"/>
      <c r="D505" s="114"/>
      <c r="E505" s="10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>
      <c r="A506" s="108"/>
      <c r="B506" s="41"/>
      <c r="C506" s="41"/>
      <c r="D506" s="114"/>
      <c r="E506" s="10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>
      <c r="A507" s="108"/>
      <c r="B507" s="41"/>
      <c r="C507" s="41"/>
      <c r="D507" s="114"/>
      <c r="E507" s="10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>
      <c r="A508" s="108"/>
      <c r="B508" s="41"/>
      <c r="C508" s="41"/>
      <c r="D508" s="114"/>
      <c r="E508" s="10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>
      <c r="A509" s="108"/>
      <c r="B509" s="41"/>
      <c r="C509" s="41"/>
      <c r="D509" s="114"/>
      <c r="E509" s="10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>
      <c r="A510" s="108"/>
      <c r="B510" s="41"/>
      <c r="C510" s="41"/>
      <c r="D510" s="114"/>
      <c r="E510" s="10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>
      <c r="A511" s="108"/>
      <c r="B511" s="41"/>
      <c r="C511" s="41"/>
      <c r="D511" s="114"/>
      <c r="E511" s="10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>
      <c r="A512" s="108"/>
      <c r="B512" s="41"/>
      <c r="C512" s="41"/>
      <c r="D512" s="114"/>
      <c r="E512" s="10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>
      <c r="A513" s="108"/>
      <c r="B513" s="41"/>
      <c r="C513" s="41"/>
      <c r="D513" s="114"/>
      <c r="E513" s="10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>
      <c r="A514" s="108"/>
      <c r="B514" s="41"/>
      <c r="C514" s="41"/>
      <c r="D514" s="114"/>
      <c r="E514" s="10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>
      <c r="A515" s="108"/>
      <c r="B515" s="41"/>
      <c r="C515" s="41"/>
      <c r="D515" s="114"/>
      <c r="E515" s="10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>
      <c r="A516" s="108"/>
      <c r="B516" s="41"/>
      <c r="C516" s="41"/>
      <c r="D516" s="114"/>
      <c r="E516" s="10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>
      <c r="A517" s="108"/>
      <c r="B517" s="41"/>
      <c r="C517" s="41"/>
      <c r="D517" s="114"/>
      <c r="E517" s="10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>
      <c r="A518" s="108"/>
      <c r="B518" s="41"/>
      <c r="C518" s="41"/>
      <c r="D518" s="114"/>
      <c r="E518" s="10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>
      <c r="A519" s="108"/>
      <c r="B519" s="41"/>
      <c r="C519" s="41"/>
      <c r="D519" s="114"/>
      <c r="E519" s="10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>
      <c r="A520" s="108"/>
      <c r="B520" s="41"/>
      <c r="C520" s="41"/>
      <c r="D520" s="114"/>
      <c r="E520" s="10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>
      <c r="A521" s="108"/>
      <c r="B521" s="41"/>
      <c r="C521" s="41"/>
      <c r="D521" s="114"/>
      <c r="E521" s="10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>
      <c r="A522" s="108"/>
      <c r="B522" s="41"/>
      <c r="C522" s="41"/>
      <c r="D522" s="114"/>
      <c r="E522" s="10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>
      <c r="A523" s="108"/>
      <c r="B523" s="41"/>
      <c r="C523" s="41"/>
      <c r="D523" s="114"/>
      <c r="E523" s="10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>
      <c r="A524" s="108"/>
      <c r="B524" s="41"/>
      <c r="C524" s="41"/>
      <c r="D524" s="114"/>
      <c r="E524" s="10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>
      <c r="A525" s="108"/>
      <c r="B525" s="41"/>
      <c r="C525" s="41"/>
      <c r="D525" s="114"/>
      <c r="E525" s="10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>
      <c r="A526" s="108"/>
      <c r="B526" s="41"/>
      <c r="C526" s="41"/>
      <c r="D526" s="114"/>
      <c r="E526" s="10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>
      <c r="A527" s="108"/>
      <c r="B527" s="41"/>
      <c r="C527" s="41"/>
      <c r="D527" s="114"/>
      <c r="E527" s="10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>
      <c r="A528" s="108"/>
      <c r="B528" s="41"/>
      <c r="C528" s="41"/>
      <c r="D528" s="114"/>
      <c r="E528" s="10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>
      <c r="A529" s="108"/>
      <c r="B529" s="41"/>
      <c r="C529" s="41"/>
      <c r="D529" s="114"/>
      <c r="E529" s="10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>
      <c r="A530" s="108"/>
      <c r="B530" s="41"/>
      <c r="C530" s="41"/>
      <c r="D530" s="114"/>
      <c r="E530" s="10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>
      <c r="A531" s="108"/>
      <c r="B531" s="41"/>
      <c r="C531" s="41"/>
      <c r="D531" s="114"/>
      <c r="E531" s="10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>
      <c r="A532" s="108"/>
      <c r="B532" s="41"/>
      <c r="C532" s="41"/>
      <c r="D532" s="114"/>
      <c r="E532" s="10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>
      <c r="A533" s="108"/>
      <c r="B533" s="41"/>
      <c r="C533" s="41"/>
      <c r="D533" s="114"/>
      <c r="E533" s="10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>
      <c r="A534" s="108"/>
      <c r="B534" s="41"/>
      <c r="C534" s="41"/>
      <c r="D534" s="114"/>
      <c r="E534" s="10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>
      <c r="A535" s="108"/>
      <c r="B535" s="41"/>
      <c r="C535" s="41"/>
      <c r="D535" s="114"/>
      <c r="E535" s="10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>
      <c r="A536" s="108"/>
      <c r="B536" s="41"/>
      <c r="C536" s="41"/>
      <c r="D536" s="114"/>
      <c r="E536" s="10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>
      <c r="A537" s="108"/>
      <c r="B537" s="41"/>
      <c r="C537" s="41"/>
      <c r="D537" s="114"/>
      <c r="E537" s="10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>
      <c r="A538" s="108"/>
      <c r="B538" s="41"/>
      <c r="C538" s="41"/>
      <c r="D538" s="114"/>
      <c r="E538" s="10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>
      <c r="A539" s="108"/>
      <c r="B539" s="41"/>
      <c r="C539" s="41"/>
      <c r="D539" s="114"/>
      <c r="E539" s="10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>
      <c r="A540" s="108"/>
      <c r="B540" s="41"/>
      <c r="C540" s="41"/>
      <c r="D540" s="114"/>
      <c r="E540" s="10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>
      <c r="A541" s="108"/>
      <c r="B541" s="41"/>
      <c r="C541" s="41"/>
      <c r="D541" s="114"/>
      <c r="E541" s="10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>
      <c r="A542" s="108"/>
      <c r="B542" s="41"/>
      <c r="C542" s="41"/>
      <c r="D542" s="114"/>
      <c r="E542" s="10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>
      <c r="A543" s="108"/>
      <c r="B543" s="41"/>
      <c r="C543" s="41"/>
      <c r="D543" s="114"/>
      <c r="E543" s="10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>
      <c r="A544" s="108"/>
      <c r="B544" s="41"/>
      <c r="C544" s="41"/>
      <c r="D544" s="114"/>
      <c r="E544" s="10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>
      <c r="A545" s="108"/>
      <c r="B545" s="41"/>
      <c r="C545" s="41"/>
      <c r="D545" s="114"/>
      <c r="E545" s="10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>
      <c r="A546" s="108"/>
      <c r="B546" s="41"/>
      <c r="C546" s="41"/>
      <c r="D546" s="114"/>
      <c r="E546" s="10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>
      <c r="A547" s="108"/>
      <c r="B547" s="41"/>
      <c r="C547" s="41"/>
      <c r="D547" s="114"/>
      <c r="E547" s="10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>
      <c r="A548" s="108"/>
      <c r="B548" s="41"/>
      <c r="C548" s="41"/>
      <c r="D548" s="114"/>
      <c r="E548" s="10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>
      <c r="A549" s="108"/>
      <c r="B549" s="41"/>
      <c r="C549" s="41"/>
      <c r="D549" s="114"/>
      <c r="E549" s="10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>
      <c r="A550" s="108"/>
      <c r="B550" s="41"/>
      <c r="C550" s="41"/>
      <c r="D550" s="114"/>
      <c r="E550" s="10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>
      <c r="A551" s="108"/>
      <c r="B551" s="41"/>
      <c r="C551" s="41"/>
      <c r="D551" s="114"/>
      <c r="E551" s="10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>
      <c r="A552" s="108"/>
      <c r="B552" s="41"/>
      <c r="C552" s="41"/>
      <c r="D552" s="114"/>
      <c r="E552" s="10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>
      <c r="A553" s="108"/>
      <c r="B553" s="41"/>
      <c r="C553" s="41"/>
      <c r="D553" s="114"/>
      <c r="E553" s="10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>
      <c r="A554" s="108"/>
      <c r="B554" s="41"/>
      <c r="C554" s="41"/>
      <c r="D554" s="114"/>
      <c r="E554" s="10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>
      <c r="A555" s="108"/>
      <c r="B555" s="41"/>
      <c r="C555" s="41"/>
      <c r="D555" s="114"/>
      <c r="E555" s="10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>
      <c r="A556" s="108"/>
      <c r="B556" s="41"/>
      <c r="C556" s="41"/>
      <c r="D556" s="114"/>
      <c r="E556" s="10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>
      <c r="A557" s="108"/>
      <c r="B557" s="41"/>
      <c r="C557" s="41"/>
      <c r="D557" s="114"/>
      <c r="E557" s="10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>
      <c r="A558" s="108"/>
      <c r="B558" s="41"/>
      <c r="C558" s="41"/>
      <c r="D558" s="114"/>
      <c r="E558" s="10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>
      <c r="A559" s="108"/>
      <c r="B559" s="41"/>
      <c r="C559" s="41"/>
      <c r="D559" s="114"/>
      <c r="E559" s="10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>
      <c r="A560" s="108"/>
      <c r="B560" s="41"/>
      <c r="C560" s="41"/>
      <c r="D560" s="114"/>
      <c r="E560" s="10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>
      <c r="A561" s="108"/>
      <c r="B561" s="41"/>
      <c r="C561" s="41"/>
      <c r="D561" s="114"/>
      <c r="E561" s="10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>
      <c r="A562" s="108"/>
      <c r="B562" s="41"/>
      <c r="C562" s="41"/>
      <c r="D562" s="114"/>
      <c r="E562" s="10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>
      <c r="A563" s="108"/>
      <c r="B563" s="41"/>
      <c r="C563" s="41"/>
      <c r="D563" s="114"/>
      <c r="E563" s="10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>
      <c r="A564" s="108"/>
      <c r="B564" s="41"/>
      <c r="C564" s="41"/>
      <c r="D564" s="114"/>
      <c r="E564" s="10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>
      <c r="A565" s="108"/>
      <c r="B565" s="41"/>
      <c r="C565" s="41"/>
      <c r="D565" s="114"/>
      <c r="E565" s="10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>
      <c r="A566" s="108"/>
      <c r="B566" s="41"/>
      <c r="C566" s="41"/>
      <c r="D566" s="114"/>
      <c r="E566" s="10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>
      <c r="A567" s="108"/>
      <c r="B567" s="41"/>
      <c r="C567" s="41"/>
      <c r="D567" s="114"/>
      <c r="E567" s="10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>
      <c r="A568" s="108"/>
      <c r="B568" s="41"/>
      <c r="C568" s="41"/>
      <c r="D568" s="114"/>
      <c r="E568" s="10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>
      <c r="A569" s="108"/>
      <c r="B569" s="41"/>
      <c r="C569" s="41"/>
      <c r="D569" s="114"/>
      <c r="E569" s="10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>
      <c r="A570" s="108"/>
      <c r="B570" s="41"/>
      <c r="C570" s="41"/>
      <c r="D570" s="114"/>
      <c r="E570" s="10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>
      <c r="A571" s="108"/>
      <c r="B571" s="41"/>
      <c r="C571" s="41"/>
      <c r="D571" s="114"/>
      <c r="E571" s="10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>
      <c r="A572" s="108"/>
      <c r="B572" s="41"/>
      <c r="C572" s="41"/>
      <c r="D572" s="114"/>
      <c r="E572" s="10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>
      <c r="A573" s="108"/>
      <c r="B573" s="41"/>
      <c r="C573" s="41"/>
      <c r="D573" s="114"/>
      <c r="E573" s="10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>
      <c r="A574" s="108"/>
      <c r="B574" s="41"/>
      <c r="C574" s="41"/>
      <c r="D574" s="114"/>
      <c r="E574" s="10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>
      <c r="A575" s="108"/>
      <c r="B575" s="41"/>
      <c r="C575" s="41"/>
      <c r="D575" s="114"/>
      <c r="E575" s="10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>
      <c r="A576" s="108"/>
      <c r="B576" s="41"/>
      <c r="C576" s="41"/>
      <c r="D576" s="114"/>
      <c r="E576" s="10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>
      <c r="A577" s="108"/>
      <c r="B577" s="41"/>
      <c r="C577" s="41"/>
      <c r="D577" s="114"/>
      <c r="E577" s="10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>
      <c r="A578" s="108"/>
      <c r="B578" s="41"/>
      <c r="C578" s="41"/>
      <c r="D578" s="114"/>
      <c r="E578" s="10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>
      <c r="A579" s="108"/>
      <c r="B579" s="41"/>
      <c r="C579" s="41"/>
      <c r="D579" s="114"/>
      <c r="E579" s="10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>
      <c r="A580" s="108"/>
      <c r="B580" s="41"/>
      <c r="C580" s="41"/>
      <c r="D580" s="114"/>
      <c r="E580" s="10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>
      <c r="A581" s="108"/>
      <c r="B581" s="41"/>
      <c r="C581" s="41"/>
      <c r="D581" s="114"/>
      <c r="E581" s="10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>
      <c r="A582" s="108"/>
      <c r="B582" s="41"/>
      <c r="C582" s="41"/>
      <c r="D582" s="114"/>
      <c r="E582" s="10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>
      <c r="A583" s="108"/>
      <c r="B583" s="41"/>
      <c r="C583" s="41"/>
      <c r="D583" s="114"/>
      <c r="E583" s="10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>
      <c r="A584" s="108"/>
      <c r="B584" s="41"/>
      <c r="C584" s="41"/>
      <c r="D584" s="114"/>
      <c r="E584" s="10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>
      <c r="A585" s="108"/>
      <c r="B585" s="41"/>
      <c r="C585" s="41"/>
      <c r="D585" s="114"/>
      <c r="E585" s="10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>
      <c r="A586" s="108"/>
      <c r="B586" s="41"/>
      <c r="C586" s="41"/>
      <c r="D586" s="114"/>
      <c r="E586" s="10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>
      <c r="A587" s="108"/>
      <c r="B587" s="41"/>
      <c r="C587" s="41"/>
      <c r="D587" s="114"/>
      <c r="E587" s="10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>
      <c r="A588" s="108"/>
      <c r="B588" s="41"/>
      <c r="C588" s="41"/>
      <c r="D588" s="114"/>
      <c r="E588" s="10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>
      <c r="A589" s="108"/>
      <c r="B589" s="41"/>
      <c r="C589" s="41"/>
      <c r="D589" s="114"/>
      <c r="E589" s="10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>
      <c r="A590" s="108"/>
      <c r="B590" s="41"/>
      <c r="C590" s="41"/>
      <c r="D590" s="114"/>
      <c r="E590" s="10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>
      <c r="A591" s="108"/>
      <c r="B591" s="41"/>
      <c r="C591" s="41"/>
      <c r="D591" s="114"/>
      <c r="E591" s="10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>
      <c r="A592" s="108"/>
      <c r="B592" s="41"/>
      <c r="C592" s="41"/>
      <c r="D592" s="114"/>
      <c r="E592" s="10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>
      <c r="A593" s="108"/>
      <c r="B593" s="41"/>
      <c r="C593" s="41"/>
      <c r="D593" s="114"/>
      <c r="E593" s="10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>
      <c r="A594" s="108"/>
      <c r="B594" s="41"/>
      <c r="C594" s="41"/>
      <c r="D594" s="114"/>
      <c r="E594" s="10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>
      <c r="A595" s="108"/>
      <c r="B595" s="41"/>
      <c r="C595" s="41"/>
      <c r="D595" s="114"/>
      <c r="E595" s="10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>
      <c r="A596" s="108"/>
      <c r="B596" s="41"/>
      <c r="C596" s="41"/>
      <c r="D596" s="114"/>
      <c r="E596" s="10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>
      <c r="A597" s="108"/>
      <c r="B597" s="41"/>
      <c r="C597" s="41"/>
      <c r="D597" s="114"/>
      <c r="E597" s="10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>
      <c r="A598" s="108"/>
      <c r="B598" s="41"/>
      <c r="C598" s="41"/>
      <c r="D598" s="114"/>
      <c r="E598" s="10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>
      <c r="A599" s="108"/>
      <c r="B599" s="41"/>
      <c r="C599" s="41"/>
      <c r="D599" s="114"/>
      <c r="E599" s="10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>
      <c r="A600" s="108"/>
      <c r="B600" s="41"/>
      <c r="C600" s="41"/>
      <c r="D600" s="114"/>
      <c r="E600" s="10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>
      <c r="A601" s="108"/>
      <c r="B601" s="41"/>
      <c r="C601" s="41"/>
      <c r="D601" s="114"/>
      <c r="E601" s="10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>
      <c r="A602" s="108"/>
      <c r="B602" s="41"/>
      <c r="C602" s="41"/>
      <c r="D602" s="114"/>
      <c r="E602" s="10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>
      <c r="A603" s="108"/>
      <c r="B603" s="41"/>
      <c r="C603" s="41"/>
      <c r="D603" s="114"/>
      <c r="E603" s="10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>
      <c r="A604" s="108"/>
      <c r="B604" s="41"/>
      <c r="C604" s="41"/>
      <c r="D604" s="114"/>
      <c r="E604" s="10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>
      <c r="A605" s="108"/>
      <c r="B605" s="41"/>
      <c r="C605" s="41"/>
      <c r="D605" s="114"/>
      <c r="E605" s="10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>
      <c r="A606" s="108"/>
      <c r="B606" s="41"/>
      <c r="C606" s="41"/>
      <c r="D606" s="114"/>
      <c r="E606" s="10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>
      <c r="A607" s="108"/>
      <c r="B607" s="41"/>
      <c r="C607" s="41"/>
      <c r="D607" s="114"/>
      <c r="E607" s="10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>
      <c r="A608" s="108"/>
      <c r="B608" s="41"/>
      <c r="C608" s="41"/>
      <c r="D608" s="114"/>
      <c r="E608" s="10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>
      <c r="A609" s="108"/>
      <c r="B609" s="41"/>
      <c r="C609" s="41"/>
      <c r="D609" s="114"/>
      <c r="E609" s="10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>
      <c r="A610" s="108"/>
      <c r="B610" s="41"/>
      <c r="C610" s="41"/>
      <c r="D610" s="114"/>
      <c r="E610" s="10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>
      <c r="A611" s="108"/>
      <c r="B611" s="41"/>
      <c r="C611" s="41"/>
      <c r="D611" s="114"/>
      <c r="E611" s="10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>
      <c r="A612" s="108"/>
      <c r="B612" s="41"/>
      <c r="C612" s="41"/>
      <c r="D612" s="114"/>
      <c r="E612" s="10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>
      <c r="A613" s="108"/>
      <c r="B613" s="41"/>
      <c r="C613" s="41"/>
      <c r="D613" s="114"/>
      <c r="E613" s="10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>
      <c r="A614" s="108"/>
      <c r="B614" s="41"/>
      <c r="C614" s="41"/>
      <c r="D614" s="114"/>
      <c r="E614" s="10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>
      <c r="A615" s="108"/>
      <c r="B615" s="41"/>
      <c r="C615" s="41"/>
      <c r="D615" s="114"/>
      <c r="E615" s="10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>
      <c r="A616" s="108"/>
      <c r="B616" s="41"/>
      <c r="C616" s="41"/>
      <c r="D616" s="114"/>
      <c r="E616" s="10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>
      <c r="A617" s="108"/>
      <c r="B617" s="41"/>
      <c r="C617" s="41"/>
      <c r="D617" s="114"/>
      <c r="E617" s="10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>
      <c r="A618" s="108"/>
      <c r="B618" s="41"/>
      <c r="C618" s="41"/>
      <c r="D618" s="114"/>
      <c r="E618" s="10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>
      <c r="A619" s="108"/>
      <c r="B619" s="41"/>
      <c r="C619" s="41"/>
      <c r="D619" s="114"/>
      <c r="E619" s="10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>
      <c r="A620" s="108"/>
      <c r="B620" s="41"/>
      <c r="C620" s="41"/>
      <c r="D620" s="114"/>
      <c r="E620" s="10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>
      <c r="A621" s="108"/>
      <c r="B621" s="41"/>
      <c r="C621" s="41"/>
      <c r="D621" s="114"/>
      <c r="E621" s="10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>
      <c r="A622" s="108"/>
      <c r="B622" s="41"/>
      <c r="C622" s="41"/>
      <c r="D622" s="114"/>
      <c r="E622" s="10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>
      <c r="A623" s="108"/>
      <c r="B623" s="41"/>
      <c r="C623" s="41"/>
      <c r="D623" s="114"/>
      <c r="E623" s="10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>
      <c r="A624" s="108"/>
      <c r="B624" s="41"/>
      <c r="C624" s="41"/>
      <c r="D624" s="114"/>
      <c r="E624" s="10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>
      <c r="A625" s="108"/>
      <c r="B625" s="41"/>
      <c r="C625" s="41"/>
      <c r="D625" s="114"/>
      <c r="E625" s="10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>
      <c r="A626" s="108"/>
      <c r="B626" s="41"/>
      <c r="C626" s="41"/>
      <c r="D626" s="114"/>
      <c r="E626" s="10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>
      <c r="A627" s="108"/>
      <c r="B627" s="41"/>
      <c r="C627" s="41"/>
      <c r="D627" s="114"/>
      <c r="E627" s="10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>
      <c r="A628" s="108"/>
      <c r="B628" s="41"/>
      <c r="C628" s="41"/>
      <c r="D628" s="114"/>
      <c r="E628" s="10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>
      <c r="A629" s="108"/>
      <c r="B629" s="41"/>
      <c r="C629" s="41"/>
      <c r="D629" s="114"/>
      <c r="E629" s="10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>
      <c r="A630" s="108"/>
      <c r="B630" s="41"/>
      <c r="C630" s="41"/>
      <c r="D630" s="114"/>
      <c r="E630" s="10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>
      <c r="A631" s="108"/>
      <c r="B631" s="41"/>
      <c r="C631" s="41"/>
      <c r="D631" s="114"/>
      <c r="E631" s="10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>
      <c r="A632" s="108"/>
      <c r="B632" s="41"/>
      <c r="C632" s="41"/>
      <c r="D632" s="114"/>
      <c r="E632" s="10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>
      <c r="A633" s="108"/>
      <c r="B633" s="41"/>
      <c r="C633" s="41"/>
      <c r="D633" s="114"/>
      <c r="E633" s="10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>
      <c r="A634" s="108"/>
      <c r="B634" s="41"/>
      <c r="C634" s="41"/>
      <c r="D634" s="114"/>
      <c r="E634" s="10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>
      <c r="A635" s="108"/>
      <c r="B635" s="41"/>
      <c r="C635" s="41"/>
      <c r="D635" s="114"/>
      <c r="E635" s="10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>
      <c r="A636" s="108"/>
      <c r="B636" s="41"/>
      <c r="C636" s="41"/>
      <c r="D636" s="114"/>
      <c r="E636" s="10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>
      <c r="A637" s="108"/>
      <c r="B637" s="41"/>
      <c r="C637" s="41"/>
      <c r="D637" s="114"/>
      <c r="E637" s="10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>
      <c r="A638" s="108"/>
      <c r="B638" s="41"/>
      <c r="C638" s="41"/>
      <c r="D638" s="114"/>
      <c r="E638" s="10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>
      <c r="A639" s="108"/>
      <c r="B639" s="41"/>
      <c r="C639" s="41"/>
      <c r="D639" s="114"/>
      <c r="E639" s="10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>
      <c r="A640" s="108"/>
      <c r="B640" s="41"/>
      <c r="C640" s="41"/>
      <c r="D640" s="114"/>
      <c r="E640" s="10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>
      <c r="A641" s="108"/>
      <c r="B641" s="41"/>
      <c r="C641" s="41"/>
      <c r="D641" s="114"/>
      <c r="E641" s="10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>
      <c r="A642" s="108"/>
      <c r="B642" s="41"/>
      <c r="C642" s="41"/>
      <c r="D642" s="114"/>
      <c r="E642" s="10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>
      <c r="A643" s="108"/>
      <c r="B643" s="41"/>
      <c r="C643" s="41"/>
      <c r="D643" s="114"/>
      <c r="E643" s="10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>
      <c r="A644" s="108"/>
      <c r="B644" s="41"/>
      <c r="C644" s="41"/>
      <c r="D644" s="114"/>
      <c r="E644" s="10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>
      <c r="A645" s="108"/>
      <c r="B645" s="41"/>
      <c r="C645" s="41"/>
      <c r="D645" s="114"/>
      <c r="E645" s="10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>
      <c r="A646" s="108"/>
      <c r="B646" s="41"/>
      <c r="C646" s="41"/>
      <c r="D646" s="114"/>
      <c r="E646" s="10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>
      <c r="A647" s="108"/>
      <c r="B647" s="41"/>
      <c r="C647" s="41"/>
      <c r="D647" s="114"/>
      <c r="E647" s="10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>
      <c r="A648" s="108"/>
      <c r="B648" s="41"/>
      <c r="C648" s="41"/>
      <c r="D648" s="114"/>
      <c r="E648" s="10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>
      <c r="A649" s="108"/>
      <c r="B649" s="41"/>
      <c r="C649" s="41"/>
      <c r="D649" s="114"/>
      <c r="E649" s="10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>
      <c r="A650" s="108"/>
      <c r="B650" s="41"/>
      <c r="C650" s="41"/>
      <c r="D650" s="114"/>
      <c r="E650" s="10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>
      <c r="A651" s="108"/>
      <c r="B651" s="41"/>
      <c r="C651" s="41"/>
      <c r="D651" s="114"/>
      <c r="E651" s="10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>
      <c r="A652" s="108"/>
      <c r="B652" s="41"/>
      <c r="C652" s="41"/>
      <c r="D652" s="114"/>
      <c r="E652" s="10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>
      <c r="A653" s="108"/>
      <c r="B653" s="41"/>
      <c r="C653" s="41"/>
      <c r="D653" s="114"/>
      <c r="E653" s="10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>
      <c r="A654" s="108"/>
      <c r="B654" s="41"/>
      <c r="C654" s="41"/>
      <c r="D654" s="114"/>
      <c r="E654" s="10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>
      <c r="A655" s="108"/>
      <c r="B655" s="41"/>
      <c r="C655" s="41"/>
      <c r="D655" s="114"/>
      <c r="E655" s="10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>
      <c r="A656" s="108"/>
      <c r="B656" s="41"/>
      <c r="C656" s="41"/>
      <c r="D656" s="114"/>
      <c r="E656" s="10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>
      <c r="A657" s="108"/>
      <c r="B657" s="41"/>
      <c r="C657" s="41"/>
      <c r="D657" s="114"/>
      <c r="E657" s="10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>
      <c r="A658" s="108"/>
      <c r="B658" s="41"/>
      <c r="C658" s="41"/>
      <c r="D658" s="114"/>
      <c r="E658" s="10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>
      <c r="A659" s="108"/>
      <c r="B659" s="41"/>
      <c r="C659" s="41"/>
      <c r="D659" s="114"/>
      <c r="E659" s="10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>
      <c r="A660" s="108"/>
      <c r="B660" s="41"/>
      <c r="C660" s="41"/>
      <c r="D660" s="114"/>
      <c r="E660" s="10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>
      <c r="A661" s="108"/>
      <c r="B661" s="41"/>
      <c r="C661" s="41"/>
      <c r="D661" s="114"/>
      <c r="E661" s="10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>
      <c r="A662" s="108"/>
      <c r="B662" s="41"/>
      <c r="C662" s="41"/>
      <c r="D662" s="114"/>
      <c r="E662" s="10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>
      <c r="A663" s="108"/>
      <c r="B663" s="41"/>
      <c r="C663" s="41"/>
      <c r="D663" s="114"/>
      <c r="E663" s="10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>
      <c r="A664" s="108"/>
      <c r="B664" s="41"/>
      <c r="C664" s="41"/>
      <c r="D664" s="114"/>
      <c r="E664" s="10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>
      <c r="A665" s="108"/>
      <c r="B665" s="41"/>
      <c r="C665" s="41"/>
      <c r="D665" s="114"/>
      <c r="E665" s="10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>
      <c r="A666" s="108"/>
      <c r="B666" s="41"/>
      <c r="C666" s="41"/>
      <c r="D666" s="114"/>
      <c r="E666" s="10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>
      <c r="A667" s="108"/>
      <c r="B667" s="41"/>
      <c r="C667" s="41"/>
      <c r="D667" s="114"/>
      <c r="E667" s="10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>
      <c r="A668" s="108"/>
      <c r="B668" s="41"/>
      <c r="C668" s="41"/>
      <c r="D668" s="114"/>
      <c r="E668" s="10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>
      <c r="A669" s="108"/>
      <c r="B669" s="41"/>
      <c r="C669" s="41"/>
      <c r="D669" s="114"/>
      <c r="E669" s="10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>
      <c r="A670" s="108"/>
      <c r="B670" s="41"/>
      <c r="C670" s="41"/>
      <c r="D670" s="114"/>
      <c r="E670" s="10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>
      <c r="A671" s="108"/>
      <c r="B671" s="41"/>
      <c r="C671" s="41"/>
      <c r="D671" s="114"/>
      <c r="E671" s="10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>
      <c r="A672" s="108"/>
      <c r="B672" s="41"/>
      <c r="C672" s="41"/>
      <c r="D672" s="114"/>
      <c r="E672" s="10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>
      <c r="A673" s="108"/>
      <c r="B673" s="41"/>
      <c r="C673" s="41"/>
      <c r="D673" s="114"/>
      <c r="E673" s="10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>
      <c r="A674" s="108"/>
      <c r="B674" s="41"/>
      <c r="C674" s="41"/>
      <c r="D674" s="114"/>
      <c r="E674" s="10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>
      <c r="A675" s="108"/>
      <c r="B675" s="41"/>
      <c r="C675" s="41"/>
      <c r="D675" s="114"/>
      <c r="E675" s="10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>
      <c r="A676" s="108"/>
      <c r="B676" s="41"/>
      <c r="C676" s="41"/>
      <c r="D676" s="114"/>
      <c r="E676" s="10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>
      <c r="A677" s="108"/>
      <c r="B677" s="41"/>
      <c r="C677" s="41"/>
      <c r="D677" s="114"/>
      <c r="E677" s="10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>
      <c r="A678" s="108"/>
      <c r="B678" s="41"/>
      <c r="C678" s="41"/>
      <c r="D678" s="114"/>
      <c r="E678" s="10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>
      <c r="A679" s="108"/>
      <c r="B679" s="41"/>
      <c r="C679" s="41"/>
      <c r="D679" s="114"/>
      <c r="E679" s="10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>
      <c r="A680" s="108"/>
      <c r="B680" s="41"/>
      <c r="C680" s="41"/>
      <c r="D680" s="114"/>
      <c r="E680" s="10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>
      <c r="A681" s="108"/>
      <c r="B681" s="41"/>
      <c r="C681" s="41"/>
      <c r="D681" s="114"/>
      <c r="E681" s="10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>
      <c r="A682" s="108"/>
      <c r="B682" s="41"/>
      <c r="C682" s="41"/>
      <c r="D682" s="114"/>
      <c r="E682" s="10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>
      <c r="A683" s="108"/>
      <c r="B683" s="41"/>
      <c r="C683" s="41"/>
      <c r="D683" s="114"/>
      <c r="E683" s="10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>
      <c r="A684" s="108"/>
      <c r="B684" s="41"/>
      <c r="C684" s="41"/>
      <c r="D684" s="114"/>
      <c r="E684" s="10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>
      <c r="A685" s="108"/>
      <c r="B685" s="41"/>
      <c r="C685" s="41"/>
      <c r="D685" s="114"/>
      <c r="E685" s="10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>
      <c r="A686" s="108"/>
      <c r="B686" s="41"/>
      <c r="C686" s="41"/>
      <c r="D686" s="114"/>
      <c r="E686" s="10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>
      <c r="A687" s="108"/>
      <c r="B687" s="41"/>
      <c r="C687" s="41"/>
      <c r="D687" s="114"/>
      <c r="E687" s="10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>
      <c r="A688" s="108"/>
      <c r="B688" s="41"/>
      <c r="C688" s="41"/>
      <c r="D688" s="114"/>
      <c r="E688" s="10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>
      <c r="A689" s="108"/>
      <c r="B689" s="41"/>
      <c r="C689" s="41"/>
      <c r="D689" s="114"/>
      <c r="E689" s="10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>
      <c r="A690" s="108"/>
      <c r="B690" s="41"/>
      <c r="C690" s="41"/>
      <c r="D690" s="114"/>
      <c r="E690" s="10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>
      <c r="A691" s="108"/>
      <c r="B691" s="41"/>
      <c r="C691" s="41"/>
      <c r="D691" s="114"/>
      <c r="E691" s="10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>
      <c r="A692" s="108"/>
      <c r="B692" s="41"/>
      <c r="C692" s="41"/>
      <c r="D692" s="114"/>
      <c r="E692" s="10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>
      <c r="A693" s="108"/>
      <c r="B693" s="41"/>
      <c r="C693" s="41"/>
      <c r="D693" s="114"/>
      <c r="E693" s="10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>
      <c r="A694" s="108"/>
      <c r="B694" s="41"/>
      <c r="C694" s="41"/>
      <c r="D694" s="114"/>
      <c r="E694" s="10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>
      <c r="A695" s="108"/>
      <c r="B695" s="41"/>
      <c r="C695" s="41"/>
      <c r="D695" s="114"/>
      <c r="E695" s="10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>
      <c r="A696" s="108"/>
      <c r="B696" s="41"/>
      <c r="C696" s="41"/>
      <c r="D696" s="114"/>
      <c r="E696" s="10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>
      <c r="A697" s="108"/>
      <c r="B697" s="41"/>
      <c r="C697" s="41"/>
      <c r="D697" s="114"/>
      <c r="E697" s="10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>
      <c r="A698" s="108"/>
      <c r="B698" s="41"/>
      <c r="C698" s="41"/>
      <c r="D698" s="114"/>
      <c r="E698" s="10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>
      <c r="A699" s="108"/>
      <c r="B699" s="41"/>
      <c r="C699" s="41"/>
      <c r="D699" s="114"/>
      <c r="E699" s="10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>
      <c r="A700" s="108"/>
      <c r="B700" s="41"/>
      <c r="C700" s="41"/>
      <c r="D700" s="114"/>
      <c r="E700" s="10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>
      <c r="A701" s="108"/>
      <c r="B701" s="41"/>
      <c r="C701" s="41"/>
      <c r="D701" s="114"/>
      <c r="E701" s="10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>
      <c r="A702" s="108"/>
      <c r="B702" s="41"/>
      <c r="C702" s="41"/>
      <c r="D702" s="114"/>
      <c r="E702" s="10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>
      <c r="A703" s="108"/>
      <c r="B703" s="41"/>
      <c r="C703" s="41"/>
      <c r="D703" s="114"/>
      <c r="E703" s="10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>
      <c r="A704" s="108"/>
      <c r="B704" s="41"/>
      <c r="C704" s="41"/>
      <c r="D704" s="114"/>
      <c r="E704" s="10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>
      <c r="A705" s="108"/>
      <c r="B705" s="41"/>
      <c r="C705" s="41"/>
      <c r="D705" s="114"/>
      <c r="E705" s="10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>
      <c r="A706" s="108"/>
      <c r="B706" s="41"/>
      <c r="C706" s="41"/>
      <c r="D706" s="114"/>
      <c r="E706" s="10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>
      <c r="A707" s="108"/>
      <c r="B707" s="41"/>
      <c r="C707" s="41"/>
      <c r="D707" s="114"/>
      <c r="E707" s="10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>
      <c r="A708" s="108"/>
      <c r="B708" s="41"/>
      <c r="C708" s="41"/>
      <c r="D708" s="114"/>
      <c r="E708" s="10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>
      <c r="A709" s="108"/>
      <c r="B709" s="41"/>
      <c r="C709" s="41"/>
      <c r="D709" s="114"/>
      <c r="E709" s="10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>
      <c r="A710" s="108"/>
      <c r="B710" s="41"/>
      <c r="C710" s="41"/>
      <c r="D710" s="114"/>
      <c r="E710" s="10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>
      <c r="A711" s="108"/>
      <c r="B711" s="41"/>
      <c r="C711" s="41"/>
      <c r="D711" s="114"/>
      <c r="E711" s="10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>
      <c r="A712" s="108"/>
      <c r="B712" s="41"/>
      <c r="C712" s="41"/>
      <c r="D712" s="114"/>
      <c r="E712" s="10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>
      <c r="A713" s="108"/>
      <c r="B713" s="41"/>
      <c r="C713" s="41"/>
      <c r="D713" s="114"/>
      <c r="E713" s="10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>
      <c r="A714" s="108"/>
      <c r="B714" s="41"/>
      <c r="C714" s="41"/>
      <c r="D714" s="114"/>
      <c r="E714" s="10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>
      <c r="A715" s="108"/>
      <c r="B715" s="41"/>
      <c r="C715" s="41"/>
      <c r="D715" s="114"/>
      <c r="E715" s="10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>
      <c r="A716" s="108"/>
      <c r="B716" s="41"/>
      <c r="C716" s="41"/>
      <c r="D716" s="114"/>
      <c r="E716" s="10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>
      <c r="A717" s="108"/>
      <c r="B717" s="41"/>
      <c r="C717" s="41"/>
      <c r="D717" s="114"/>
      <c r="E717" s="10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>
      <c r="A718" s="108"/>
      <c r="B718" s="41"/>
      <c r="C718" s="41"/>
      <c r="D718" s="114"/>
      <c r="E718" s="10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>
      <c r="A719" s="108"/>
      <c r="B719" s="41"/>
      <c r="C719" s="41"/>
      <c r="D719" s="114"/>
      <c r="E719" s="10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>
      <c r="A720" s="108"/>
      <c r="B720" s="41"/>
      <c r="C720" s="41"/>
      <c r="D720" s="114"/>
      <c r="E720" s="10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>
      <c r="A721" s="108"/>
      <c r="B721" s="41"/>
      <c r="C721" s="41"/>
      <c r="D721" s="114"/>
      <c r="E721" s="10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>
      <c r="A722" s="108"/>
      <c r="B722" s="41"/>
      <c r="C722" s="41"/>
      <c r="D722" s="114"/>
      <c r="E722" s="10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>
      <c r="A723" s="108"/>
      <c r="B723" s="41"/>
      <c r="C723" s="41"/>
      <c r="D723" s="114"/>
      <c r="E723" s="10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>
      <c r="A724" s="108"/>
      <c r="B724" s="41"/>
      <c r="C724" s="41"/>
      <c r="D724" s="114"/>
      <c r="E724" s="10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>
      <c r="A725" s="108"/>
      <c r="B725" s="41"/>
      <c r="C725" s="41"/>
      <c r="D725" s="114"/>
      <c r="E725" s="10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>
      <c r="A726" s="108"/>
      <c r="B726" s="41"/>
      <c r="C726" s="41"/>
      <c r="D726" s="114"/>
      <c r="E726" s="10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>
      <c r="A727" s="108"/>
      <c r="B727" s="41"/>
      <c r="C727" s="41"/>
      <c r="D727" s="114"/>
      <c r="E727" s="10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>
      <c r="A728" s="108"/>
      <c r="B728" s="41"/>
      <c r="C728" s="41"/>
      <c r="D728" s="114"/>
      <c r="E728" s="10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>
      <c r="A729" s="108"/>
      <c r="B729" s="41"/>
      <c r="C729" s="41"/>
      <c r="D729" s="114"/>
      <c r="E729" s="10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>
      <c r="A730" s="108"/>
      <c r="B730" s="41"/>
      <c r="C730" s="41"/>
      <c r="D730" s="114"/>
      <c r="E730" s="10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>
      <c r="A731" s="108"/>
      <c r="B731" s="41"/>
      <c r="C731" s="41"/>
      <c r="D731" s="114"/>
      <c r="E731" s="10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>
      <c r="A732" s="108"/>
      <c r="B732" s="41"/>
      <c r="C732" s="41"/>
      <c r="D732" s="114"/>
      <c r="E732" s="10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>
      <c r="A733" s="108"/>
      <c r="B733" s="41"/>
      <c r="C733" s="41"/>
      <c r="D733" s="114"/>
      <c r="E733" s="10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>
      <c r="A734" s="108"/>
      <c r="B734" s="41"/>
      <c r="C734" s="41"/>
      <c r="D734" s="114"/>
      <c r="E734" s="10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>
      <c r="A735" s="108"/>
      <c r="B735" s="41"/>
      <c r="C735" s="41"/>
      <c r="D735" s="114"/>
      <c r="E735" s="10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>
      <c r="A736" s="108"/>
      <c r="B736" s="41"/>
      <c r="C736" s="41"/>
      <c r="D736" s="114"/>
      <c r="E736" s="10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>
      <c r="A737" s="108"/>
      <c r="B737" s="41"/>
      <c r="C737" s="41"/>
      <c r="D737" s="114"/>
      <c r="E737" s="10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>
      <c r="A738" s="108"/>
      <c r="B738" s="41"/>
      <c r="C738" s="41"/>
      <c r="D738" s="114"/>
      <c r="E738" s="10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>
      <c r="A739" s="108"/>
      <c r="B739" s="41"/>
      <c r="C739" s="41"/>
      <c r="D739" s="114"/>
      <c r="E739" s="10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>
      <c r="A740" s="108"/>
      <c r="B740" s="41"/>
      <c r="C740" s="41"/>
      <c r="D740" s="114"/>
      <c r="E740" s="10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>
      <c r="A741" s="108"/>
      <c r="B741" s="41"/>
      <c r="C741" s="41"/>
      <c r="D741" s="114"/>
      <c r="E741" s="10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>
      <c r="A742" s="108"/>
      <c r="B742" s="41"/>
      <c r="C742" s="41"/>
      <c r="D742" s="114"/>
      <c r="E742" s="10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>
      <c r="A743" s="108"/>
      <c r="B743" s="41"/>
      <c r="C743" s="41"/>
      <c r="D743" s="114"/>
      <c r="E743" s="10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>
      <c r="A744" s="108"/>
      <c r="B744" s="41"/>
      <c r="C744" s="41"/>
      <c r="D744" s="114"/>
      <c r="E744" s="10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>
      <c r="A745" s="108"/>
      <c r="B745" s="41"/>
      <c r="C745" s="41"/>
      <c r="D745" s="114"/>
      <c r="E745" s="10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>
      <c r="A746" s="108"/>
      <c r="B746" s="41"/>
      <c r="C746" s="41"/>
      <c r="D746" s="114"/>
      <c r="E746" s="10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>
      <c r="A747" s="108"/>
      <c r="B747" s="41"/>
      <c r="C747" s="41"/>
      <c r="D747" s="114"/>
      <c r="E747" s="10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>
      <c r="A748" s="108"/>
      <c r="B748" s="41"/>
      <c r="C748" s="41"/>
      <c r="D748" s="114"/>
      <c r="E748" s="10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>
      <c r="A749" s="108"/>
      <c r="B749" s="41"/>
      <c r="C749" s="41"/>
      <c r="D749" s="114"/>
      <c r="E749" s="10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>
      <c r="A750" s="108"/>
      <c r="B750" s="41"/>
      <c r="C750" s="41"/>
      <c r="D750" s="114"/>
      <c r="E750" s="10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>
      <c r="A751" s="108"/>
      <c r="B751" s="41"/>
      <c r="C751" s="41"/>
      <c r="D751" s="114"/>
      <c r="E751" s="10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>
      <c r="A752" s="108"/>
      <c r="B752" s="41"/>
      <c r="C752" s="41"/>
      <c r="D752" s="114"/>
      <c r="E752" s="10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>
      <c r="A753" s="108"/>
      <c r="B753" s="41"/>
      <c r="C753" s="41"/>
      <c r="D753" s="114"/>
      <c r="E753" s="10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>
      <c r="A754" s="108"/>
      <c r="B754" s="41"/>
      <c r="C754" s="41"/>
      <c r="D754" s="114"/>
      <c r="E754" s="10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>
      <c r="A755" s="108"/>
      <c r="B755" s="41"/>
      <c r="C755" s="41"/>
      <c r="D755" s="114"/>
      <c r="E755" s="10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>
      <c r="A756" s="108"/>
      <c r="B756" s="41"/>
      <c r="C756" s="41"/>
      <c r="D756" s="114"/>
      <c r="E756" s="10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>
      <c r="A757" s="108"/>
      <c r="B757" s="41"/>
      <c r="C757" s="41"/>
      <c r="D757" s="114"/>
      <c r="E757" s="10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>
      <c r="A758" s="108"/>
      <c r="B758" s="41"/>
      <c r="C758" s="41"/>
      <c r="D758" s="114"/>
      <c r="E758" s="10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>
      <c r="A759" s="108"/>
      <c r="B759" s="41"/>
      <c r="C759" s="41"/>
      <c r="D759" s="114"/>
      <c r="E759" s="10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>
      <c r="A760" s="108"/>
      <c r="B760" s="41"/>
      <c r="C760" s="41"/>
      <c r="D760" s="114"/>
      <c r="E760" s="10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>
      <c r="A761" s="108"/>
      <c r="B761" s="41"/>
      <c r="C761" s="41"/>
      <c r="D761" s="114"/>
      <c r="E761" s="10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>
      <c r="A762" s="108"/>
      <c r="B762" s="41"/>
      <c r="C762" s="41"/>
      <c r="D762" s="114"/>
      <c r="E762" s="10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>
      <c r="A763" s="108"/>
      <c r="B763" s="41"/>
      <c r="C763" s="41"/>
      <c r="D763" s="114"/>
      <c r="E763" s="10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>
      <c r="A764" s="108"/>
      <c r="B764" s="41"/>
      <c r="C764" s="41"/>
      <c r="D764" s="114"/>
      <c r="E764" s="10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>
      <c r="A765" s="108"/>
      <c r="B765" s="41"/>
      <c r="C765" s="41"/>
      <c r="D765" s="114"/>
      <c r="E765" s="10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>
      <c r="A766" s="108"/>
      <c r="B766" s="41"/>
      <c r="C766" s="41"/>
      <c r="D766" s="114"/>
      <c r="E766" s="10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>
      <c r="A767" s="108"/>
      <c r="B767" s="41"/>
      <c r="C767" s="41"/>
      <c r="D767" s="114"/>
      <c r="E767" s="10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>
      <c r="A768" s="108"/>
      <c r="B768" s="41"/>
      <c r="C768" s="41"/>
      <c r="D768" s="114"/>
      <c r="E768" s="10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>
      <c r="A769" s="108"/>
      <c r="B769" s="41"/>
      <c r="C769" s="41"/>
      <c r="D769" s="114"/>
      <c r="E769" s="10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>
      <c r="A770" s="108"/>
      <c r="B770" s="41"/>
      <c r="C770" s="41"/>
      <c r="D770" s="114"/>
      <c r="E770" s="10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>
      <c r="A771" s="108"/>
      <c r="B771" s="41"/>
      <c r="C771" s="41"/>
      <c r="D771" s="114"/>
      <c r="E771" s="10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>
      <c r="A772" s="108"/>
      <c r="B772" s="41"/>
      <c r="C772" s="41"/>
      <c r="D772" s="114"/>
      <c r="E772" s="10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>
      <c r="A773" s="108"/>
      <c r="B773" s="41"/>
      <c r="C773" s="41"/>
      <c r="D773" s="114"/>
      <c r="E773" s="10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>
      <c r="A774" s="108"/>
      <c r="B774" s="41"/>
      <c r="C774" s="41"/>
      <c r="D774" s="114"/>
      <c r="E774" s="10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>
      <c r="A775" s="108"/>
      <c r="B775" s="41"/>
      <c r="C775" s="41"/>
      <c r="D775" s="114"/>
      <c r="E775" s="10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>
      <c r="A776" s="108"/>
      <c r="B776" s="41"/>
      <c r="C776" s="41"/>
      <c r="D776" s="114"/>
      <c r="E776" s="10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>
      <c r="A777" s="108"/>
      <c r="B777" s="41"/>
      <c r="C777" s="41"/>
      <c r="D777" s="114"/>
      <c r="E777" s="10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>
      <c r="A778" s="108"/>
      <c r="B778" s="41"/>
      <c r="C778" s="41"/>
      <c r="D778" s="114"/>
      <c r="E778" s="10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>
      <c r="A779" s="108"/>
      <c r="B779" s="41"/>
      <c r="C779" s="41"/>
      <c r="D779" s="114"/>
      <c r="E779" s="10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>
      <c r="A780" s="108"/>
      <c r="B780" s="41"/>
      <c r="C780" s="41"/>
      <c r="D780" s="114"/>
      <c r="E780" s="10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>
      <c r="A781" s="108"/>
      <c r="B781" s="41"/>
      <c r="C781" s="41"/>
      <c r="D781" s="114"/>
      <c r="E781" s="10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>
      <c r="A782" s="108"/>
      <c r="B782" s="41"/>
      <c r="C782" s="41"/>
      <c r="D782" s="114"/>
      <c r="E782" s="10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>
      <c r="A783" s="108"/>
      <c r="B783" s="41"/>
      <c r="C783" s="41"/>
      <c r="D783" s="114"/>
      <c r="E783" s="10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>
      <c r="A784" s="108"/>
      <c r="B784" s="41"/>
      <c r="C784" s="41"/>
      <c r="D784" s="114"/>
      <c r="E784" s="10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>
      <c r="A785" s="108"/>
      <c r="B785" s="41"/>
      <c r="C785" s="41"/>
      <c r="D785" s="114"/>
      <c r="E785" s="10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>
      <c r="A786" s="108"/>
      <c r="B786" s="41"/>
      <c r="C786" s="41"/>
      <c r="D786" s="114"/>
      <c r="E786" s="10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>
      <c r="A787" s="108"/>
      <c r="B787" s="41"/>
      <c r="C787" s="41"/>
      <c r="D787" s="114"/>
      <c r="E787" s="10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>
      <c r="A788" s="108"/>
      <c r="B788" s="41"/>
      <c r="C788" s="41"/>
      <c r="D788" s="114"/>
      <c r="E788" s="10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>
      <c r="A789" s="108"/>
      <c r="B789" s="41"/>
      <c r="C789" s="41"/>
      <c r="D789" s="114"/>
      <c r="E789" s="10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>
      <c r="A790" s="108"/>
      <c r="B790" s="41"/>
      <c r="C790" s="41"/>
      <c r="D790" s="114"/>
      <c r="E790" s="10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>
      <c r="A791" s="108"/>
      <c r="B791" s="41"/>
      <c r="C791" s="41"/>
      <c r="D791" s="114"/>
      <c r="E791" s="10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>
      <c r="A792" s="108"/>
      <c r="B792" s="41"/>
      <c r="C792" s="41"/>
      <c r="D792" s="114"/>
      <c r="E792" s="10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>
      <c r="A793" s="108"/>
      <c r="B793" s="41"/>
      <c r="C793" s="41"/>
      <c r="D793" s="114"/>
      <c r="E793" s="10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>
      <c r="A794" s="108"/>
      <c r="B794" s="41"/>
      <c r="C794" s="41"/>
      <c r="D794" s="114"/>
      <c r="E794" s="10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>
      <c r="A795" s="108"/>
      <c r="B795" s="41"/>
      <c r="C795" s="41"/>
      <c r="D795" s="114"/>
      <c r="E795" s="10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>
      <c r="A796" s="108"/>
      <c r="B796" s="41"/>
      <c r="C796" s="41"/>
      <c r="D796" s="114"/>
      <c r="E796" s="10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>
      <c r="A797" s="108"/>
      <c r="B797" s="41"/>
      <c r="C797" s="41"/>
      <c r="D797" s="114"/>
      <c r="E797" s="10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>
      <c r="A798" s="108"/>
      <c r="B798" s="41"/>
      <c r="C798" s="41"/>
      <c r="D798" s="114"/>
      <c r="E798" s="10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>
      <c r="A799" s="108"/>
      <c r="B799" s="41"/>
      <c r="C799" s="41"/>
      <c r="D799" s="114"/>
      <c r="E799" s="10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>
      <c r="A800" s="108"/>
      <c r="B800" s="41"/>
      <c r="C800" s="41"/>
      <c r="D800" s="114"/>
      <c r="E800" s="10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>
      <c r="A801" s="108"/>
      <c r="B801" s="41"/>
      <c r="C801" s="41"/>
      <c r="D801" s="114"/>
      <c r="E801" s="10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>
      <c r="A802" s="108"/>
      <c r="B802" s="41"/>
      <c r="C802" s="41"/>
      <c r="D802" s="114"/>
      <c r="E802" s="10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>
      <c r="A803" s="108"/>
      <c r="B803" s="41"/>
      <c r="C803" s="41"/>
      <c r="D803" s="114"/>
      <c r="E803" s="10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>
      <c r="A804" s="108"/>
      <c r="B804" s="41"/>
      <c r="C804" s="41"/>
      <c r="D804" s="114"/>
      <c r="E804" s="10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>
      <c r="A805" s="108"/>
      <c r="B805" s="41"/>
      <c r="C805" s="41"/>
      <c r="D805" s="114"/>
      <c r="E805" s="10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>
      <c r="A806" s="108"/>
      <c r="B806" s="41"/>
      <c r="C806" s="41"/>
      <c r="D806" s="114"/>
      <c r="E806" s="10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>
      <c r="A807" s="108"/>
      <c r="B807" s="41"/>
      <c r="C807" s="41"/>
      <c r="D807" s="114"/>
      <c r="E807" s="10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>
      <c r="A808" s="108"/>
      <c r="B808" s="41"/>
      <c r="C808" s="41"/>
      <c r="D808" s="114"/>
      <c r="E808" s="10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>
      <c r="A809" s="108"/>
      <c r="B809" s="41"/>
      <c r="C809" s="41"/>
      <c r="D809" s="114"/>
      <c r="E809" s="10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>
      <c r="A810" s="108"/>
      <c r="B810" s="41"/>
      <c r="C810" s="41"/>
      <c r="D810" s="114"/>
      <c r="E810" s="10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>
      <c r="A811" s="108"/>
      <c r="B811" s="41"/>
      <c r="C811" s="41"/>
      <c r="D811" s="114"/>
      <c r="E811" s="10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>
      <c r="A812" s="108"/>
      <c r="B812" s="41"/>
      <c r="C812" s="41"/>
      <c r="D812" s="114"/>
      <c r="E812" s="10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>
      <c r="A813" s="108"/>
      <c r="B813" s="41"/>
      <c r="C813" s="41"/>
      <c r="D813" s="114"/>
      <c r="E813" s="10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>
      <c r="A814" s="108"/>
      <c r="B814" s="41"/>
      <c r="C814" s="41"/>
      <c r="D814" s="114"/>
      <c r="E814" s="10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>
      <c r="A815" s="108"/>
      <c r="B815" s="41"/>
      <c r="C815" s="41"/>
      <c r="D815" s="114"/>
      <c r="E815" s="10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>
      <c r="A816" s="108"/>
      <c r="B816" s="41"/>
      <c r="C816" s="41"/>
      <c r="D816" s="114"/>
      <c r="E816" s="10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>
      <c r="A817" s="108"/>
      <c r="B817" s="41"/>
      <c r="C817" s="41"/>
      <c r="D817" s="114"/>
      <c r="E817" s="10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>
      <c r="A818" s="108"/>
      <c r="B818" s="41"/>
      <c r="C818" s="41"/>
      <c r="D818" s="114"/>
      <c r="E818" s="10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>
      <c r="A819" s="108"/>
      <c r="B819" s="41"/>
      <c r="C819" s="41"/>
      <c r="D819" s="114"/>
      <c r="E819" s="10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>
      <c r="A820" s="108"/>
      <c r="B820" s="41"/>
      <c r="C820" s="41"/>
      <c r="D820" s="114"/>
      <c r="E820" s="10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>
      <c r="A821" s="108"/>
      <c r="B821" s="41"/>
      <c r="C821" s="41"/>
      <c r="D821" s="114"/>
      <c r="E821" s="10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>
      <c r="A822" s="108"/>
      <c r="B822" s="41"/>
      <c r="C822" s="41"/>
      <c r="D822" s="114"/>
      <c r="E822" s="10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>
      <c r="A823" s="108"/>
      <c r="B823" s="41"/>
      <c r="C823" s="41"/>
      <c r="D823" s="114"/>
      <c r="E823" s="10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>
      <c r="A824" s="108"/>
      <c r="B824" s="41"/>
      <c r="C824" s="41"/>
      <c r="D824" s="114"/>
      <c r="E824" s="10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>
      <c r="A825" s="108"/>
      <c r="B825" s="41"/>
      <c r="C825" s="41"/>
      <c r="D825" s="114"/>
      <c r="E825" s="10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>
      <c r="A826" s="108"/>
      <c r="B826" s="41"/>
      <c r="C826" s="41"/>
      <c r="D826" s="114"/>
      <c r="E826" s="10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>
      <c r="A827" s="108"/>
      <c r="B827" s="41"/>
      <c r="C827" s="41"/>
      <c r="D827" s="114"/>
      <c r="E827" s="10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>
      <c r="A828" s="108"/>
      <c r="B828" s="41"/>
      <c r="C828" s="41"/>
      <c r="D828" s="114"/>
      <c r="E828" s="10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>
      <c r="A829" s="108"/>
      <c r="B829" s="41"/>
      <c r="C829" s="41"/>
      <c r="D829" s="114"/>
      <c r="E829" s="10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>
      <c r="A830" s="108"/>
      <c r="B830" s="41"/>
      <c r="C830" s="41"/>
      <c r="D830" s="114"/>
      <c r="E830" s="10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>
      <c r="A831" s="108"/>
      <c r="B831" s="41"/>
      <c r="C831" s="41"/>
      <c r="D831" s="114"/>
      <c r="E831" s="10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>
      <c r="A832" s="108"/>
      <c r="B832" s="41"/>
      <c r="C832" s="41"/>
      <c r="D832" s="114"/>
      <c r="E832" s="10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>
      <c r="A833" s="108"/>
      <c r="B833" s="41"/>
      <c r="C833" s="41"/>
      <c r="D833" s="114"/>
      <c r="E833" s="10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>
      <c r="A834" s="108"/>
      <c r="B834" s="41"/>
      <c r="C834" s="41"/>
      <c r="D834" s="114"/>
      <c r="E834" s="10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>
      <c r="A835" s="108"/>
      <c r="B835" s="41"/>
      <c r="C835" s="41"/>
      <c r="D835" s="114"/>
      <c r="E835" s="10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>
      <c r="A836" s="108"/>
      <c r="B836" s="41"/>
      <c r="C836" s="41"/>
      <c r="D836" s="114"/>
      <c r="E836" s="10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>
      <c r="A837" s="108"/>
      <c r="B837" s="41"/>
      <c r="C837" s="41"/>
      <c r="D837" s="114"/>
      <c r="E837" s="10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>
      <c r="A838" s="108"/>
      <c r="B838" s="41"/>
      <c r="C838" s="41"/>
      <c r="D838" s="114"/>
      <c r="E838" s="10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>
      <c r="A839" s="108"/>
      <c r="B839" s="41"/>
      <c r="C839" s="41"/>
      <c r="D839" s="114"/>
      <c r="E839" s="10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>
      <c r="A840" s="108"/>
      <c r="B840" s="41"/>
      <c r="C840" s="41"/>
      <c r="D840" s="114"/>
      <c r="E840" s="10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>
      <c r="A841" s="108"/>
      <c r="B841" s="41"/>
      <c r="C841" s="41"/>
      <c r="D841" s="114"/>
      <c r="E841" s="10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>
      <c r="A842" s="108"/>
      <c r="B842" s="41"/>
      <c r="C842" s="41"/>
      <c r="D842" s="114"/>
      <c r="E842" s="10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>
      <c r="A843" s="108"/>
      <c r="B843" s="41"/>
      <c r="C843" s="41"/>
      <c r="D843" s="114"/>
      <c r="E843" s="10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>
      <c r="A844" s="108"/>
      <c r="B844" s="41"/>
      <c r="C844" s="41"/>
      <c r="D844" s="114"/>
      <c r="E844" s="10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>
      <c r="A845" s="108"/>
      <c r="B845" s="41"/>
      <c r="C845" s="41"/>
      <c r="D845" s="114"/>
      <c r="E845" s="10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>
      <c r="A846" s="108"/>
      <c r="B846" s="41"/>
      <c r="C846" s="41"/>
      <c r="D846" s="114"/>
      <c r="E846" s="10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>
      <c r="A847" s="108"/>
      <c r="B847" s="41"/>
      <c r="C847" s="41"/>
      <c r="D847" s="114"/>
      <c r="E847" s="10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>
      <c r="A848" s="108"/>
      <c r="B848" s="41"/>
      <c r="C848" s="41"/>
      <c r="D848" s="114"/>
      <c r="E848" s="10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>
      <c r="A849" s="108"/>
      <c r="B849" s="41"/>
      <c r="C849" s="41"/>
      <c r="D849" s="114"/>
      <c r="E849" s="10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>
      <c r="A850" s="108"/>
      <c r="B850" s="41"/>
      <c r="C850" s="41"/>
      <c r="D850" s="114"/>
      <c r="E850" s="10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>
      <c r="A851" s="108"/>
      <c r="B851" s="41"/>
      <c r="C851" s="41"/>
      <c r="D851" s="114"/>
      <c r="E851" s="10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>
      <c r="A852" s="108"/>
      <c r="B852" s="41"/>
      <c r="C852" s="41"/>
      <c r="D852" s="114"/>
      <c r="E852" s="10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>
      <c r="A853" s="108"/>
      <c r="B853" s="41"/>
      <c r="C853" s="41"/>
      <c r="D853" s="114"/>
      <c r="E853" s="10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>
      <c r="A854" s="108"/>
      <c r="B854" s="41"/>
      <c r="C854" s="41"/>
      <c r="D854" s="114"/>
      <c r="E854" s="10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>
      <c r="A855" s="108"/>
      <c r="B855" s="41"/>
      <c r="C855" s="41"/>
      <c r="D855" s="114"/>
      <c r="E855" s="10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>
      <c r="A856" s="108"/>
      <c r="B856" s="41"/>
      <c r="C856" s="41"/>
      <c r="D856" s="114"/>
      <c r="E856" s="10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>
      <c r="A857" s="108"/>
      <c r="B857" s="41"/>
      <c r="C857" s="41"/>
      <c r="D857" s="114"/>
      <c r="E857" s="10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>
      <c r="A858" s="108"/>
      <c r="B858" s="41"/>
      <c r="C858" s="41"/>
      <c r="D858" s="114"/>
      <c r="E858" s="10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>
      <c r="A859" s="108"/>
      <c r="B859" s="41"/>
      <c r="C859" s="41"/>
      <c r="D859" s="114"/>
      <c r="E859" s="10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>
      <c r="A860" s="108"/>
      <c r="B860" s="41"/>
      <c r="C860" s="41"/>
      <c r="D860" s="114"/>
      <c r="E860" s="10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>
      <c r="A861" s="108"/>
      <c r="B861" s="41"/>
      <c r="C861" s="41"/>
      <c r="D861" s="114"/>
      <c r="E861" s="10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>
      <c r="A862" s="108"/>
      <c r="B862" s="41"/>
      <c r="C862" s="41"/>
      <c r="D862" s="114"/>
      <c r="E862" s="10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>
      <c r="A863" s="108"/>
      <c r="B863" s="41"/>
      <c r="C863" s="41"/>
      <c r="D863" s="114"/>
      <c r="E863" s="10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>
      <c r="A864" s="108"/>
      <c r="B864" s="41"/>
      <c r="C864" s="41"/>
      <c r="D864" s="114"/>
      <c r="E864" s="10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>
      <c r="A865" s="108"/>
      <c r="B865" s="41"/>
      <c r="C865" s="41"/>
      <c r="D865" s="114"/>
      <c r="E865" s="10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>
      <c r="A866" s="108"/>
      <c r="B866" s="41"/>
      <c r="C866" s="41"/>
      <c r="D866" s="114"/>
      <c r="E866" s="10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>
      <c r="A867" s="108"/>
      <c r="B867" s="41"/>
      <c r="C867" s="41"/>
      <c r="D867" s="114"/>
      <c r="E867" s="10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>
      <c r="A868" s="108"/>
      <c r="B868" s="41"/>
      <c r="C868" s="41"/>
      <c r="D868" s="114"/>
      <c r="E868" s="10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>
      <c r="A869" s="108"/>
      <c r="B869" s="41"/>
      <c r="C869" s="41"/>
      <c r="D869" s="114"/>
      <c r="E869" s="10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>
      <c r="A870" s="108"/>
      <c r="B870" s="41"/>
      <c r="C870" s="41"/>
      <c r="D870" s="114"/>
      <c r="E870" s="10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>
      <c r="A871" s="108"/>
      <c r="B871" s="41"/>
      <c r="C871" s="41"/>
      <c r="D871" s="114"/>
      <c r="E871" s="10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>
      <c r="A872" s="108"/>
      <c r="B872" s="41"/>
      <c r="C872" s="41"/>
      <c r="D872" s="114"/>
      <c r="E872" s="10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>
      <c r="A873" s="108"/>
      <c r="B873" s="41"/>
      <c r="C873" s="41"/>
      <c r="D873" s="114"/>
      <c r="E873" s="10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>
      <c r="A874" s="108"/>
      <c r="B874" s="41"/>
      <c r="C874" s="41"/>
      <c r="D874" s="114"/>
      <c r="E874" s="10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>
      <c r="A875" s="108"/>
      <c r="B875" s="41"/>
      <c r="C875" s="41"/>
      <c r="D875" s="114"/>
      <c r="E875" s="10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>
      <c r="A876" s="108"/>
      <c r="B876" s="41"/>
      <c r="C876" s="41"/>
      <c r="D876" s="114"/>
      <c r="E876" s="10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>
      <c r="A877" s="108"/>
      <c r="B877" s="41"/>
      <c r="C877" s="41"/>
      <c r="D877" s="114"/>
      <c r="E877" s="10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>
      <c r="A878" s="108"/>
      <c r="B878" s="41"/>
      <c r="C878" s="41"/>
      <c r="D878" s="114"/>
      <c r="E878" s="10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>
      <c r="A879" s="108"/>
      <c r="B879" s="41"/>
      <c r="C879" s="41"/>
      <c r="D879" s="114"/>
      <c r="E879" s="10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>
      <c r="A880" s="108"/>
      <c r="B880" s="41"/>
      <c r="C880" s="41"/>
      <c r="D880" s="114"/>
      <c r="E880" s="10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>
      <c r="A881" s="108"/>
      <c r="B881" s="41"/>
      <c r="C881" s="41"/>
      <c r="D881" s="114"/>
      <c r="E881" s="10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>
      <c r="A882" s="108"/>
      <c r="B882" s="41"/>
      <c r="C882" s="41"/>
      <c r="D882" s="114"/>
      <c r="E882" s="10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>
      <c r="A883" s="108"/>
      <c r="B883" s="41"/>
      <c r="C883" s="41"/>
      <c r="D883" s="114"/>
      <c r="E883" s="10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>
      <c r="A884" s="108"/>
      <c r="B884" s="41"/>
      <c r="C884" s="41"/>
      <c r="D884" s="114"/>
      <c r="E884" s="10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>
      <c r="A885" s="108"/>
      <c r="B885" s="41"/>
      <c r="C885" s="41"/>
      <c r="D885" s="114"/>
      <c r="E885" s="10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>
      <c r="A886" s="108"/>
      <c r="B886" s="41"/>
      <c r="C886" s="41"/>
      <c r="D886" s="114"/>
      <c r="E886" s="10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>
      <c r="A887" s="108"/>
      <c r="B887" s="41"/>
      <c r="C887" s="41"/>
      <c r="D887" s="114"/>
      <c r="E887" s="10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>
      <c r="A888" s="108"/>
      <c r="B888" s="41"/>
      <c r="C888" s="41"/>
      <c r="D888" s="114"/>
      <c r="E888" s="10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>
      <c r="A889" s="108"/>
      <c r="B889" s="41"/>
      <c r="C889" s="41"/>
      <c r="D889" s="114"/>
      <c r="E889" s="10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>
      <c r="A890" s="108"/>
      <c r="B890" s="41"/>
      <c r="C890" s="41"/>
      <c r="D890" s="114"/>
      <c r="E890" s="10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>
      <c r="A891" s="108"/>
      <c r="B891" s="41"/>
      <c r="C891" s="41"/>
      <c r="D891" s="114"/>
      <c r="E891" s="10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>
      <c r="A892" s="108"/>
      <c r="B892" s="41"/>
      <c r="C892" s="41"/>
      <c r="D892" s="114"/>
      <c r="E892" s="10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>
      <c r="A893" s="108"/>
      <c r="B893" s="41"/>
      <c r="C893" s="41"/>
      <c r="D893" s="114"/>
      <c r="E893" s="10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>
      <c r="A894" s="108"/>
      <c r="B894" s="41"/>
      <c r="C894" s="41"/>
      <c r="D894" s="114"/>
      <c r="E894" s="10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>
      <c r="A895" s="108"/>
      <c r="B895" s="41"/>
      <c r="C895" s="41"/>
      <c r="D895" s="114"/>
      <c r="E895" s="10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>
      <c r="A896" s="108"/>
      <c r="B896" s="41"/>
      <c r="C896" s="41"/>
      <c r="D896" s="114"/>
      <c r="E896" s="10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>
      <c r="A897" s="108"/>
      <c r="B897" s="41"/>
      <c r="C897" s="41"/>
      <c r="D897" s="114"/>
      <c r="E897" s="10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>
      <c r="A898" s="108"/>
      <c r="B898" s="41"/>
      <c r="C898" s="41"/>
      <c r="D898" s="114"/>
      <c r="E898" s="10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>
      <c r="A899" s="108"/>
      <c r="B899" s="41"/>
      <c r="C899" s="41"/>
      <c r="D899" s="114"/>
      <c r="E899" s="10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>
      <c r="A900" s="108"/>
      <c r="B900" s="41"/>
      <c r="C900" s="41"/>
      <c r="D900" s="114"/>
      <c r="E900" s="10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>
      <c r="A901" s="108"/>
      <c r="B901" s="41"/>
      <c r="C901" s="41"/>
      <c r="D901" s="114"/>
      <c r="E901" s="10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>
      <c r="A902" s="108"/>
      <c r="B902" s="41"/>
      <c r="C902" s="41"/>
      <c r="D902" s="114"/>
      <c r="E902" s="10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>
      <c r="A903" s="108"/>
      <c r="B903" s="41"/>
      <c r="C903" s="41"/>
      <c r="D903" s="114"/>
      <c r="E903" s="10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>
      <c r="A904" s="108"/>
      <c r="B904" s="41"/>
      <c r="C904" s="41"/>
      <c r="D904" s="114"/>
      <c r="E904" s="10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>
      <c r="A905" s="108"/>
      <c r="B905" s="41"/>
      <c r="C905" s="41"/>
      <c r="D905" s="114"/>
      <c r="E905" s="10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>
      <c r="A906" s="108"/>
      <c r="B906" s="41"/>
      <c r="C906" s="41"/>
      <c r="D906" s="114"/>
      <c r="E906" s="10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>
      <c r="A907" s="108"/>
      <c r="B907" s="41"/>
      <c r="C907" s="41"/>
      <c r="D907" s="114"/>
      <c r="E907" s="10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>
      <c r="A908" s="108"/>
      <c r="B908" s="41"/>
      <c r="C908" s="41"/>
      <c r="D908" s="114"/>
      <c r="E908" s="10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>
      <c r="A909" s="108"/>
      <c r="B909" s="41"/>
      <c r="C909" s="41"/>
      <c r="D909" s="114"/>
      <c r="E909" s="10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>
      <c r="A910" s="108"/>
      <c r="B910" s="41"/>
      <c r="C910" s="41"/>
      <c r="D910" s="114"/>
      <c r="E910" s="10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>
      <c r="A911" s="108"/>
      <c r="B911" s="41"/>
      <c r="C911" s="41"/>
      <c r="D911" s="114"/>
      <c r="E911" s="10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>
      <c r="A912" s="108"/>
      <c r="B912" s="41"/>
      <c r="C912" s="41"/>
      <c r="D912" s="114"/>
      <c r="E912" s="10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>
      <c r="A913" s="108"/>
      <c r="B913" s="41"/>
      <c r="C913" s="41"/>
      <c r="D913" s="114"/>
      <c r="E913" s="10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>
      <c r="A914" s="108"/>
      <c r="B914" s="41"/>
      <c r="C914" s="41"/>
      <c r="D914" s="114"/>
      <c r="E914" s="10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>
      <c r="A915" s="108"/>
      <c r="B915" s="41"/>
      <c r="C915" s="41"/>
      <c r="D915" s="114"/>
      <c r="E915" s="10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>
      <c r="A916" s="108"/>
      <c r="B916" s="41"/>
      <c r="C916" s="41"/>
      <c r="D916" s="114"/>
      <c r="E916" s="10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>
      <c r="A917" s="108"/>
      <c r="B917" s="41"/>
      <c r="C917" s="41"/>
      <c r="D917" s="114"/>
      <c r="E917" s="10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>
      <c r="A918" s="108"/>
      <c r="B918" s="41"/>
      <c r="C918" s="41"/>
      <c r="D918" s="114"/>
      <c r="E918" s="10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>
      <c r="A919" s="108"/>
      <c r="B919" s="41"/>
      <c r="C919" s="41"/>
      <c r="D919" s="114"/>
      <c r="E919" s="10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>
      <c r="A920" s="108"/>
      <c r="B920" s="41"/>
      <c r="C920" s="41"/>
      <c r="D920" s="114"/>
      <c r="E920" s="10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>
      <c r="A921" s="108"/>
      <c r="B921" s="41"/>
      <c r="C921" s="41"/>
      <c r="D921" s="114"/>
      <c r="E921" s="10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>
      <c r="A922" s="108"/>
      <c r="B922" s="41"/>
      <c r="C922" s="41"/>
      <c r="D922" s="114"/>
      <c r="E922" s="10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>
      <c r="A923" s="108"/>
      <c r="B923" s="41"/>
      <c r="C923" s="41"/>
      <c r="D923" s="114"/>
      <c r="E923" s="10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>
      <c r="A924" s="108"/>
      <c r="B924" s="41"/>
      <c r="C924" s="41"/>
      <c r="D924" s="114"/>
      <c r="E924" s="10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>
      <c r="A925" s="108"/>
      <c r="B925" s="41"/>
      <c r="C925" s="41"/>
      <c r="D925" s="114"/>
      <c r="E925" s="10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>
      <c r="A926" s="108"/>
      <c r="B926" s="41"/>
      <c r="C926" s="41"/>
      <c r="D926" s="114"/>
      <c r="E926" s="10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>
      <c r="A927" s="108"/>
      <c r="B927" s="41"/>
      <c r="C927" s="41"/>
      <c r="D927" s="114"/>
      <c r="E927" s="10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>
      <c r="A928" s="108"/>
      <c r="B928" s="41"/>
      <c r="C928" s="41"/>
      <c r="D928" s="114"/>
      <c r="E928" s="10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>
      <c r="A929" s="108"/>
      <c r="B929" s="41"/>
      <c r="C929" s="41"/>
      <c r="D929" s="114"/>
      <c r="E929" s="10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>
      <c r="A930" s="108"/>
      <c r="B930" s="41"/>
      <c r="C930" s="41"/>
      <c r="D930" s="114"/>
      <c r="E930" s="10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>
      <c r="A931" s="108"/>
      <c r="B931" s="41"/>
      <c r="C931" s="41"/>
      <c r="D931" s="114"/>
      <c r="E931" s="10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>
      <c r="A932" s="108"/>
      <c r="B932" s="41"/>
      <c r="C932" s="41"/>
      <c r="D932" s="114"/>
      <c r="E932" s="10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>
      <c r="A933" s="108"/>
      <c r="B933" s="41"/>
      <c r="C933" s="41"/>
      <c r="D933" s="114"/>
      <c r="E933" s="10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>
      <c r="A934" s="108"/>
      <c r="B934" s="41"/>
      <c r="C934" s="41"/>
      <c r="D934" s="114"/>
      <c r="E934" s="10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>
      <c r="A935" s="108"/>
      <c r="B935" s="41"/>
      <c r="C935" s="41"/>
      <c r="D935" s="114"/>
      <c r="E935" s="10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>
      <c r="A936" s="108"/>
      <c r="B936" s="41"/>
      <c r="C936" s="41"/>
      <c r="D936" s="114"/>
      <c r="E936" s="10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>
      <c r="A937" s="108"/>
      <c r="B937" s="41"/>
      <c r="C937" s="41"/>
      <c r="D937" s="114"/>
      <c r="E937" s="10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>
      <c r="A938" s="108"/>
      <c r="B938" s="41"/>
      <c r="C938" s="41"/>
      <c r="D938" s="114"/>
      <c r="E938" s="10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>
      <c r="A939" s="108"/>
      <c r="B939" s="41"/>
      <c r="C939" s="41"/>
      <c r="D939" s="114"/>
      <c r="E939" s="10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>
      <c r="A940" s="108"/>
      <c r="B940" s="41"/>
      <c r="C940" s="41"/>
      <c r="D940" s="114"/>
      <c r="E940" s="10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>
      <c r="A941" s="108"/>
      <c r="B941" s="41"/>
      <c r="C941" s="41"/>
      <c r="D941" s="114"/>
      <c r="E941" s="10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>
      <c r="A942" s="108"/>
      <c r="B942" s="41"/>
      <c r="C942" s="41"/>
      <c r="D942" s="114"/>
      <c r="E942" s="10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>
      <c r="A943" s="108"/>
      <c r="B943" s="41"/>
      <c r="C943" s="41"/>
      <c r="D943" s="114"/>
      <c r="E943" s="10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>
      <c r="A944" s="108"/>
      <c r="B944" s="41"/>
      <c r="C944" s="41"/>
      <c r="D944" s="114"/>
      <c r="E944" s="10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>
      <c r="A945" s="108"/>
      <c r="B945" s="41"/>
      <c r="C945" s="41"/>
      <c r="D945" s="114"/>
      <c r="E945" s="10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>
      <c r="A946" s="108"/>
      <c r="B946" s="41"/>
      <c r="C946" s="41"/>
      <c r="D946" s="114"/>
      <c r="E946" s="10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>
      <c r="A947" s="108"/>
      <c r="B947" s="41"/>
      <c r="C947" s="41"/>
      <c r="D947" s="114"/>
      <c r="E947" s="10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>
      <c r="A948" s="108"/>
      <c r="B948" s="41"/>
      <c r="C948" s="41"/>
      <c r="D948" s="114"/>
      <c r="E948" s="10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>
      <c r="A949" s="108"/>
      <c r="B949" s="41"/>
      <c r="C949" s="41"/>
      <c r="D949" s="114"/>
      <c r="E949" s="10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>
      <c r="A950" s="108"/>
      <c r="B950" s="41"/>
      <c r="C950" s="41"/>
      <c r="D950" s="114"/>
      <c r="E950" s="10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>
      <c r="A951" s="108"/>
      <c r="B951" s="41"/>
      <c r="C951" s="41"/>
      <c r="D951" s="114"/>
      <c r="E951" s="10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>
      <c r="A952" s="108"/>
      <c r="B952" s="41"/>
      <c r="C952" s="41"/>
      <c r="D952" s="114"/>
      <c r="E952" s="10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>
      <c r="A953" s="108"/>
      <c r="B953" s="41"/>
      <c r="C953" s="41"/>
      <c r="D953" s="114"/>
      <c r="E953" s="10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>
      <c r="A954" s="108"/>
      <c r="B954" s="41"/>
      <c r="C954" s="41"/>
      <c r="D954" s="114"/>
      <c r="E954" s="10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>
      <c r="A955" s="108"/>
      <c r="B955" s="41"/>
      <c r="C955" s="41"/>
      <c r="D955" s="114"/>
      <c r="E955" s="10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>
      <c r="A956" s="108"/>
      <c r="B956" s="41"/>
      <c r="C956" s="41"/>
      <c r="D956" s="114"/>
      <c r="E956" s="10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>
      <c r="A957" s="108"/>
      <c r="B957" s="41"/>
      <c r="C957" s="41"/>
      <c r="D957" s="114"/>
      <c r="E957" s="10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>
      <c r="A958" s="108"/>
      <c r="B958" s="41"/>
      <c r="C958" s="41"/>
      <c r="D958" s="114"/>
      <c r="E958" s="10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>
      <c r="A959" s="108"/>
      <c r="B959" s="41"/>
      <c r="C959" s="41"/>
      <c r="D959" s="114"/>
      <c r="E959" s="10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>
      <c r="A960" s="108"/>
      <c r="B960" s="41"/>
      <c r="C960" s="41"/>
      <c r="D960" s="114"/>
      <c r="E960" s="10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>
      <c r="A961" s="108"/>
      <c r="B961" s="41"/>
      <c r="C961" s="41"/>
      <c r="D961" s="114"/>
      <c r="E961" s="10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>
      <c r="A962" s="108"/>
      <c r="B962" s="41"/>
      <c r="C962" s="41"/>
      <c r="D962" s="114"/>
      <c r="E962" s="10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>
      <c r="A963" s="108"/>
      <c r="B963" s="41"/>
      <c r="C963" s="41"/>
      <c r="D963" s="114"/>
      <c r="E963" s="10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>
      <c r="A964" s="108"/>
      <c r="B964" s="41"/>
      <c r="C964" s="41"/>
      <c r="D964" s="114"/>
      <c r="E964" s="10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>
      <c r="A965" s="108"/>
      <c r="B965" s="41"/>
      <c r="C965" s="41"/>
      <c r="D965" s="114"/>
      <c r="E965" s="10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>
      <c r="A966" s="108"/>
      <c r="B966" s="41"/>
      <c r="C966" s="41"/>
      <c r="D966" s="114"/>
      <c r="E966" s="10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>
      <c r="A967" s="108"/>
      <c r="B967" s="41"/>
      <c r="C967" s="41"/>
      <c r="D967" s="114"/>
      <c r="E967" s="10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>
      <c r="A968" s="108"/>
      <c r="B968" s="41"/>
      <c r="C968" s="41"/>
      <c r="D968" s="114"/>
      <c r="E968" s="10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>
      <c r="A969" s="108"/>
      <c r="B969" s="41"/>
      <c r="C969" s="41"/>
      <c r="D969" s="114"/>
      <c r="E969" s="10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>
      <c r="A970" s="108"/>
      <c r="B970" s="41"/>
      <c r="C970" s="41"/>
      <c r="D970" s="114"/>
      <c r="E970" s="10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>
      <c r="A971" s="108"/>
      <c r="B971" s="41"/>
      <c r="C971" s="41"/>
      <c r="D971" s="114"/>
      <c r="E971" s="10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>
      <c r="A972" s="108"/>
      <c r="B972" s="41"/>
      <c r="C972" s="41"/>
      <c r="D972" s="114"/>
      <c r="E972" s="10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>
      <c r="A973" s="108"/>
      <c r="B973" s="41"/>
      <c r="C973" s="41"/>
      <c r="D973" s="114"/>
      <c r="E973" s="10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>
      <c r="A974" s="108"/>
      <c r="B974" s="41"/>
      <c r="C974" s="41"/>
      <c r="D974" s="114"/>
      <c r="E974" s="10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>
      <c r="A975" s="108"/>
      <c r="B975" s="41"/>
      <c r="C975" s="41"/>
      <c r="D975" s="114"/>
      <c r="E975" s="10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>
      <c r="A976" s="108"/>
      <c r="B976" s="41"/>
      <c r="C976" s="41"/>
      <c r="D976" s="114"/>
      <c r="E976" s="10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>
      <c r="A977" s="108"/>
      <c r="B977" s="41"/>
      <c r="C977" s="41"/>
      <c r="D977" s="114"/>
      <c r="E977" s="10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>
      <c r="A978" s="108"/>
      <c r="B978" s="41"/>
      <c r="C978" s="41"/>
      <c r="D978" s="114"/>
      <c r="E978" s="10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>
      <c r="A979" s="108"/>
      <c r="B979" s="41"/>
      <c r="C979" s="41"/>
      <c r="D979" s="114"/>
      <c r="E979" s="10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>
      <c r="A980" s="108"/>
      <c r="B980" s="41"/>
      <c r="C980" s="41"/>
      <c r="D980" s="114"/>
      <c r="E980" s="10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>
      <c r="A981" s="108"/>
      <c r="B981" s="41"/>
      <c r="C981" s="41"/>
      <c r="D981" s="114"/>
      <c r="E981" s="10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>
      <c r="A982" s="108"/>
      <c r="B982" s="41"/>
      <c r="C982" s="41"/>
      <c r="D982" s="114"/>
      <c r="E982" s="10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>
      <c r="A983" s="108"/>
      <c r="B983" s="41"/>
      <c r="C983" s="41"/>
      <c r="D983" s="114"/>
      <c r="E983" s="10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>
      <c r="A984" s="108"/>
      <c r="B984" s="41"/>
      <c r="C984" s="41"/>
      <c r="D984" s="114"/>
      <c r="E984" s="10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>
      <c r="A985" s="108"/>
      <c r="B985" s="41"/>
      <c r="C985" s="41"/>
      <c r="D985" s="114"/>
      <c r="E985" s="10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>
      <c r="A986" s="108"/>
      <c r="B986" s="41"/>
      <c r="C986" s="41"/>
      <c r="D986" s="114"/>
      <c r="E986" s="10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>
      <c r="A987" s="108"/>
      <c r="B987" s="41"/>
      <c r="C987" s="41"/>
      <c r="D987" s="114"/>
      <c r="E987" s="10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>
      <c r="A988" s="108"/>
      <c r="B988" s="41"/>
      <c r="C988" s="41"/>
      <c r="D988" s="114"/>
      <c r="E988" s="10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>
      <c r="A989" s="108"/>
      <c r="B989" s="41"/>
      <c r="C989" s="41"/>
      <c r="D989" s="114"/>
      <c r="E989" s="10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>
      <c r="A990" s="108"/>
      <c r="B990" s="41"/>
      <c r="C990" s="41"/>
      <c r="D990" s="114"/>
      <c r="E990" s="10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>
      <c r="A991" s="108"/>
      <c r="B991" s="41"/>
      <c r="C991" s="41"/>
      <c r="D991" s="114"/>
      <c r="E991" s="10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>
      <c r="A992" s="108"/>
      <c r="B992" s="41"/>
      <c r="C992" s="41"/>
      <c r="D992" s="114"/>
      <c r="E992" s="10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>
      <c r="A993" s="108"/>
      <c r="B993" s="41"/>
      <c r="C993" s="41"/>
      <c r="D993" s="114"/>
      <c r="E993" s="10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>
      <c r="A994" s="108"/>
      <c r="B994" s="41"/>
      <c r="C994" s="41"/>
      <c r="D994" s="114"/>
      <c r="E994" s="10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>
      <c r="A995" s="108"/>
      <c r="B995" s="41"/>
      <c r="C995" s="41"/>
      <c r="D995" s="114"/>
      <c r="E995" s="10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>
      <c r="A996" s="108"/>
      <c r="B996" s="41"/>
      <c r="C996" s="41"/>
      <c r="D996" s="114"/>
      <c r="E996" s="10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>
      <c r="A997" s="108"/>
      <c r="B997" s="41"/>
      <c r="C997" s="41"/>
      <c r="D997" s="114"/>
      <c r="E997" s="10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>
      <c r="A998" s="108"/>
      <c r="B998" s="41"/>
      <c r="C998" s="41"/>
      <c r="D998" s="114"/>
      <c r="E998" s="10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>
      <c r="A999" s="108"/>
      <c r="B999" s="41"/>
      <c r="C999" s="41"/>
      <c r="D999" s="114"/>
      <c r="E999" s="10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>
      <c r="A1000" s="108"/>
      <c r="B1000" s="41"/>
      <c r="C1000" s="41"/>
      <c r="D1000" s="114"/>
      <c r="E1000" s="10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8"/>
      <c r="T1000" s="38"/>
      <c r="U1000" s="38"/>
      <c r="V1000" s="38"/>
      <c r="W1000" s="38"/>
      <c r="X1000" s="38"/>
      <c r="Y1000" s="38"/>
      <c r="Z1000" s="38"/>
    </row>
  </sheetData>
  <mergeCells count="16">
    <mergeCell ref="A1:C1"/>
    <mergeCell ref="D1:E1"/>
    <mergeCell ref="A2:C2"/>
    <mergeCell ref="B5:B7"/>
    <mergeCell ref="B8:B10"/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4"/>
  <sheetViews>
    <sheetView zoomScaleNormal="100" workbookViewId="0">
      <selection activeCell="B24" sqref="B24:D24"/>
    </sheetView>
  </sheetViews>
  <sheetFormatPr defaultColWidth="10.125" defaultRowHeight="12.75"/>
  <cols>
    <col min="1" max="1" width="3" style="7" customWidth="1"/>
    <col min="2" max="2" width="12.375" style="7" customWidth="1"/>
    <col min="3" max="5" width="19.625" style="7" customWidth="1"/>
    <col min="6" max="6" width="22.625" style="7" bestFit="1" customWidth="1"/>
    <col min="7" max="9" width="19.625" style="7" customWidth="1"/>
    <col min="10" max="16384" width="10.125" style="7"/>
  </cols>
  <sheetData>
    <row r="1" spans="1:9" s="1" customFormat="1" ht="20.100000000000001" customHeight="1">
      <c r="A1" s="168" t="s">
        <v>24</v>
      </c>
      <c r="B1" s="168"/>
      <c r="C1" s="168"/>
      <c r="D1" s="169" t="s">
        <v>25</v>
      </c>
      <c r="E1" s="169"/>
      <c r="F1" s="169"/>
      <c r="G1" s="169"/>
      <c r="H1" s="169"/>
      <c r="I1" s="169"/>
    </row>
    <row r="2" spans="1:9" s="1" customFormat="1" ht="20.100000000000001" customHeight="1">
      <c r="A2" s="170" t="s">
        <v>26</v>
      </c>
      <c r="B2" s="170"/>
      <c r="C2" s="170"/>
      <c r="D2" s="171" t="s">
        <v>27</v>
      </c>
      <c r="E2" s="171"/>
      <c r="F2" s="171"/>
      <c r="G2" s="171"/>
      <c r="H2" s="171"/>
      <c r="I2" s="171"/>
    </row>
    <row r="3" spans="1:9" s="1" customFormat="1" ht="8.25" customHeight="1">
      <c r="A3" s="2"/>
      <c r="B3" s="2"/>
      <c r="C3" s="3"/>
      <c r="D3" s="3"/>
      <c r="E3" s="3"/>
      <c r="F3" s="3"/>
      <c r="G3" s="4"/>
      <c r="H3" s="4"/>
      <c r="I3" s="4"/>
    </row>
    <row r="4" spans="1:9" ht="8.25" customHeight="1" thickBot="1">
      <c r="A4" s="21"/>
      <c r="B4" s="22"/>
      <c r="C4" s="23"/>
      <c r="D4" s="24"/>
      <c r="E4" s="23"/>
      <c r="F4" s="24"/>
      <c r="G4" s="23"/>
      <c r="H4" s="24"/>
      <c r="I4" s="24"/>
    </row>
    <row r="5" spans="1:9" ht="13.5" thickTop="1">
      <c r="A5" s="162" t="s">
        <v>28</v>
      </c>
      <c r="B5" s="164" t="s">
        <v>29</v>
      </c>
      <c r="C5" s="5">
        <v>44781</v>
      </c>
      <c r="D5" s="5">
        <f t="shared" ref="D5:I5" si="0">C5+1</f>
        <v>44782</v>
      </c>
      <c r="E5" s="5">
        <f t="shared" si="0"/>
        <v>44783</v>
      </c>
      <c r="F5" s="5">
        <f t="shared" si="0"/>
        <v>44784</v>
      </c>
      <c r="G5" s="5">
        <f t="shared" si="0"/>
        <v>44785</v>
      </c>
      <c r="H5" s="5">
        <f t="shared" si="0"/>
        <v>44786</v>
      </c>
      <c r="I5" s="6">
        <f t="shared" si="0"/>
        <v>44787</v>
      </c>
    </row>
    <row r="6" spans="1:9">
      <c r="A6" s="163"/>
      <c r="B6" s="165"/>
      <c r="C6" s="35" t="s">
        <v>30</v>
      </c>
      <c r="D6" s="35" t="s">
        <v>31</v>
      </c>
      <c r="E6" s="35" t="s">
        <v>32</v>
      </c>
      <c r="F6" s="35" t="s">
        <v>33</v>
      </c>
      <c r="G6" s="35" t="s">
        <v>34</v>
      </c>
      <c r="H6" s="35" t="s">
        <v>35</v>
      </c>
      <c r="I6" s="8" t="s">
        <v>36</v>
      </c>
    </row>
    <row r="7" spans="1:9">
      <c r="A7" s="156">
        <v>1</v>
      </c>
      <c r="B7" s="159" t="s">
        <v>37</v>
      </c>
      <c r="C7" s="9"/>
      <c r="D7" s="10"/>
      <c r="E7" s="9"/>
      <c r="F7" s="9"/>
      <c r="G7" s="9"/>
      <c r="H7" s="9"/>
      <c r="I7" s="11"/>
    </row>
    <row r="8" spans="1:9">
      <c r="A8" s="157"/>
      <c r="B8" s="160"/>
      <c r="C8" s="12"/>
      <c r="D8" s="13"/>
      <c r="E8" s="12"/>
      <c r="F8" s="14"/>
      <c r="G8" s="12"/>
      <c r="H8" s="12"/>
      <c r="I8" s="15"/>
    </row>
    <row r="9" spans="1:9">
      <c r="A9" s="166"/>
      <c r="B9" s="167"/>
      <c r="C9" s="16"/>
      <c r="D9" s="17"/>
      <c r="E9" s="16"/>
      <c r="F9" s="17"/>
      <c r="G9" s="16"/>
      <c r="H9" s="16"/>
      <c r="I9" s="18"/>
    </row>
    <row r="10" spans="1:9" ht="12.75" customHeight="1">
      <c r="A10" s="156">
        <v>2</v>
      </c>
      <c r="B10" s="159" t="s">
        <v>38</v>
      </c>
      <c r="C10" s="9"/>
      <c r="D10" s="10"/>
      <c r="E10" s="9"/>
      <c r="F10" s="9"/>
      <c r="G10" s="9"/>
      <c r="I10" s="11"/>
    </row>
    <row r="11" spans="1:9">
      <c r="A11" s="157"/>
      <c r="B11" s="160"/>
      <c r="C11" s="12"/>
      <c r="D11" s="13"/>
      <c r="E11" s="12"/>
      <c r="F11" s="14"/>
      <c r="G11" s="12"/>
      <c r="I11" s="15"/>
    </row>
    <row r="12" spans="1:9">
      <c r="A12" s="166"/>
      <c r="B12" s="167"/>
      <c r="C12" s="16"/>
      <c r="D12" s="17"/>
      <c r="E12" s="16"/>
      <c r="F12" s="17"/>
      <c r="G12" s="16"/>
      <c r="I12" s="18"/>
    </row>
    <row r="13" spans="1:9" ht="12.75" customHeight="1">
      <c r="A13" s="156">
        <v>3</v>
      </c>
      <c r="B13" s="159" t="s">
        <v>42</v>
      </c>
      <c r="C13" s="9"/>
      <c r="D13" s="9" t="s">
        <v>39</v>
      </c>
      <c r="E13" s="9" t="s">
        <v>39</v>
      </c>
      <c r="F13" s="9" t="s">
        <v>39</v>
      </c>
      <c r="G13" s="9"/>
      <c r="H13" s="9"/>
      <c r="I13" s="11"/>
    </row>
    <row r="14" spans="1:9">
      <c r="A14" s="157"/>
      <c r="B14" s="160"/>
      <c r="C14" s="25"/>
      <c r="D14" s="12" t="s">
        <v>40</v>
      </c>
      <c r="E14" s="25" t="s">
        <v>40</v>
      </c>
      <c r="F14" s="12" t="s">
        <v>40</v>
      </c>
      <c r="G14" s="14"/>
      <c r="H14" s="12"/>
      <c r="I14" s="15"/>
    </row>
    <row r="15" spans="1:9" ht="13.5" thickBot="1">
      <c r="A15" s="158"/>
      <c r="B15" s="161"/>
      <c r="C15" s="26"/>
      <c r="D15" s="26" t="s">
        <v>41</v>
      </c>
      <c r="E15" s="26" t="s">
        <v>41</v>
      </c>
      <c r="F15" s="26" t="s">
        <v>41</v>
      </c>
      <c r="G15" s="36"/>
      <c r="H15" s="19"/>
      <c r="I15" s="20"/>
    </row>
    <row r="16" spans="1:9" ht="7.5" customHeight="1" thickTop="1">
      <c r="A16" s="21"/>
      <c r="B16" s="22"/>
      <c r="C16" s="23"/>
      <c r="D16" s="24"/>
      <c r="E16" s="23"/>
      <c r="F16" s="24"/>
      <c r="G16" s="23"/>
      <c r="H16" s="24"/>
      <c r="I16" s="24"/>
    </row>
    <row r="17" spans="1:9">
      <c r="A17" s="21"/>
      <c r="B17" s="22"/>
      <c r="C17" s="23"/>
      <c r="D17" s="24"/>
      <c r="E17" s="23"/>
      <c r="F17" s="24"/>
      <c r="G17" s="23"/>
      <c r="H17" s="24"/>
      <c r="I17" s="24"/>
    </row>
    <row r="18" spans="1:9" s="27" customFormat="1" ht="15">
      <c r="B18" s="7"/>
      <c r="C18" s="7"/>
      <c r="D18" s="7"/>
      <c r="E18" s="7"/>
      <c r="G18" s="28"/>
      <c r="H18" s="29" t="str">
        <f ca="1">"Đà Nẵng, ngày " &amp; DAY(NOW()) &amp; " tháng " &amp; MONTH(NOW()) &amp; " năm " &amp; YEAR(NOW())</f>
        <v>Đà Nẵng, ngày 13 tháng 8 năm 2022</v>
      </c>
      <c r="I18" s="28"/>
    </row>
    <row r="19" spans="1:9" s="30" customFormat="1" ht="14.25" customHeight="1">
      <c r="B19" s="172" t="s">
        <v>43</v>
      </c>
      <c r="C19" s="172"/>
      <c r="D19" s="172"/>
      <c r="E19" s="31"/>
      <c r="F19" s="31"/>
      <c r="G19" s="32"/>
      <c r="H19" s="33" t="s">
        <v>44</v>
      </c>
      <c r="I19" s="32"/>
    </row>
    <row r="20" spans="1:9" s="34" customFormat="1" ht="15"/>
    <row r="21" spans="1:9" s="34" customFormat="1" ht="15"/>
    <row r="22" spans="1:9" s="34" customFormat="1" ht="15"/>
    <row r="23" spans="1:9" s="34" customFormat="1" ht="15"/>
    <row r="24" spans="1:9" s="34" customFormat="1" ht="14.25" customHeight="1">
      <c r="B24" s="155" t="s">
        <v>45</v>
      </c>
      <c r="C24" s="155"/>
      <c r="D24" s="155"/>
      <c r="H24" s="144" t="s">
        <v>46</v>
      </c>
    </row>
  </sheetData>
  <mergeCells count="14">
    <mergeCell ref="A1:C1"/>
    <mergeCell ref="D1:I1"/>
    <mergeCell ref="A2:C2"/>
    <mergeCell ref="D2:I2"/>
    <mergeCell ref="B19:D19"/>
    <mergeCell ref="B24:D24"/>
    <mergeCell ref="A13:A15"/>
    <mergeCell ref="B13:B15"/>
    <mergeCell ref="A5:A6"/>
    <mergeCell ref="B5:B6"/>
    <mergeCell ref="A7:A9"/>
    <mergeCell ref="B7:B9"/>
    <mergeCell ref="A10:A12"/>
    <mergeCell ref="B10:B12"/>
  </mergeCells>
  <conditionalFormatting sqref="C16:I17 H13:I15 F13:F14 C4:I4">
    <cfRule type="cellIs" dxfId="14" priority="36" stopIfTrue="1" operator="equal">
      <formula>"Cảnh báo - lỗi!!"</formula>
    </cfRule>
  </conditionalFormatting>
  <conditionalFormatting sqref="C10:G12">
    <cfRule type="cellIs" dxfId="13" priority="27" stopIfTrue="1" operator="equal">
      <formula>"Cảnh báo - lỗi!!"</formula>
    </cfRule>
  </conditionalFormatting>
  <conditionalFormatting sqref="C7:G9">
    <cfRule type="cellIs" dxfId="12" priority="26" stopIfTrue="1" operator="equal">
      <formula>"Cảnh báo - lỗi!!"</formula>
    </cfRule>
  </conditionalFormatting>
  <conditionalFormatting sqref="H7 H9">
    <cfRule type="cellIs" dxfId="11" priority="25" stopIfTrue="1" operator="equal">
      <formula>"Cảnh báo - lỗi!!"</formula>
    </cfRule>
  </conditionalFormatting>
  <conditionalFormatting sqref="H8">
    <cfRule type="cellIs" dxfId="10" priority="24" stopIfTrue="1" operator="equal">
      <formula>"Cảnh báo - lỗi!!"</formula>
    </cfRule>
  </conditionalFormatting>
  <conditionalFormatting sqref="D13">
    <cfRule type="cellIs" dxfId="9" priority="23" stopIfTrue="1" operator="equal">
      <formula>"Cảnh báo - lỗi!!"</formula>
    </cfRule>
  </conditionalFormatting>
  <conditionalFormatting sqref="D14">
    <cfRule type="cellIs" dxfId="8" priority="22" stopIfTrue="1" operator="equal">
      <formula>"Cảnh báo - lỗi!!"</formula>
    </cfRule>
  </conditionalFormatting>
  <conditionalFormatting sqref="I7 I9">
    <cfRule type="cellIs" dxfId="7" priority="21" stopIfTrue="1" operator="equal">
      <formula>"Cảnh báo - lỗi!!"</formula>
    </cfRule>
  </conditionalFormatting>
  <conditionalFormatting sqref="I8">
    <cfRule type="cellIs" dxfId="6" priority="20" stopIfTrue="1" operator="equal">
      <formula>"Cảnh báo - lỗi!!"</formula>
    </cfRule>
  </conditionalFormatting>
  <conditionalFormatting sqref="I10 I12">
    <cfRule type="cellIs" dxfId="5" priority="19" stopIfTrue="1" operator="equal">
      <formula>"Cảnh báo - lỗi!!"</formula>
    </cfRule>
  </conditionalFormatting>
  <conditionalFormatting sqref="I11">
    <cfRule type="cellIs" dxfId="4" priority="18" stopIfTrue="1" operator="equal">
      <formula>"Cảnh báo - lỗi!!"</formula>
    </cfRule>
  </conditionalFormatting>
  <conditionalFormatting sqref="C13:C15 E13:E14">
    <cfRule type="cellIs" dxfId="3" priority="17" stopIfTrue="1" operator="equal">
      <formula>"Cảnh báo - lỗi!!"</formula>
    </cfRule>
  </conditionalFormatting>
  <conditionalFormatting sqref="G13:G14">
    <cfRule type="cellIs" dxfId="2" priority="3" stopIfTrue="1" operator="equal">
      <formula>"Cảnh báo - lỗi!!"</formula>
    </cfRule>
  </conditionalFormatting>
  <conditionalFormatting sqref="G15">
    <cfRule type="cellIs" dxfId="1" priority="2" stopIfTrue="1" operator="equal">
      <formula>"Cảnh báo - lỗi!!"</formula>
    </cfRule>
  </conditionalFormatting>
  <conditionalFormatting sqref="D15:F15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37"/>
  <sheetViews>
    <sheetView showGridLines="0" zoomScale="70" zoomScaleNormal="70" zoomScaleSheetLayoutView="85" workbookViewId="0">
      <pane ySplit="4" topLeftCell="A20" activePane="bottomLeft" state="frozen"/>
      <selection pane="bottomLeft" activeCell="E40" sqref="E40"/>
    </sheetView>
  </sheetViews>
  <sheetFormatPr defaultColWidth="9.125" defaultRowHeight="15"/>
  <cols>
    <col min="1" max="1" width="4.625" style="116" bestFit="1" customWidth="1"/>
    <col min="2" max="2" width="20.875" style="143" customWidth="1"/>
    <col min="3" max="3" width="15.625" style="116" customWidth="1"/>
    <col min="4" max="4" width="31.5" style="118" customWidth="1"/>
    <col min="5" max="5" width="30.125" style="118" customWidth="1"/>
    <col min="6" max="6" width="34" style="118" customWidth="1"/>
    <col min="7" max="16384" width="9.125" style="119"/>
  </cols>
  <sheetData>
    <row r="1" spans="1:8" s="115" customFormat="1" ht="27" customHeight="1">
      <c r="A1" s="176" t="s">
        <v>24</v>
      </c>
      <c r="B1" s="176"/>
      <c r="C1" s="176"/>
      <c r="D1" s="177" t="s">
        <v>50</v>
      </c>
      <c r="E1" s="177"/>
      <c r="F1" s="177"/>
    </row>
    <row r="2" spans="1:8" s="115" customFormat="1" ht="31.5" customHeight="1">
      <c r="A2" s="178" t="s">
        <v>51</v>
      </c>
      <c r="B2" s="178"/>
      <c r="C2" s="178"/>
      <c r="D2" s="179" t="str">
        <f>"Tuần 51 (Từ ngày: "&amp;TEXT($B$7,"DD/MM/YYY")&amp;" Đến ngày: "&amp;TEXT(B34,"DD/MM/YYYY")&amp;")"</f>
        <v>Tuần 51 (Từ ngày: 08/08/2022 Đến ngày: 14/08/2022)</v>
      </c>
      <c r="E2" s="179"/>
      <c r="F2" s="179"/>
    </row>
    <row r="3" spans="1:8" ht="12" customHeight="1">
      <c r="B3" s="117"/>
    </row>
    <row r="4" spans="1:8" s="123" customFormat="1" ht="57" customHeight="1">
      <c r="A4" s="120" t="s">
        <v>28</v>
      </c>
      <c r="B4" s="121" t="s">
        <v>52</v>
      </c>
      <c r="C4" s="122" t="s">
        <v>53</v>
      </c>
      <c r="D4" s="122" t="s">
        <v>54</v>
      </c>
      <c r="E4" s="122" t="s">
        <v>55</v>
      </c>
      <c r="F4" s="122" t="s">
        <v>56</v>
      </c>
    </row>
    <row r="5" spans="1:8" s="127" customFormat="1" ht="17.100000000000001" customHeight="1">
      <c r="A5" s="124"/>
      <c r="B5" s="125"/>
      <c r="C5" s="180" t="s">
        <v>57</v>
      </c>
      <c r="D5" s="126"/>
      <c r="E5" s="126"/>
      <c r="F5" s="126"/>
      <c r="H5" s="145"/>
    </row>
    <row r="6" spans="1:8" s="131" customFormat="1" ht="17.100000000000001" customHeight="1">
      <c r="A6" s="128">
        <v>1</v>
      </c>
      <c r="B6" s="129" t="s">
        <v>2</v>
      </c>
      <c r="C6" s="181"/>
      <c r="D6" s="130"/>
      <c r="E6" s="130"/>
      <c r="F6" s="130"/>
      <c r="H6" s="145"/>
    </row>
    <row r="7" spans="1:8" s="127" customFormat="1" ht="17.100000000000001" customHeight="1">
      <c r="A7" s="132"/>
      <c r="B7" s="133">
        <v>44781</v>
      </c>
      <c r="C7" s="182"/>
      <c r="D7" s="134"/>
      <c r="E7" s="134"/>
      <c r="F7" s="134"/>
    </row>
    <row r="8" spans="1:8" s="127" customFormat="1" ht="17.100000000000001" customHeight="1">
      <c r="A8" s="124"/>
      <c r="B8" s="125"/>
      <c r="C8" s="180" t="s">
        <v>57</v>
      </c>
      <c r="D8" s="126"/>
      <c r="E8" s="126"/>
      <c r="F8" s="126"/>
    </row>
    <row r="9" spans="1:8" s="131" customFormat="1" ht="17.100000000000001" customHeight="1">
      <c r="A9" s="128">
        <v>2</v>
      </c>
      <c r="B9" s="129" t="s">
        <v>3</v>
      </c>
      <c r="C9" s="181"/>
      <c r="D9" s="130"/>
      <c r="E9" s="130"/>
      <c r="F9" s="130"/>
    </row>
    <row r="10" spans="1:8" s="131" customFormat="1" ht="17.100000000000001" customHeight="1">
      <c r="A10" s="132"/>
      <c r="B10" s="133">
        <f>B7+1</f>
        <v>44782</v>
      </c>
      <c r="C10" s="182"/>
      <c r="D10" s="134"/>
      <c r="E10" s="134"/>
      <c r="F10" s="134"/>
    </row>
    <row r="11" spans="1:8" s="127" customFormat="1" ht="17.100000000000001" customHeight="1">
      <c r="A11" s="124"/>
      <c r="B11" s="125"/>
      <c r="C11" s="180" t="s">
        <v>57</v>
      </c>
      <c r="D11" s="126"/>
      <c r="E11" s="126"/>
      <c r="F11" s="126"/>
    </row>
    <row r="12" spans="1:8" s="131" customFormat="1" ht="17.100000000000001" customHeight="1">
      <c r="A12" s="128">
        <v>3</v>
      </c>
      <c r="B12" s="129" t="s">
        <v>4</v>
      </c>
      <c r="C12" s="181"/>
      <c r="D12" s="130"/>
      <c r="E12" s="130"/>
      <c r="F12" s="130"/>
    </row>
    <row r="13" spans="1:8" s="131" customFormat="1" ht="17.100000000000001" customHeight="1">
      <c r="A13" s="132"/>
      <c r="B13" s="133">
        <f>B10+1</f>
        <v>44783</v>
      </c>
      <c r="C13" s="182"/>
      <c r="D13" s="134"/>
      <c r="E13" s="134"/>
      <c r="F13" s="134"/>
    </row>
    <row r="14" spans="1:8" s="127" customFormat="1" ht="17.100000000000001" customHeight="1">
      <c r="A14" s="124"/>
      <c r="B14" s="125"/>
      <c r="C14" s="180" t="s">
        <v>57</v>
      </c>
      <c r="D14" s="126"/>
      <c r="E14" s="126"/>
      <c r="F14" s="126"/>
    </row>
    <row r="15" spans="1:8" s="131" customFormat="1" ht="17.100000000000001" customHeight="1">
      <c r="A15" s="128">
        <v>4</v>
      </c>
      <c r="B15" s="129" t="s">
        <v>5</v>
      </c>
      <c r="C15" s="181"/>
      <c r="D15" s="130"/>
      <c r="E15" s="130"/>
      <c r="F15" s="130"/>
    </row>
    <row r="16" spans="1:8" s="131" customFormat="1" ht="17.100000000000001" customHeight="1">
      <c r="A16" s="132"/>
      <c r="B16" s="133">
        <f>B13+1</f>
        <v>44784</v>
      </c>
      <c r="C16" s="182"/>
      <c r="D16" s="134"/>
      <c r="E16" s="134"/>
      <c r="F16" s="134"/>
    </row>
    <row r="17" spans="1:6" s="127" customFormat="1" ht="17.100000000000001" customHeight="1">
      <c r="A17" s="124"/>
      <c r="B17" s="125"/>
      <c r="C17" s="183" t="s">
        <v>58</v>
      </c>
      <c r="D17" s="135" t="s">
        <v>59</v>
      </c>
      <c r="E17" s="135" t="s">
        <v>59</v>
      </c>
      <c r="F17" s="135" t="s">
        <v>59</v>
      </c>
    </row>
    <row r="18" spans="1:6" s="131" customFormat="1" ht="17.100000000000001" customHeight="1">
      <c r="A18" s="128">
        <v>5</v>
      </c>
      <c r="B18" s="129" t="s">
        <v>6</v>
      </c>
      <c r="C18" s="184"/>
      <c r="D18" s="136" t="s">
        <v>63</v>
      </c>
      <c r="E18" s="136" t="s">
        <v>63</v>
      </c>
      <c r="F18" s="136" t="s">
        <v>63</v>
      </c>
    </row>
    <row r="19" spans="1:6" s="131" customFormat="1" ht="17.100000000000001" customHeight="1">
      <c r="A19" s="132"/>
      <c r="B19" s="133">
        <f>B16+1</f>
        <v>44785</v>
      </c>
      <c r="C19" s="185"/>
      <c r="D19" s="134" t="s">
        <v>60</v>
      </c>
      <c r="E19" s="134" t="s">
        <v>60</v>
      </c>
      <c r="F19" s="134" t="s">
        <v>60</v>
      </c>
    </row>
    <row r="20" spans="1:6" s="131" customFormat="1" ht="17.100000000000001" customHeight="1">
      <c r="A20" s="128"/>
      <c r="B20" s="137"/>
      <c r="C20" s="173" t="s">
        <v>61</v>
      </c>
      <c r="D20" s="135" t="s">
        <v>59</v>
      </c>
      <c r="E20" s="135" t="s">
        <v>59</v>
      </c>
      <c r="F20" s="135" t="s">
        <v>59</v>
      </c>
    </row>
    <row r="21" spans="1:6" s="131" customFormat="1" ht="17.100000000000001" customHeight="1">
      <c r="A21" s="128"/>
      <c r="B21" s="137"/>
      <c r="C21" s="174"/>
      <c r="D21" s="136" t="s">
        <v>64</v>
      </c>
      <c r="E21" s="136" t="s">
        <v>64</v>
      </c>
      <c r="F21" s="136" t="s">
        <v>64</v>
      </c>
    </row>
    <row r="22" spans="1:6" s="131" customFormat="1" ht="17.100000000000001" customHeight="1">
      <c r="A22" s="128"/>
      <c r="B22" s="137"/>
      <c r="C22" s="175"/>
      <c r="D22" s="134" t="s">
        <v>60</v>
      </c>
      <c r="E22" s="134" t="s">
        <v>60</v>
      </c>
      <c r="F22" s="134" t="s">
        <v>60</v>
      </c>
    </row>
    <row r="23" spans="1:6" s="131" customFormat="1" ht="17.100000000000001" customHeight="1">
      <c r="A23" s="128"/>
      <c r="B23" s="137"/>
      <c r="C23" s="173" t="s">
        <v>62</v>
      </c>
      <c r="D23" s="135" t="s">
        <v>59</v>
      </c>
      <c r="E23" s="135" t="s">
        <v>59</v>
      </c>
      <c r="F23" s="135" t="s">
        <v>59</v>
      </c>
    </row>
    <row r="24" spans="1:6" s="131" customFormat="1" ht="17.100000000000001" customHeight="1">
      <c r="A24" s="128"/>
      <c r="B24" s="137"/>
      <c r="C24" s="174"/>
      <c r="D24" s="136" t="s">
        <v>64</v>
      </c>
      <c r="E24" s="136" t="s">
        <v>64</v>
      </c>
      <c r="F24" s="136" t="s">
        <v>64</v>
      </c>
    </row>
    <row r="25" spans="1:6" s="131" customFormat="1" ht="17.100000000000001" customHeight="1">
      <c r="A25" s="128"/>
      <c r="B25" s="129" t="s">
        <v>7</v>
      </c>
      <c r="C25" s="175"/>
      <c r="D25" s="134" t="s">
        <v>60</v>
      </c>
      <c r="E25" s="134" t="s">
        <v>60</v>
      </c>
      <c r="F25" s="134" t="s">
        <v>60</v>
      </c>
    </row>
    <row r="26" spans="1:6" s="127" customFormat="1" ht="17.100000000000001" customHeight="1">
      <c r="A26" s="128">
        <v>6</v>
      </c>
      <c r="B26" s="137">
        <f>B19+1</f>
        <v>44786</v>
      </c>
      <c r="C26" s="173" t="s">
        <v>58</v>
      </c>
      <c r="D26" s="138" t="s">
        <v>59</v>
      </c>
      <c r="E26" s="138" t="s">
        <v>59</v>
      </c>
      <c r="F26" s="138" t="s">
        <v>59</v>
      </c>
    </row>
    <row r="27" spans="1:6" s="131" customFormat="1" ht="17.100000000000001" customHeight="1">
      <c r="A27" s="139"/>
      <c r="B27" s="129"/>
      <c r="C27" s="174"/>
      <c r="D27" s="136" t="s">
        <v>64</v>
      </c>
      <c r="E27" s="136" t="s">
        <v>64</v>
      </c>
      <c r="F27" s="136" t="s">
        <v>64</v>
      </c>
    </row>
    <row r="28" spans="1:6" s="131" customFormat="1" ht="17.100000000000001" customHeight="1">
      <c r="A28" s="140"/>
      <c r="B28" s="133"/>
      <c r="C28" s="175"/>
      <c r="D28" s="141" t="s">
        <v>60</v>
      </c>
      <c r="E28" s="141" t="s">
        <v>60</v>
      </c>
      <c r="F28" s="141" t="s">
        <v>60</v>
      </c>
    </row>
    <row r="29" spans="1:6" s="127" customFormat="1" ht="17.100000000000001" customHeight="1">
      <c r="A29" s="186"/>
      <c r="B29" s="125"/>
      <c r="C29" s="173" t="s">
        <v>61</v>
      </c>
      <c r="D29" s="135" t="s">
        <v>59</v>
      </c>
      <c r="E29" s="135" t="s">
        <v>59</v>
      </c>
      <c r="F29" s="135" t="s">
        <v>59</v>
      </c>
    </row>
    <row r="30" spans="1:6" s="131" customFormat="1" ht="17.100000000000001" customHeight="1">
      <c r="A30" s="187"/>
      <c r="B30" s="129"/>
      <c r="C30" s="174"/>
      <c r="D30" s="130" t="s">
        <v>64</v>
      </c>
      <c r="E30" s="130" t="s">
        <v>64</v>
      </c>
      <c r="F30" s="130" t="s">
        <v>64</v>
      </c>
    </row>
    <row r="31" spans="1:6" s="131" customFormat="1" ht="17.100000000000001" customHeight="1">
      <c r="A31" s="187"/>
      <c r="B31" s="137"/>
      <c r="C31" s="175"/>
      <c r="D31" s="141" t="s">
        <v>60</v>
      </c>
      <c r="E31" s="141" t="s">
        <v>60</v>
      </c>
      <c r="F31" s="141" t="s">
        <v>60</v>
      </c>
    </row>
    <row r="32" spans="1:6" s="127" customFormat="1" ht="17.100000000000001" customHeight="1">
      <c r="A32" s="187">
        <v>7</v>
      </c>
      <c r="B32" s="142"/>
      <c r="C32" s="173" t="s">
        <v>62</v>
      </c>
      <c r="D32" s="135" t="s">
        <v>59</v>
      </c>
      <c r="E32" s="135" t="s">
        <v>59</v>
      </c>
      <c r="F32" s="135" t="s">
        <v>59</v>
      </c>
    </row>
    <row r="33" spans="1:6" s="131" customFormat="1" ht="17.100000000000001" customHeight="1">
      <c r="A33" s="187"/>
      <c r="B33" s="129" t="s">
        <v>36</v>
      </c>
      <c r="C33" s="174"/>
      <c r="D33" s="130" t="s">
        <v>64</v>
      </c>
      <c r="E33" s="130" t="s">
        <v>64</v>
      </c>
      <c r="F33" s="130" t="s">
        <v>64</v>
      </c>
    </row>
    <row r="34" spans="1:6" s="131" customFormat="1" ht="17.100000000000001" customHeight="1">
      <c r="A34" s="187"/>
      <c r="B34" s="137">
        <f>B26+1</f>
        <v>44787</v>
      </c>
      <c r="C34" s="175"/>
      <c r="D34" s="141" t="s">
        <v>60</v>
      </c>
      <c r="E34" s="141" t="s">
        <v>60</v>
      </c>
      <c r="F34" s="141" t="s">
        <v>60</v>
      </c>
    </row>
    <row r="35" spans="1:6" s="127" customFormat="1" ht="17.100000000000001" customHeight="1">
      <c r="A35" s="187"/>
      <c r="B35" s="142"/>
      <c r="C35" s="184" t="s">
        <v>58</v>
      </c>
      <c r="D35" s="135" t="s">
        <v>59</v>
      </c>
      <c r="E35" s="135" t="s">
        <v>59</v>
      </c>
      <c r="F35" s="135" t="s">
        <v>59</v>
      </c>
    </row>
    <row r="36" spans="1:6" s="131" customFormat="1" ht="17.100000000000001" customHeight="1">
      <c r="A36" s="187"/>
      <c r="B36" s="129"/>
      <c r="C36" s="184"/>
      <c r="D36" s="130" t="s">
        <v>64</v>
      </c>
      <c r="E36" s="130" t="s">
        <v>64</v>
      </c>
      <c r="F36" s="130" t="s">
        <v>64</v>
      </c>
    </row>
    <row r="37" spans="1:6" s="131" customFormat="1" ht="17.100000000000001" customHeight="1">
      <c r="A37" s="188"/>
      <c r="B37" s="133"/>
      <c r="C37" s="185"/>
      <c r="D37" s="134" t="s">
        <v>60</v>
      </c>
      <c r="E37" s="134" t="s">
        <v>60</v>
      </c>
      <c r="F37" s="134" t="s">
        <v>60</v>
      </c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F1"/>
    <mergeCell ref="A2:C2"/>
    <mergeCell ref="D2:F2"/>
    <mergeCell ref="C5:C7"/>
    <mergeCell ref="C8:C10"/>
    <mergeCell ref="C11:C13"/>
    <mergeCell ref="C14:C16"/>
    <mergeCell ref="C17:C19"/>
    <mergeCell ref="C20:C22"/>
    <mergeCell ref="C23:C2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KHMT</vt:lpstr>
      <vt:lpstr>KTDT</vt:lpstr>
      <vt:lpstr>YDuoc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2022-08-13T00:31:53Z</dcterms:modified>
</cp:coreProperties>
</file>