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KINHTE" sheetId="45" r:id="rId1"/>
    <sheet name="KHMT" sheetId="46" r:id="rId2"/>
    <sheet name="LUATKT" sheetId="48" r:id="rId3"/>
    <sheet name="YDUOC" sheetId="5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0" hidden="1">{"'Sheet1'!$L$16"}</definedName>
    <definedName name="h" localSheetId="2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" localSheetId="0" hidden="1">{"'Sheet1'!$L$16"}</definedName>
    <definedName name="j" hidden="1">{"'Sheet1'!$L$16"}</definedName>
    <definedName name="j356C8">#REF!</definedName>
    <definedName name="k" localSheetId="0" hidden="1">{"'Sheet1'!$L$16"}</definedName>
    <definedName name="k" hidden="1">{"'Sheet1'!$L$16"}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0" hidden="1">{"'Sheet1'!$L$16"}</definedName>
    <definedName name="tkb" localSheetId="2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B16" i="50" l="1"/>
  <c r="B19" i="50" s="1"/>
  <c r="B26" i="50" s="1"/>
  <c r="B34" i="50" s="1"/>
  <c r="D2" i="50" s="1"/>
  <c r="B13" i="50"/>
  <c r="B10" i="50"/>
  <c r="H17" i="48" l="1"/>
  <c r="A36" i="46" l="1"/>
  <c r="A27" i="46"/>
  <c r="A20" i="46"/>
  <c r="A16" i="46"/>
  <c r="A13" i="46"/>
  <c r="A10" i="46"/>
  <c r="A16" i="45" l="1"/>
  <c r="A19" i="45" s="1"/>
  <c r="A22" i="45" s="1"/>
  <c r="A25" i="45" s="1"/>
  <c r="A13" i="45"/>
  <c r="A10" i="45"/>
</calcChain>
</file>

<file path=xl/comments1.xml><?xml version="1.0" encoding="utf-8"?>
<comments xmlns="http://schemas.openxmlformats.org/spreadsheetml/2006/main">
  <authors>
    <author/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<sst xmlns="http://schemas.openxmlformats.org/spreadsheetml/2006/main" count="212" uniqueCount="99">
  <si>
    <t>TRƯỜNG ĐẠI HỌC DUY TÂN</t>
  </si>
  <si>
    <t>Buổi</t>
  </si>
  <si>
    <t>Hai</t>
  </si>
  <si>
    <t>Ba</t>
  </si>
  <si>
    <t>Bảy</t>
  </si>
  <si>
    <t>CN</t>
  </si>
  <si>
    <t>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</si>
  <si>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</si>
  <si>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</si>
  <si>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</si>
  <si>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</si>
  <si>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</si>
  <si>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</si>
  <si>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</si>
  <si>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</si>
  <si>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Phòng 1002 - 254 Nguyễn Văn Linh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</si>
  <si>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</si>
  <si>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</si>
  <si>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</si>
  <si>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</si>
  <si>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</si>
  <si>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THỜI KHÓA BIỂU NH 2022-2023 * Thạc sỹ * K24,25, 26</t>
  </si>
  <si>
    <t>TRƯỜNG ĐÀO TẠO KINH TẾ</t>
  </si>
  <si>
    <t>HỌC KỲ II * NH 2022-2023</t>
  </si>
  <si>
    <t>Thứ</t>
  </si>
  <si>
    <t>K24MBA 
(Quản trị kinh doanh)</t>
  </si>
  <si>
    <t>K24MFB
 (Tài Chính - Ngân Hàng )</t>
  </si>
  <si>
    <t>K24MAC
 (Kế Toán</t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</si>
  <si>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</si>
  <si>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25</t>
    </r>
    <r>
      <rPr>
        <b/>
        <sz val="11"/>
        <rFont val="Times New Roman"/>
        <family val="1"/>
      </rPr>
      <t>MAC
(Kế toán)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</si>
  <si>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MBA 
(Quản trị kinh doanh)</t>
    </r>
  </si>
  <si>
    <r>
      <t>K</t>
    </r>
    <r>
      <rPr>
        <b/>
        <sz val="11"/>
        <color rgb="FF241DAB"/>
        <rFont val="Times New Roman"/>
        <family val="1"/>
      </rPr>
      <t>26</t>
    </r>
    <r>
      <rPr>
        <b/>
        <sz val="11"/>
        <rFont val="Times New Roman"/>
        <family val="1"/>
      </rPr>
      <t>MAC
(Kế toán)</t>
    </r>
  </si>
  <si>
    <r>
      <t xml:space="preserve">Tối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</si>
  <si>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 xml:space="preserve">Tư </t>
  </si>
  <si>
    <t xml:space="preserve">Năm </t>
  </si>
  <si>
    <t>Sáu 
9/12</t>
  </si>
  <si>
    <r>
      <t>Tối -</t>
    </r>
    <r>
      <rPr>
        <b/>
        <sz val="11"/>
        <color rgb="FF241DAB"/>
        <rFont val="Times New Roman"/>
        <family val="1"/>
      </rPr>
      <t xml:space="preserve"> 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(18h - 21h)</t>
    </r>
  </si>
  <si>
    <t>TS. Hà Như Hằng</t>
  </si>
  <si>
    <t>TUẦN 31 (20--26/3/2023)</t>
  </si>
  <si>
    <t>Kiểm soát nội bộ 
AUD 655</t>
  </si>
  <si>
    <t>8b.T27-34-P.902, 254 NVL</t>
  </si>
  <si>
    <t>TS.Hồ Tuấn Vũ</t>
  </si>
  <si>
    <r>
      <t xml:space="preserve">Chiều - </t>
    </r>
    <r>
      <rPr>
        <b/>
        <sz val="11"/>
        <color rgb="FF241DAB"/>
        <rFont val="Times New Roman"/>
        <family val="1"/>
      </rPr>
      <t>3h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(13h30 - 16h30)</t>
    </r>
  </si>
  <si>
    <t>Hệ thống TT quản lý 
IS 651</t>
  </si>
  <si>
    <t>8b.T30-37-P.208, 209 PT</t>
  </si>
  <si>
    <t>8b.T30-37-P.208- 209 PT</t>
  </si>
  <si>
    <t>Ghi chú: Khi có việc cá nhân đột xuất (trừ ốm đau) GV muốn hủy lịch phải báo trước 1 ngày để người làm TKB tiện sắp xếp thay thế.</t>
  </si>
  <si>
    <t>TUẦN: 34 (2022-2023)</t>
  </si>
  <si>
    <t>K26MCS</t>
  </si>
  <si>
    <t>Mạng và truyền dữ liệu nâng cao</t>
  </si>
  <si>
    <t>TS. Võ Nhân Văn</t>
  </si>
  <si>
    <t>THỜI KHÓA BIỂU HỆ THẠC SĨ</t>
  </si>
  <si>
    <t>TRƯỜNG NGOẠI NGỮ - XHNV</t>
  </si>
  <si>
    <t>NGÀNH: LUẬT KINH TẾ - LỚP: K24 MBL, K25MBL &amp; K26MBL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</si>
  <si>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</si>
  <si>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</si>
  <si>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</si>
  <si>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</si>
  <si>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</si>
  <si>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</si>
  <si>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</si>
  <si>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</si>
  <si>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</si>
  <si>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(7h00 - 11h00)</t>
  </si>
  <si>
    <t>PL Về Giải Quyết Tranh Chấp (4h)</t>
  </si>
  <si>
    <t>508 - 254 NVL</t>
  </si>
  <si>
    <t>903 - 254 NVL</t>
  </si>
  <si>
    <t>TS. Nguyễn Hồng Bắc</t>
  </si>
  <si>
    <t>Chiều
(13h00 - 16h00)</t>
  </si>
  <si>
    <t>PL Về Giải Quyết Tranh Chấp (3h)</t>
  </si>
  <si>
    <t>Tối
(18h - 21h)</t>
  </si>
  <si>
    <t>Giảng viên:</t>
  </si>
  <si>
    <t>TS Nguyễn Hồng Bắc</t>
  </si>
  <si>
    <t>Điện thoại:</t>
  </si>
  <si>
    <t>0904764784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</si>
  <si>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</si>
  <si>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</si>
  <si>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</si>
  <si>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</si>
  <si>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</si>
  <si>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</si>
  <si>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</si>
  <si>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</si>
  <si>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</si>
  <si>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Kỹ Năng Tư Vấn Bệnh Nhân</t>
  </si>
  <si>
    <t>P.901A</t>
  </si>
  <si>
    <t>TS. Phạm Văn Vượng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</si>
  <si>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</si>
  <si>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r>
      <t xml:space="preserve">Chiều
</t>
    </r>
    <r>
      <rPr>
        <sz val="11"/>
        <color rgb="FFFF0000"/>
        <rFont val="Times New Roman"/>
        <family val="1"/>
      </rPr>
      <t>(13h - 18h)</t>
    </r>
  </si>
  <si>
    <t>Nghiên cứu phát triển thuốc mới</t>
  </si>
  <si>
    <t>TS. Hà Hải Anh</t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</si>
  <si>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</si>
  <si>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Cơ sở: 254 Nguyễn Văn Linh - Đà Nẵng</t>
  </si>
  <si>
    <t>Số điện thoại Giảng viên:</t>
  </si>
  <si>
    <t>TS. Hà Hải Anh: 0903827961</t>
  </si>
  <si>
    <t>P.902</t>
  </si>
  <si>
    <t>P.803</t>
  </si>
  <si>
    <t xml:space="preserve"> TS. Phạm Văn Vượng: 0982960317 </t>
  </si>
  <si>
    <t>Phòng 505 - 209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</si>
</sst>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#,##0\ [$HV]"/>
    <numFmt numFmtId="184" formatCode="dd/mm"/>
  </numFmts>
  <fonts count="127"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11"/>
      <color rgb="FF3F3F76"/>
      <name val="Arial"/>
      <family val="2"/>
      <scheme val="minor"/>
    </font>
    <font>
      <sz val="11"/>
      <color rgb="FF000000"/>
      <name val="Calibri"/>
      <family val="2"/>
      <charset val="163"/>
    </font>
    <font>
      <sz val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1"/>
      <color rgb="FF000000"/>
      <name val="Calibri"/>
      <family val="2"/>
      <charset val="163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  <charset val="163"/>
      <scheme val="minor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  <family val="2"/>
      <charset val="163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charset val="163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3"/>
      <name val="Times New Roman"/>
      <family val="1"/>
    </font>
    <font>
      <b/>
      <sz val="15"/>
      <color rgb="FF3333FF"/>
      <name val="Arial"/>
      <family val="2"/>
      <scheme val="minor"/>
    </font>
    <font>
      <b/>
      <sz val="14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b/>
      <sz val="11"/>
      <color rgb="FF241DAB"/>
      <name val="Times New Roman"/>
      <family val="1"/>
    </font>
    <font>
      <b/>
      <sz val="12"/>
      <color rgb="FF241DAB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rgb="FF00B0F0"/>
      <name val="Arial"/>
      <family val="2"/>
    </font>
    <font>
      <sz val="11"/>
      <color rgb="FF241DAB"/>
      <name val="Arial"/>
      <family val="2"/>
    </font>
    <font>
      <b/>
      <sz val="14"/>
      <color rgb="FFFF0000"/>
      <name val="Times New Roman"/>
      <family val="1"/>
    </font>
    <font>
      <b/>
      <sz val="25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1231B6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1"/>
      <color theme="0"/>
      <name val="Times New Roman"/>
      <family val="1"/>
    </font>
    <font>
      <sz val="11"/>
      <color theme="0"/>
      <name val="Times New Roman"/>
      <family val="1"/>
    </font>
    <font>
      <i/>
      <sz val="11"/>
      <color rgb="FFFF0000"/>
      <name val="Times New Roman"/>
      <family val="1"/>
      <charset val="163"/>
    </font>
  </fonts>
  <fills count="3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indexed="2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4">
    <xf numFmtId="0" fontId="0" fillId="0" borderId="0"/>
    <xf numFmtId="0" fontId="1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2" borderId="1" applyNumberFormat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2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7" fillId="0" borderId="0"/>
    <xf numFmtId="0" fontId="1" fillId="13" borderId="2" applyNumberFormat="0" applyFont="0" applyAlignment="0" applyProtection="0"/>
    <xf numFmtId="0" fontId="14" fillId="0" borderId="0"/>
    <xf numFmtId="164" fontId="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8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0" fontId="22" fillId="15" borderId="0"/>
    <xf numFmtId="0" fontId="23" fillId="15" borderId="0"/>
    <xf numFmtId="0" fontId="24" fillId="15" borderId="0"/>
    <xf numFmtId="0" fontId="25" fillId="0" borderId="0">
      <alignment wrapText="1"/>
    </xf>
    <xf numFmtId="0" fontId="26" fillId="16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4" borderId="0" applyNumberFormat="0" applyBorder="0" applyAlignment="0" applyProtection="0"/>
    <xf numFmtId="0" fontId="27" fillId="0" borderId="0"/>
    <xf numFmtId="0" fontId="27" fillId="0" borderId="0"/>
    <xf numFmtId="0" fontId="8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0" fontId="29" fillId="24" borderId="5" applyNumberFormat="0" applyAlignment="0" applyProtection="0"/>
    <xf numFmtId="169" fontId="30" fillId="0" borderId="0"/>
    <xf numFmtId="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30" fillId="0" borderId="0"/>
    <xf numFmtId="0" fontId="31" fillId="25" borderId="6" applyNumberFormat="0" applyAlignment="0" applyProtection="0"/>
    <xf numFmtId="0" fontId="8" fillId="0" borderId="0" applyFont="0" applyFill="0" applyBorder="0" applyAlignment="0" applyProtection="0"/>
    <xf numFmtId="172" fontId="30" fillId="0" borderId="0"/>
    <xf numFmtId="0" fontId="8" fillId="0" borderId="0" applyFill="0" applyBorder="0" applyAlignment="0"/>
    <xf numFmtId="0" fontId="32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33" fillId="5" borderId="0" applyNumberFormat="0" applyBorder="0" applyAlignment="0" applyProtection="0"/>
    <xf numFmtId="38" fontId="34" fillId="1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8">
      <alignment horizontal="left" vertical="center"/>
    </xf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34" fillId="26" borderId="3" applyNumberFormat="0" applyBorder="0" applyAlignment="0" applyProtection="0"/>
    <xf numFmtId="0" fontId="38" fillId="0" borderId="0"/>
    <xf numFmtId="0" fontId="8" fillId="0" borderId="0" applyFill="0" applyBorder="0" applyAlignment="0"/>
    <xf numFmtId="0" fontId="39" fillId="0" borderId="10" applyNumberFormat="0" applyFill="0" applyAlignment="0" applyProtection="0"/>
    <xf numFmtId="38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73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0" fontId="41" fillId="0" borderId="0" applyNumberFormat="0" applyFont="0" applyFill="0" applyAlignment="0"/>
    <xf numFmtId="0" fontId="42" fillId="14" borderId="0" applyNumberFormat="0" applyBorder="0" applyAlignment="0" applyProtection="0"/>
    <xf numFmtId="0" fontId="43" fillId="27" borderId="0" applyNumberFormat="0" applyBorder="0" applyAlignment="0" applyProtection="0"/>
    <xf numFmtId="0" fontId="16" fillId="0" borderId="0"/>
    <xf numFmtId="37" fontId="44" fillId="0" borderId="0"/>
    <xf numFmtId="175" fontId="45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7" fillId="0" borderId="0"/>
    <xf numFmtId="0" fontId="17" fillId="0" borderId="0"/>
    <xf numFmtId="0" fontId="46" fillId="24" borderId="11" applyNumberFormat="0" applyAlignment="0" applyProtection="0"/>
    <xf numFmtId="10" fontId="8" fillId="0" borderId="0" applyFont="0" applyFill="0" applyBorder="0" applyAlignment="0" applyProtection="0"/>
    <xf numFmtId="9" fontId="40" fillId="0" borderId="12" applyNumberFormat="0" applyBorder="0"/>
    <xf numFmtId="0" fontId="8" fillId="0" borderId="0" applyFill="0" applyBorder="0" applyAlignment="0"/>
    <xf numFmtId="3" fontId="47" fillId="0" borderId="0"/>
    <xf numFmtId="49" fontId="48" fillId="0" borderId="0" applyFill="0" applyBorder="0" applyAlignment="0"/>
    <xf numFmtId="0" fontId="8" fillId="0" borderId="0" applyFill="0" applyBorder="0" applyAlignment="0"/>
    <xf numFmtId="0" fontId="49" fillId="0" borderId="0" applyNumberFormat="0" applyFill="0" applyBorder="0" applyAlignment="0" applyProtection="0"/>
    <xf numFmtId="0" fontId="8" fillId="0" borderId="4" applyNumberFormat="0" applyFont="0" applyFill="0" applyAlignment="0" applyProtection="0"/>
    <xf numFmtId="0" fontId="50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5" fillId="0" borderId="0">
      <alignment vertical="center"/>
    </xf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4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55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6" fillId="0" borderId="0"/>
    <xf numFmtId="0" fontId="41" fillId="0" borderId="0"/>
    <xf numFmtId="166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0" fontId="58" fillId="0" borderId="0"/>
    <xf numFmtId="179" fontId="57" fillId="0" borderId="0" applyFont="0" applyFill="0" applyBorder="0" applyAlignment="0" applyProtection="0"/>
    <xf numFmtId="180" fontId="59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60" fillId="0" borderId="0"/>
    <xf numFmtId="0" fontId="63" fillId="0" borderId="0"/>
    <xf numFmtId="0" fontId="67" fillId="0" borderId="0"/>
  </cellStyleXfs>
  <cellXfs count="254">
    <xf numFmtId="0" fontId="0" fillId="0" borderId="0" xfId="0"/>
    <xf numFmtId="0" fontId="62" fillId="0" borderId="0" xfId="1" applyFont="1" applyFill="1"/>
    <xf numFmtId="0" fontId="92" fillId="29" borderId="0" xfId="1" applyFont="1" applyFill="1" applyAlignment="1"/>
    <xf numFmtId="0" fontId="65" fillId="32" borderId="3" xfId="1" applyFont="1" applyFill="1" applyBorder="1" applyAlignment="1">
      <alignment horizontal="center" vertical="center" wrapText="1"/>
    </xf>
    <xf numFmtId="0" fontId="65" fillId="29" borderId="3" xfId="1" applyFont="1" applyFill="1" applyBorder="1" applyAlignment="1">
      <alignment horizontal="center" vertical="center" wrapText="1"/>
    </xf>
    <xf numFmtId="183" fontId="95" fillId="32" borderId="3" xfId="1" applyNumberFormat="1" applyFont="1" applyFill="1" applyBorder="1" applyAlignment="1">
      <alignment horizontal="center" vertical="center" wrapText="1"/>
    </xf>
    <xf numFmtId="183" fontId="95" fillId="29" borderId="3" xfId="1" applyNumberFormat="1" applyFont="1" applyFill="1" applyBorder="1" applyAlignment="1">
      <alignment horizontal="center" vertical="center" wrapText="1"/>
    </xf>
    <xf numFmtId="14" fontId="96" fillId="29" borderId="13" xfId="1" applyNumberFormat="1" applyFont="1" applyFill="1" applyBorder="1" applyAlignment="1">
      <alignment horizontal="center" vertical="center"/>
    </xf>
    <xf numFmtId="0" fontId="97" fillId="29" borderId="13" xfId="1" applyFont="1" applyFill="1" applyBorder="1" applyAlignment="1">
      <alignment horizontal="center" vertical="center" wrapText="1"/>
    </xf>
    <xf numFmtId="14" fontId="98" fillId="29" borderId="13" xfId="1" applyNumberFormat="1" applyFont="1" applyFill="1" applyBorder="1" applyAlignment="1">
      <alignment horizontal="center" vertical="center"/>
    </xf>
    <xf numFmtId="0" fontId="99" fillId="29" borderId="13" xfId="1" applyFont="1" applyFill="1" applyBorder="1" applyAlignment="1">
      <alignment horizontal="center" vertical="center" wrapText="1"/>
    </xf>
    <xf numFmtId="0" fontId="100" fillId="29" borderId="13" xfId="1" applyFont="1" applyFill="1" applyBorder="1" applyAlignment="1">
      <alignment horizontal="center" vertical="center" wrapText="1"/>
    </xf>
    <xf numFmtId="14" fontId="98" fillId="29" borderId="16" xfId="1" quotePrefix="1" applyNumberFormat="1" applyFont="1" applyFill="1" applyBorder="1" applyAlignment="1">
      <alignment horizontal="center" vertical="center"/>
    </xf>
    <xf numFmtId="0" fontId="101" fillId="29" borderId="16" xfId="1" applyFont="1" applyFill="1" applyBorder="1" applyAlignment="1">
      <alignment horizontal="center" vertical="center" wrapText="1"/>
    </xf>
    <xf numFmtId="0" fontId="102" fillId="29" borderId="16" xfId="1" applyFont="1" applyFill="1" applyBorder="1" applyAlignment="1">
      <alignment horizontal="center" vertical="center" wrapText="1"/>
    </xf>
    <xf numFmtId="0" fontId="103" fillId="29" borderId="16" xfId="1" applyFont="1" applyFill="1" applyBorder="1" applyAlignment="1">
      <alignment horizontal="center" vertical="center" wrapText="1"/>
    </xf>
    <xf numFmtId="14" fontId="96" fillId="29" borderId="15" xfId="1" applyNumberFormat="1" applyFont="1" applyFill="1" applyBorder="1" applyAlignment="1">
      <alignment horizontal="center" vertical="center"/>
    </xf>
    <xf numFmtId="0" fontId="62" fillId="29" borderId="0" xfId="1" applyFont="1" applyFill="1"/>
    <xf numFmtId="14" fontId="98" fillId="29" borderId="13" xfId="1" applyNumberFormat="1" applyFont="1" applyFill="1" applyBorder="1" applyAlignment="1">
      <alignment horizontal="center" vertical="center" wrapText="1"/>
    </xf>
    <xf numFmtId="0" fontId="62" fillId="0" borderId="15" xfId="1" applyFont="1" applyFill="1" applyBorder="1"/>
    <xf numFmtId="0" fontId="97" fillId="29" borderId="15" xfId="1" applyFont="1" applyFill="1" applyBorder="1" applyAlignment="1">
      <alignment horizontal="center" vertical="center" wrapText="1"/>
    </xf>
    <xf numFmtId="0" fontId="104" fillId="29" borderId="16" xfId="1" applyFont="1" applyFill="1" applyBorder="1" applyAlignment="1">
      <alignment horizontal="center" vertical="center" wrapText="1"/>
    </xf>
    <xf numFmtId="14" fontId="105" fillId="29" borderId="0" xfId="1" quotePrefix="1" applyNumberFormat="1" applyFont="1" applyFill="1" applyBorder="1" applyAlignment="1">
      <alignment horizontal="left" vertical="center"/>
    </xf>
    <xf numFmtId="0" fontId="65" fillId="29" borderId="0" xfId="1" applyFont="1" applyFill="1" applyBorder="1" applyAlignment="1">
      <alignment horizontal="center" vertical="center" wrapText="1"/>
    </xf>
    <xf numFmtId="0" fontId="104" fillId="29" borderId="0" xfId="1" applyFont="1" applyFill="1" applyBorder="1" applyAlignment="1">
      <alignment horizontal="center" vertical="center" wrapText="1"/>
    </xf>
    <xf numFmtId="0" fontId="103" fillId="29" borderId="0" xfId="1" applyFont="1" applyFill="1" applyBorder="1" applyAlignment="1">
      <alignment horizontal="center" vertical="center" wrapText="1"/>
    </xf>
    <xf numFmtId="14" fontId="62" fillId="0" borderId="0" xfId="1" applyNumberFormat="1" applyFont="1" applyFill="1" applyAlignment="1">
      <alignment horizontal="center"/>
    </xf>
    <xf numFmtId="0" fontId="62" fillId="0" borderId="0" xfId="1" applyFont="1" applyFill="1" applyAlignment="1">
      <alignment horizontal="center" vertical="center"/>
    </xf>
    <xf numFmtId="0" fontId="106" fillId="29" borderId="32" xfId="1" applyFont="1" applyFill="1" applyBorder="1" applyAlignment="1">
      <alignment vertical="center" wrapText="1"/>
    </xf>
    <xf numFmtId="0" fontId="8" fillId="29" borderId="13" xfId="1" applyFont="1" applyFill="1" applyBorder="1" applyAlignment="1">
      <alignment horizontal="center" vertical="center" wrapText="1"/>
    </xf>
    <xf numFmtId="0" fontId="107" fillId="29" borderId="13" xfId="1" applyFont="1" applyFill="1" applyBorder="1" applyAlignment="1">
      <alignment horizontal="center" vertical="center" wrapText="1"/>
    </xf>
    <xf numFmtId="0" fontId="57" fillId="29" borderId="13" xfId="1" applyFont="1" applyFill="1" applyBorder="1" applyAlignment="1">
      <alignment horizontal="center" vertical="center" wrapText="1"/>
    </xf>
    <xf numFmtId="14" fontId="96" fillId="33" borderId="15" xfId="1" applyNumberFormat="1" applyFont="1" applyFill="1" applyBorder="1" applyAlignment="1">
      <alignment horizontal="center" vertical="center"/>
    </xf>
    <xf numFmtId="0" fontId="97" fillId="33" borderId="13" xfId="1" applyFont="1" applyFill="1" applyBorder="1" applyAlignment="1">
      <alignment horizontal="center" vertical="center" wrapText="1"/>
    </xf>
    <xf numFmtId="14" fontId="98" fillId="33" borderId="13" xfId="1" applyNumberFormat="1" applyFont="1" applyFill="1" applyBorder="1" applyAlignment="1">
      <alignment horizontal="center" vertical="center" wrapText="1"/>
    </xf>
    <xf numFmtId="0" fontId="8" fillId="33" borderId="13" xfId="1" applyFont="1" applyFill="1" applyBorder="1" applyAlignment="1">
      <alignment horizontal="center" vertical="center" wrapText="1"/>
    </xf>
    <xf numFmtId="0" fontId="99" fillId="33" borderId="13" xfId="1" applyFont="1" applyFill="1" applyBorder="1" applyAlignment="1">
      <alignment horizontal="center" vertical="center" wrapText="1"/>
    </xf>
    <xf numFmtId="14" fontId="98" fillId="33" borderId="16" xfId="1" quotePrefix="1" applyNumberFormat="1" applyFont="1" applyFill="1" applyBorder="1" applyAlignment="1">
      <alignment horizontal="center" vertical="center"/>
    </xf>
    <xf numFmtId="0" fontId="108" fillId="33" borderId="16" xfId="1" applyFont="1" applyFill="1" applyBorder="1" applyAlignment="1">
      <alignment horizontal="center" vertical="center" wrapText="1"/>
    </xf>
    <xf numFmtId="0" fontId="103" fillId="33" borderId="16" xfId="1" applyFont="1" applyFill="1" applyBorder="1" applyAlignment="1">
      <alignment horizontal="center" vertical="center" wrapText="1"/>
    </xf>
    <xf numFmtId="3" fontId="68" fillId="0" borderId="0" xfId="153" applyNumberFormat="1" applyFont="1" applyAlignment="1">
      <alignment horizontal="center"/>
    </xf>
    <xf numFmtId="0" fontId="70" fillId="0" borderId="0" xfId="153" applyFont="1" applyAlignment="1"/>
    <xf numFmtId="0" fontId="67" fillId="0" borderId="0" xfId="153" applyFont="1" applyAlignment="1"/>
    <xf numFmtId="0" fontId="61" fillId="0" borderId="0" xfId="153" applyFont="1" applyAlignment="1">
      <alignment horizontal="center" wrapText="1"/>
    </xf>
    <xf numFmtId="0" fontId="69" fillId="0" borderId="0" xfId="153" applyFont="1" applyAlignment="1">
      <alignment horizontal="center" wrapText="1"/>
    </xf>
    <xf numFmtId="14" fontId="70" fillId="0" borderId="0" xfId="153" applyNumberFormat="1" applyFont="1" applyAlignment="1">
      <alignment horizontal="left"/>
    </xf>
    <xf numFmtId="0" fontId="70" fillId="0" borderId="0" xfId="153" applyFont="1" applyAlignment="1">
      <alignment horizontal="center"/>
    </xf>
    <xf numFmtId="0" fontId="71" fillId="0" borderId="0" xfId="153" applyFont="1" applyAlignment="1">
      <alignment horizontal="left" wrapText="1"/>
    </xf>
    <xf numFmtId="0" fontId="70" fillId="0" borderId="0" xfId="153" applyFont="1" applyAlignment="1">
      <alignment horizontal="center" wrapText="1"/>
    </xf>
    <xf numFmtId="14" fontId="68" fillId="30" borderId="17" xfId="153" applyNumberFormat="1" applyFont="1" applyFill="1" applyBorder="1" applyAlignment="1">
      <alignment horizontal="center" vertical="center" wrapText="1"/>
    </xf>
    <xf numFmtId="0" fontId="68" fillId="30" borderId="17" xfId="153" applyFont="1" applyFill="1" applyBorder="1" applyAlignment="1">
      <alignment horizontal="center" vertical="center" wrapText="1"/>
    </xf>
    <xf numFmtId="0" fontId="68" fillId="30" borderId="18" xfId="153" applyFont="1" applyFill="1" applyBorder="1" applyAlignment="1">
      <alignment horizontal="center" vertical="center" wrapText="1"/>
    </xf>
    <xf numFmtId="14" fontId="70" fillId="0" borderId="19" xfId="153" applyNumberFormat="1" applyFont="1" applyBorder="1" applyAlignment="1">
      <alignment horizontal="center" vertical="center"/>
    </xf>
    <xf numFmtId="0" fontId="68" fillId="0" borderId="19" xfId="153" applyFont="1" applyBorder="1" applyAlignment="1">
      <alignment horizontal="center" vertical="center" wrapText="1"/>
    </xf>
    <xf numFmtId="0" fontId="68" fillId="0" borderId="20" xfId="153" applyFont="1" applyBorder="1" applyAlignment="1">
      <alignment horizontal="center" vertical="center"/>
    </xf>
    <xf numFmtId="0" fontId="68" fillId="0" borderId="0" xfId="153" applyFont="1" applyBorder="1" applyAlignment="1">
      <alignment horizontal="center" vertical="center"/>
    </xf>
    <xf numFmtId="0" fontId="70" fillId="0" borderId="19" xfId="153" applyFont="1" applyBorder="1" applyAlignment="1">
      <alignment vertical="center" wrapText="1"/>
    </xf>
    <xf numFmtId="3" fontId="68" fillId="0" borderId="0" xfId="153" applyNumberFormat="1" applyFont="1" applyAlignment="1">
      <alignment horizontal="center" vertical="center"/>
    </xf>
    <xf numFmtId="0" fontId="70" fillId="0" borderId="0" xfId="153" applyFont="1" applyAlignment="1">
      <alignment vertical="center"/>
    </xf>
    <xf numFmtId="14" fontId="70" fillId="0" borderId="21" xfId="153" applyNumberFormat="1" applyFont="1" applyBorder="1" applyAlignment="1">
      <alignment horizontal="center"/>
    </xf>
    <xf numFmtId="0" fontId="64" fillId="0" borderId="21" xfId="153" applyFont="1" applyBorder="1" applyAlignment="1">
      <alignment horizontal="center" vertical="center" wrapText="1"/>
    </xf>
    <xf numFmtId="0" fontId="73" fillId="0" borderId="22" xfId="153" applyFont="1" applyBorder="1" applyAlignment="1">
      <alignment horizontal="center" vertical="center" wrapText="1"/>
    </xf>
    <xf numFmtId="0" fontId="73" fillId="0" borderId="0" xfId="153" applyFont="1" applyBorder="1" applyAlignment="1">
      <alignment horizontal="center" vertical="center" wrapText="1"/>
    </xf>
    <xf numFmtId="0" fontId="74" fillId="0" borderId="21" xfId="153" applyFont="1" applyBorder="1" applyAlignment="1">
      <alignment vertical="center" wrapText="1"/>
    </xf>
    <xf numFmtId="3" fontId="75" fillId="0" borderId="0" xfId="153" applyNumberFormat="1" applyFont="1" applyAlignment="1">
      <alignment horizontal="center" vertical="center"/>
    </xf>
    <xf numFmtId="0" fontId="74" fillId="0" borderId="0" xfId="153" applyFont="1" applyAlignment="1">
      <alignment vertical="center"/>
    </xf>
    <xf numFmtId="14" fontId="62" fillId="0" borderId="21" xfId="153" applyNumberFormat="1" applyFont="1" applyBorder="1" applyAlignment="1">
      <alignment horizontal="center" vertical="center"/>
    </xf>
    <xf numFmtId="0" fontId="70" fillId="0" borderId="23" xfId="153" applyFont="1" applyBorder="1" applyAlignment="1">
      <alignment horizontal="center" vertical="center" wrapText="1"/>
    </xf>
    <xf numFmtId="0" fontId="70" fillId="0" borderId="22" xfId="153" applyFont="1" applyBorder="1" applyAlignment="1">
      <alignment horizontal="center" vertical="center" wrapText="1"/>
    </xf>
    <xf numFmtId="0" fontId="70" fillId="0" borderId="0" xfId="153" applyFont="1" applyBorder="1" applyAlignment="1">
      <alignment horizontal="center" vertical="center" wrapText="1"/>
    </xf>
    <xf numFmtId="0" fontId="70" fillId="0" borderId="23" xfId="153" applyFont="1" applyBorder="1" applyAlignment="1">
      <alignment vertical="center" wrapText="1"/>
    </xf>
    <xf numFmtId="0" fontId="68" fillId="0" borderId="26" xfId="153" applyFont="1" applyBorder="1" applyAlignment="1">
      <alignment horizontal="center" vertical="center" wrapText="1"/>
    </xf>
    <xf numFmtId="0" fontId="70" fillId="0" borderId="27" xfId="153" applyFont="1" applyBorder="1" applyAlignment="1">
      <alignment vertical="center" wrapText="1"/>
    </xf>
    <xf numFmtId="14" fontId="70" fillId="0" borderId="21" xfId="153" applyNumberFormat="1" applyFont="1" applyBorder="1" applyAlignment="1">
      <alignment horizontal="center" vertical="center"/>
    </xf>
    <xf numFmtId="0" fontId="64" fillId="0" borderId="28" xfId="153" applyFont="1" applyBorder="1" applyAlignment="1">
      <alignment horizontal="center" vertical="center" wrapText="1"/>
    </xf>
    <xf numFmtId="0" fontId="74" fillId="0" borderId="25" xfId="153" applyFont="1" applyBorder="1" applyAlignment="1">
      <alignment vertical="center" wrapText="1"/>
    </xf>
    <xf numFmtId="3" fontId="76" fillId="0" borderId="0" xfId="153" applyNumberFormat="1" applyFont="1" applyAlignment="1">
      <alignment horizontal="center"/>
    </xf>
    <xf numFmtId="3" fontId="77" fillId="0" borderId="0" xfId="153" applyNumberFormat="1" applyFont="1" applyAlignment="1">
      <alignment horizontal="center"/>
    </xf>
    <xf numFmtId="0" fontId="78" fillId="0" borderId="0" xfId="153" applyFont="1" applyAlignment="1"/>
    <xf numFmtId="0" fontId="70" fillId="0" borderId="29" xfId="153" applyFont="1" applyBorder="1" applyAlignment="1">
      <alignment horizontal="center" vertical="center" wrapText="1"/>
    </xf>
    <xf numFmtId="0" fontId="70" fillId="0" borderId="30" xfId="153" applyFont="1" applyBorder="1" applyAlignment="1">
      <alignment vertical="center" wrapText="1"/>
    </xf>
    <xf numFmtId="3" fontId="75" fillId="0" borderId="0" xfId="153" applyNumberFormat="1" applyFont="1" applyAlignment="1">
      <alignment horizontal="center"/>
    </xf>
    <xf numFmtId="0" fontId="74" fillId="0" borderId="0" xfId="153" applyFont="1" applyAlignment="1"/>
    <xf numFmtId="0" fontId="79" fillId="0" borderId="19" xfId="153" applyFont="1" applyBorder="1" applyAlignment="1">
      <alignment horizontal="center" vertical="center" wrapText="1"/>
    </xf>
    <xf numFmtId="0" fontId="68" fillId="0" borderId="22" xfId="153" applyFont="1" applyBorder="1" applyAlignment="1">
      <alignment horizontal="center" vertical="center"/>
    </xf>
    <xf numFmtId="0" fontId="70" fillId="0" borderId="24" xfId="153" applyFont="1" applyBorder="1" applyAlignment="1">
      <alignment horizontal="center" vertical="center" wrapText="1"/>
    </xf>
    <xf numFmtId="3" fontId="68" fillId="31" borderId="0" xfId="153" applyNumberFormat="1" applyFont="1" applyFill="1" applyBorder="1" applyAlignment="1">
      <alignment horizontal="center" vertical="center"/>
    </xf>
    <xf numFmtId="0" fontId="70" fillId="31" borderId="0" xfId="153" applyFont="1" applyFill="1" applyBorder="1" applyAlignment="1">
      <alignment vertical="center"/>
    </xf>
    <xf numFmtId="3" fontId="75" fillId="31" borderId="0" xfId="153" applyNumberFormat="1" applyFont="1" applyFill="1" applyBorder="1" applyAlignment="1">
      <alignment horizontal="center" vertical="center"/>
    </xf>
    <xf numFmtId="0" fontId="74" fillId="31" borderId="0" xfId="153" applyFont="1" applyFill="1" applyBorder="1" applyAlignment="1">
      <alignment vertical="center"/>
    </xf>
    <xf numFmtId="0" fontId="74" fillId="0" borderId="23" xfId="153" applyFont="1" applyBorder="1" applyAlignment="1">
      <alignment vertical="center" wrapText="1"/>
    </xf>
    <xf numFmtId="182" fontId="68" fillId="31" borderId="0" xfId="153" applyNumberFormat="1" applyFont="1" applyFill="1" applyBorder="1" applyAlignment="1">
      <alignment horizontal="center" vertical="center"/>
    </xf>
    <xf numFmtId="0" fontId="74" fillId="0" borderId="30" xfId="153" applyFont="1" applyBorder="1" applyAlignment="1">
      <alignment vertical="center" wrapText="1"/>
    </xf>
    <xf numFmtId="14" fontId="70" fillId="0" borderId="23" xfId="153" applyNumberFormat="1" applyFont="1" applyBorder="1" applyAlignment="1">
      <alignment horizontal="center" vertical="center"/>
    </xf>
    <xf numFmtId="14" fontId="70" fillId="0" borderId="19" xfId="153" applyNumberFormat="1" applyFont="1" applyBorder="1" applyAlignment="1">
      <alignment horizontal="center" vertical="center" wrapText="1"/>
    </xf>
    <xf numFmtId="14" fontId="70" fillId="0" borderId="21" xfId="153" applyNumberFormat="1" applyFont="1" applyBorder="1" applyAlignment="1">
      <alignment horizontal="center" vertical="center" wrapText="1"/>
    </xf>
    <xf numFmtId="0" fontId="70" fillId="0" borderId="28" xfId="153" applyFont="1" applyBorder="1" applyAlignment="1">
      <alignment horizontal="center" vertical="center" wrapText="1"/>
    </xf>
    <xf numFmtId="3" fontId="70" fillId="0" borderId="0" xfId="153" applyNumberFormat="1" applyFont="1" applyAlignment="1">
      <alignment horizontal="center" vertical="center"/>
    </xf>
    <xf numFmtId="14" fontId="80" fillId="0" borderId="23" xfId="153" applyNumberFormat="1" applyFont="1" applyBorder="1" applyAlignment="1">
      <alignment horizontal="center" vertical="center"/>
    </xf>
    <xf numFmtId="3" fontId="81" fillId="0" borderId="0" xfId="153" applyNumberFormat="1" applyFont="1" applyAlignment="1">
      <alignment horizontal="center" vertical="center"/>
    </xf>
    <xf numFmtId="0" fontId="80" fillId="0" borderId="0" xfId="153" applyFont="1" applyAlignment="1">
      <alignment vertical="center"/>
    </xf>
    <xf numFmtId="14" fontId="82" fillId="0" borderId="19" xfId="153" applyNumberFormat="1" applyFont="1" applyBorder="1" applyAlignment="1">
      <alignment horizontal="center" vertical="center"/>
    </xf>
    <xf numFmtId="3" fontId="83" fillId="0" borderId="0" xfId="153" applyNumberFormat="1" applyFont="1" applyAlignment="1">
      <alignment horizontal="center" vertical="center"/>
    </xf>
    <xf numFmtId="3" fontId="84" fillId="0" borderId="0" xfId="153" applyNumberFormat="1" applyFont="1" applyAlignment="1">
      <alignment horizontal="center" vertical="center"/>
    </xf>
    <xf numFmtId="0" fontId="85" fillId="0" borderId="0" xfId="153" applyFont="1" applyAlignment="1">
      <alignment vertical="center"/>
    </xf>
    <xf numFmtId="3" fontId="79" fillId="0" borderId="0" xfId="153" applyNumberFormat="1" applyFont="1" applyAlignment="1">
      <alignment horizontal="center" vertical="center"/>
    </xf>
    <xf numFmtId="0" fontId="64" fillId="0" borderId="0" xfId="153" applyFont="1" applyAlignment="1">
      <alignment vertical="center"/>
    </xf>
    <xf numFmtId="3" fontId="86" fillId="0" borderId="0" xfId="153" applyNumberFormat="1" applyFont="1" applyAlignment="1">
      <alignment horizontal="center" vertical="center"/>
    </xf>
    <xf numFmtId="0" fontId="73" fillId="0" borderId="0" xfId="153" applyFont="1" applyAlignment="1">
      <alignment vertical="center"/>
    </xf>
    <xf numFmtId="14" fontId="74" fillId="0" borderId="21" xfId="153" applyNumberFormat="1" applyFont="1" applyBorder="1" applyAlignment="1">
      <alignment horizontal="center" vertical="center" wrapText="1"/>
    </xf>
    <xf numFmtId="0" fontId="73" fillId="0" borderId="25" xfId="153" applyFont="1" applyBorder="1" applyAlignment="1">
      <alignment horizontal="center" vertical="center" wrapText="1"/>
    </xf>
    <xf numFmtId="14" fontId="70" fillId="0" borderId="23" xfId="153" applyNumberFormat="1" applyFont="1" applyBorder="1" applyAlignment="1">
      <alignment horizontal="center" vertical="center" wrapText="1"/>
    </xf>
    <xf numFmtId="0" fontId="70" fillId="0" borderId="30" xfId="153" applyFont="1" applyBorder="1" applyAlignment="1">
      <alignment horizontal="center" vertical="center" wrapText="1"/>
    </xf>
    <xf numFmtId="14" fontId="70" fillId="0" borderId="31" xfId="153" applyNumberFormat="1" applyFont="1" applyBorder="1" applyAlignment="1">
      <alignment horizontal="center" vertical="center" wrapText="1"/>
    </xf>
    <xf numFmtId="0" fontId="70" fillId="0" borderId="31" xfId="153" applyFont="1" applyBorder="1" applyAlignment="1">
      <alignment horizontal="center" vertical="center" wrapText="1"/>
    </xf>
    <xf numFmtId="0" fontId="68" fillId="0" borderId="31" xfId="153" applyFont="1" applyBorder="1" applyAlignment="1">
      <alignment horizontal="center" vertical="center" wrapText="1"/>
    </xf>
    <xf numFmtId="0" fontId="87" fillId="0" borderId="0" xfId="153" applyFont="1" applyAlignment="1">
      <alignment horizontal="center" wrapText="1"/>
    </xf>
    <xf numFmtId="3" fontId="68" fillId="0" borderId="0" xfId="153" applyNumberFormat="1" applyFont="1" applyAlignment="1">
      <alignment horizontal="center" wrapText="1"/>
    </xf>
    <xf numFmtId="14" fontId="70" fillId="0" borderId="0" xfId="153" applyNumberFormat="1" applyFont="1" applyAlignment="1">
      <alignment horizontal="center"/>
    </xf>
    <xf numFmtId="0" fontId="68" fillId="0" borderId="0" xfId="153" applyFont="1" applyAlignment="1">
      <alignment horizontal="center"/>
    </xf>
    <xf numFmtId="0" fontId="88" fillId="31" borderId="0" xfId="153" applyFont="1" applyFill="1" applyBorder="1" applyAlignment="1">
      <alignment horizontal="center" wrapText="1"/>
    </xf>
    <xf numFmtId="3" fontId="70" fillId="0" borderId="0" xfId="153" applyNumberFormat="1" applyFont="1" applyAlignment="1">
      <alignment horizontal="center" wrapText="1"/>
    </xf>
    <xf numFmtId="14" fontId="68" fillId="0" borderId="0" xfId="153" applyNumberFormat="1" applyFont="1" applyAlignment="1">
      <alignment horizontal="center"/>
    </xf>
    <xf numFmtId="0" fontId="70" fillId="0" borderId="0" xfId="153" applyFont="1" applyAlignment="1">
      <alignment horizontal="left"/>
    </xf>
    <xf numFmtId="0" fontId="71" fillId="0" borderId="0" xfId="153" applyFont="1" applyAlignment="1">
      <alignment horizontal="center" wrapText="1"/>
    </xf>
    <xf numFmtId="0" fontId="15" fillId="0" borderId="0" xfId="34" applyFont="1" applyFill="1" applyAlignment="1" applyProtection="1">
      <alignment vertical="center"/>
      <protection locked="0"/>
    </xf>
    <xf numFmtId="0" fontId="111" fillId="0" borderId="0" xfId="34" applyFont="1" applyFill="1" applyBorder="1" applyAlignment="1" applyProtection="1">
      <alignment horizontal="center" vertical="center"/>
      <protection locked="0"/>
    </xf>
    <xf numFmtId="0" fontId="112" fillId="0" borderId="0" xfId="34" applyFont="1" applyFill="1" applyBorder="1" applyAlignment="1" applyProtection="1">
      <alignment horizontal="center" vertical="center"/>
      <protection locked="0"/>
    </xf>
    <xf numFmtId="0" fontId="113" fillId="0" borderId="0" xfId="34" applyFont="1" applyFill="1" applyBorder="1" applyAlignment="1" applyProtection="1">
      <alignment horizontal="right" vertical="center"/>
      <protection locked="0"/>
    </xf>
    <xf numFmtId="184" fontId="65" fillId="34" borderId="42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Alignment="1" applyProtection="1">
      <alignment vertical="center"/>
      <protection locked="0"/>
    </xf>
    <xf numFmtId="0" fontId="65" fillId="34" borderId="3" xfId="34" applyFont="1" applyFill="1" applyBorder="1" applyAlignment="1" applyProtection="1">
      <alignment horizontal="center" vertical="center" wrapText="1"/>
      <protection locked="0"/>
    </xf>
    <xf numFmtId="0" fontId="65" fillId="34" borderId="44" xfId="34" applyFont="1" applyFill="1" applyBorder="1" applyAlignment="1" applyProtection="1">
      <alignment horizontal="center" vertical="center" wrapText="1"/>
      <protection locked="0"/>
    </xf>
    <xf numFmtId="2" fontId="65" fillId="0" borderId="46" xfId="34" applyNumberFormat="1" applyFont="1" applyFill="1" applyBorder="1" applyAlignment="1" applyProtection="1">
      <alignment horizontal="center" vertical="center" wrapText="1"/>
      <protection locked="0"/>
    </xf>
    <xf numFmtId="2" fontId="114" fillId="0" borderId="48" xfId="34" applyNumberFormat="1" applyFont="1" applyFill="1" applyBorder="1" applyAlignment="1" applyProtection="1">
      <alignment horizontal="center" vertical="center"/>
      <protection locked="0"/>
    </xf>
    <xf numFmtId="2" fontId="113" fillId="0" borderId="48" xfId="34" applyNumberFormat="1" applyFont="1" applyFill="1" applyBorder="1" applyAlignment="1" applyProtection="1">
      <alignment horizontal="center" vertical="center"/>
      <protection locked="0"/>
    </xf>
    <xf numFmtId="2" fontId="65" fillId="0" borderId="50" xfId="34" applyNumberFormat="1" applyFont="1" applyFill="1" applyBorder="1" applyAlignment="1" applyProtection="1">
      <alignment horizontal="center" vertical="center"/>
      <protection locked="0"/>
    </xf>
    <xf numFmtId="0" fontId="62" fillId="0" borderId="14" xfId="34" applyFont="1" applyFill="1" applyBorder="1" applyAlignment="1" applyProtection="1">
      <alignment horizontal="center" vertical="center" wrapText="1"/>
      <protection locked="0"/>
    </xf>
    <xf numFmtId="0" fontId="65" fillId="0" borderId="14" xfId="34" applyFont="1" applyFill="1" applyBorder="1" applyAlignment="1" applyProtection="1">
      <alignment horizontal="center" vertical="center" wrapText="1"/>
      <protection locked="0"/>
    </xf>
    <xf numFmtId="2" fontId="65" fillId="0" borderId="14" xfId="34" applyNumberFormat="1" applyFont="1" applyFill="1" applyBorder="1" applyAlignment="1" applyProtection="1">
      <alignment horizontal="center" vertical="center"/>
      <protection locked="0"/>
    </xf>
    <xf numFmtId="2" fontId="114" fillId="0" borderId="14" xfId="34" applyNumberFormat="1" applyFont="1" applyFill="1" applyBorder="1" applyAlignment="1" applyProtection="1">
      <alignment horizontal="center" vertical="center"/>
      <protection locked="0"/>
    </xf>
    <xf numFmtId="0" fontId="62" fillId="0" borderId="0" xfId="34" applyFont="1" applyFill="1" applyBorder="1" applyAlignment="1" applyProtection="1">
      <alignment vertical="center"/>
      <protection locked="0"/>
    </xf>
    <xf numFmtId="0" fontId="115" fillId="0" borderId="0" xfId="34" applyFont="1" applyFill="1" applyBorder="1" applyAlignment="1" applyProtection="1">
      <alignment horizontal="center" vertical="center" wrapText="1"/>
      <protection locked="0"/>
    </xf>
    <xf numFmtId="0" fontId="116" fillId="0" borderId="0" xfId="34" applyFont="1" applyFill="1" applyBorder="1" applyAlignment="1" applyProtection="1">
      <alignment horizontal="center" vertical="center" wrapText="1"/>
      <protection locked="0"/>
    </xf>
    <xf numFmtId="2" fontId="117" fillId="0" borderId="0" xfId="34" applyNumberFormat="1" applyFont="1" applyFill="1" applyBorder="1" applyAlignment="1" applyProtection="1">
      <alignment horizontal="center" vertical="center"/>
      <protection locked="0"/>
    </xf>
    <xf numFmtId="0" fontId="16" fillId="0" borderId="0" xfId="34" applyFont="1" applyFill="1" applyAlignment="1" applyProtection="1">
      <alignment vertical="center"/>
      <protection locked="0"/>
    </xf>
    <xf numFmtId="0" fontId="118" fillId="0" borderId="0" xfId="34" applyFont="1" applyFill="1" applyAlignment="1" applyProtection="1">
      <alignment vertical="center"/>
      <protection locked="0"/>
    </xf>
    <xf numFmtId="0" fontId="65" fillId="0" borderId="0" xfId="34" applyFont="1" applyFill="1" applyAlignment="1" applyProtection="1">
      <alignment vertical="center"/>
      <protection locked="0"/>
    </xf>
    <xf numFmtId="0" fontId="65" fillId="0" borderId="0" xfId="34" applyFont="1" applyFill="1" applyAlignment="1" applyProtection="1">
      <alignment vertical="top" wrapText="1"/>
      <protection locked="0"/>
    </xf>
    <xf numFmtId="0" fontId="85" fillId="28" borderId="32" xfId="34" applyFont="1" applyFill="1" applyBorder="1" applyAlignment="1" applyProtection="1">
      <alignment vertical="center"/>
      <protection locked="0"/>
    </xf>
    <xf numFmtId="0" fontId="85" fillId="28" borderId="51" xfId="34" applyFont="1" applyFill="1" applyBorder="1" applyAlignment="1" applyProtection="1">
      <alignment vertical="center"/>
      <protection locked="0"/>
    </xf>
    <xf numFmtId="49" fontId="85" fillId="28" borderId="52" xfId="34" applyNumberFormat="1" applyFont="1" applyFill="1" applyBorder="1" applyAlignment="1" applyProtection="1">
      <alignment vertical="center"/>
      <protection locked="0"/>
    </xf>
    <xf numFmtId="49" fontId="85" fillId="28" borderId="53" xfId="34" applyNumberFormat="1" applyFont="1" applyFill="1" applyBorder="1" applyAlignment="1" applyProtection="1">
      <alignment vertical="center"/>
      <protection locked="0"/>
    </xf>
    <xf numFmtId="0" fontId="120" fillId="0" borderId="0" xfId="37" applyFont="1" applyFill="1"/>
    <xf numFmtId="0" fontId="62" fillId="0" borderId="0" xfId="37" applyFont="1" applyFill="1" applyAlignment="1">
      <alignment horizontal="center" vertical="center"/>
    </xf>
    <xf numFmtId="14" fontId="62" fillId="0" borderId="0" xfId="37" applyNumberFormat="1" applyFont="1" applyFill="1" applyBorder="1" applyAlignment="1">
      <alignment horizontal="left"/>
    </xf>
    <xf numFmtId="0" fontId="62" fillId="0" borderId="0" xfId="37" applyFont="1" applyFill="1" applyAlignment="1">
      <alignment horizontal="center"/>
    </xf>
    <xf numFmtId="0" fontId="62" fillId="0" borderId="0" xfId="37" applyFont="1" applyFill="1"/>
    <xf numFmtId="0" fontId="110" fillId="35" borderId="3" xfId="37" applyFont="1" applyFill="1" applyBorder="1" applyAlignment="1">
      <alignment horizontal="center" vertical="center"/>
    </xf>
    <xf numFmtId="14" fontId="110" fillId="35" borderId="3" xfId="37" applyNumberFormat="1" applyFont="1" applyFill="1" applyBorder="1" applyAlignment="1">
      <alignment horizontal="center" vertical="center" wrapText="1"/>
    </xf>
    <xf numFmtId="0" fontId="110" fillId="35" borderId="3" xfId="37" applyFont="1" applyFill="1" applyBorder="1" applyAlignment="1">
      <alignment horizontal="center" vertical="center" wrapText="1"/>
    </xf>
    <xf numFmtId="0" fontId="110" fillId="0" borderId="0" xfId="37" applyFont="1" applyFill="1" applyAlignment="1">
      <alignment vertical="center"/>
    </xf>
    <xf numFmtId="14" fontId="62" fillId="29" borderId="15" xfId="37" applyNumberFormat="1" applyFont="1" applyFill="1" applyBorder="1" applyAlignment="1">
      <alignment horizontal="center" vertical="center"/>
    </xf>
    <xf numFmtId="0" fontId="65" fillId="29" borderId="15" xfId="37" applyFont="1" applyFill="1" applyBorder="1" applyAlignment="1">
      <alignment horizontal="center" vertical="center" wrapText="1"/>
    </xf>
    <xf numFmtId="0" fontId="62" fillId="29" borderId="0" xfId="37" applyFont="1" applyFill="1" applyBorder="1" applyAlignment="1">
      <alignment vertical="center"/>
    </xf>
    <xf numFmtId="0" fontId="65" fillId="29" borderId="13" xfId="37" applyNumberFormat="1" applyFont="1" applyFill="1" applyBorder="1" applyAlignment="1">
      <alignment horizontal="center" vertical="center"/>
    </xf>
    <xf numFmtId="0" fontId="114" fillId="29" borderId="13" xfId="37" applyFont="1" applyFill="1" applyBorder="1" applyAlignment="1">
      <alignment horizontal="center" vertical="center" wrapText="1"/>
    </xf>
    <xf numFmtId="0" fontId="114" fillId="29" borderId="0" xfId="37" applyFont="1" applyFill="1" applyBorder="1" applyAlignment="1">
      <alignment vertical="center"/>
    </xf>
    <xf numFmtId="14" fontId="62" fillId="29" borderId="16" xfId="37" quotePrefix="1" applyNumberFormat="1" applyFont="1" applyFill="1" applyBorder="1" applyAlignment="1">
      <alignment horizontal="center" vertical="center"/>
    </xf>
    <xf numFmtId="0" fontId="62" fillId="29" borderId="16" xfId="37" applyFont="1" applyFill="1" applyBorder="1" applyAlignment="1">
      <alignment horizontal="center" vertical="center" wrapText="1"/>
    </xf>
    <xf numFmtId="0" fontId="122" fillId="29" borderId="13" xfId="37" applyFont="1" applyFill="1" applyBorder="1" applyAlignment="1">
      <alignment horizontal="center" vertical="center" wrapText="1"/>
    </xf>
    <xf numFmtId="0" fontId="123" fillId="29" borderId="13" xfId="37" applyFont="1" applyFill="1" applyBorder="1" applyAlignment="1">
      <alignment horizontal="center" vertical="center" wrapText="1"/>
    </xf>
    <xf numFmtId="14" fontId="62" fillId="29" borderId="13" xfId="37" quotePrefix="1" applyNumberFormat="1" applyFont="1" applyFill="1" applyBorder="1" applyAlignment="1">
      <alignment horizontal="center" vertical="center"/>
    </xf>
    <xf numFmtId="0" fontId="62" fillId="29" borderId="13" xfId="37" applyFont="1" applyFill="1" applyBorder="1" applyAlignment="1">
      <alignment vertical="center"/>
    </xf>
    <xf numFmtId="0" fontId="62" fillId="29" borderId="16" xfId="37" applyFont="1" applyFill="1" applyBorder="1" applyAlignment="1">
      <alignment vertical="center"/>
    </xf>
    <xf numFmtId="0" fontId="62" fillId="29" borderId="15" xfId="37" applyFont="1" applyFill="1" applyBorder="1" applyAlignment="1">
      <alignment horizontal="center" vertical="center"/>
    </xf>
    <xf numFmtId="0" fontId="62" fillId="29" borderId="13" xfId="37" applyFont="1" applyFill="1" applyBorder="1" applyAlignment="1">
      <alignment horizontal="center" vertical="center"/>
    </xf>
    <xf numFmtId="14" fontId="62" fillId="29" borderId="13" xfId="37" applyNumberFormat="1" applyFont="1" applyFill="1" applyBorder="1" applyAlignment="1">
      <alignment horizontal="center" vertical="center"/>
    </xf>
    <xf numFmtId="0" fontId="62" fillId="29" borderId="16" xfId="37" applyFont="1" applyFill="1" applyBorder="1" applyAlignment="1">
      <alignment horizontal="center" vertical="center"/>
    </xf>
    <xf numFmtId="14" fontId="62" fillId="0" borderId="0" xfId="37" applyNumberFormat="1" applyFont="1" applyFill="1" applyAlignment="1">
      <alignment horizontal="left"/>
    </xf>
    <xf numFmtId="0" fontId="62" fillId="0" borderId="0" xfId="37" applyFont="1" applyFill="1" applyAlignment="1">
      <alignment horizontal="left" vertical="center"/>
    </xf>
    <xf numFmtId="14" fontId="62" fillId="0" borderId="0" xfId="37" applyNumberFormat="1" applyFont="1" applyFill="1" applyAlignment="1">
      <alignment horizontal="center"/>
    </xf>
    <xf numFmtId="0" fontId="124" fillId="29" borderId="0" xfId="37" applyFont="1" applyFill="1" applyBorder="1" applyAlignment="1">
      <alignment vertical="center"/>
    </xf>
    <xf numFmtId="0" fontId="123" fillId="28" borderId="13" xfId="37" applyFont="1" applyFill="1" applyBorder="1" applyAlignment="1">
      <alignment horizontal="center" vertical="center" wrapText="1"/>
    </xf>
    <xf numFmtId="0" fontId="125" fillId="29" borderId="0" xfId="37" applyFont="1" applyFill="1" applyBorder="1" applyAlignment="1">
      <alignment vertical="center"/>
    </xf>
    <xf numFmtId="0" fontId="91" fillId="28" borderId="14" xfId="117" applyFont="1" applyFill="1" applyBorder="1" applyAlignment="1">
      <alignment horizontal="center"/>
    </xf>
    <xf numFmtId="0" fontId="65" fillId="29" borderId="15" xfId="1" applyFont="1" applyFill="1" applyBorder="1" applyAlignment="1">
      <alignment horizontal="center" vertical="center" wrapText="1"/>
    </xf>
    <xf numFmtId="0" fontId="65" fillId="29" borderId="13" xfId="1" applyFont="1" applyFill="1" applyBorder="1" applyAlignment="1">
      <alignment horizontal="center" vertical="center" wrapText="1"/>
    </xf>
    <xf numFmtId="0" fontId="65" fillId="29" borderId="16" xfId="1" applyFont="1" applyFill="1" applyBorder="1" applyAlignment="1">
      <alignment horizontal="center" vertical="center" wrapText="1"/>
    </xf>
    <xf numFmtId="0" fontId="65" fillId="33" borderId="15" xfId="1" applyFont="1" applyFill="1" applyBorder="1" applyAlignment="1">
      <alignment horizontal="center" vertical="center" wrapText="1"/>
    </xf>
    <xf numFmtId="0" fontId="65" fillId="33" borderId="13" xfId="1" applyFont="1" applyFill="1" applyBorder="1" applyAlignment="1">
      <alignment horizontal="center" vertical="center" wrapText="1"/>
    </xf>
    <xf numFmtId="0" fontId="65" fillId="33" borderId="16" xfId="1" applyFont="1" applyFill="1" applyBorder="1" applyAlignment="1">
      <alignment horizontal="center" vertical="center" wrapText="1"/>
    </xf>
    <xf numFmtId="14" fontId="93" fillId="32" borderId="15" xfId="1" applyNumberFormat="1" applyFont="1" applyFill="1" applyBorder="1" applyAlignment="1">
      <alignment horizontal="center" vertical="center" wrapText="1"/>
    </xf>
    <xf numFmtId="14" fontId="93" fillId="32" borderId="16" xfId="1" applyNumberFormat="1" applyFont="1" applyFill="1" applyBorder="1" applyAlignment="1">
      <alignment horizontal="center" vertical="center" wrapText="1"/>
    </xf>
    <xf numFmtId="0" fontId="65" fillId="32" borderId="15" xfId="1" applyFont="1" applyFill="1" applyBorder="1" applyAlignment="1">
      <alignment horizontal="center" vertical="center" wrapText="1"/>
    </xf>
    <xf numFmtId="0" fontId="65" fillId="32" borderId="16" xfId="1" applyFont="1" applyFill="1" applyBorder="1" applyAlignment="1">
      <alignment horizontal="center" vertical="center" wrapText="1"/>
    </xf>
    <xf numFmtId="0" fontId="89" fillId="0" borderId="0" xfId="1" applyFont="1" applyFill="1" applyAlignment="1">
      <alignment horizontal="center"/>
    </xf>
    <xf numFmtId="0" fontId="66" fillId="0" borderId="0" xfId="117" applyFont="1" applyFill="1" applyBorder="1" applyAlignment="1">
      <alignment horizontal="center" wrapText="1"/>
    </xf>
    <xf numFmtId="0" fontId="89" fillId="29" borderId="14" xfId="1" applyFont="1" applyFill="1" applyBorder="1" applyAlignment="1">
      <alignment horizontal="center"/>
    </xf>
    <xf numFmtId="0" fontId="90" fillId="29" borderId="14" xfId="117" applyFont="1" applyFill="1" applyBorder="1" applyAlignment="1">
      <alignment horizontal="center"/>
    </xf>
    <xf numFmtId="0" fontId="68" fillId="0" borderId="19" xfId="153" applyFont="1" applyBorder="1" applyAlignment="1">
      <alignment horizontal="center" vertical="center" wrapText="1"/>
    </xf>
    <xf numFmtId="0" fontId="72" fillId="0" borderId="21" xfId="153" applyFont="1" applyBorder="1"/>
    <xf numFmtId="0" fontId="72" fillId="0" borderId="23" xfId="153" applyFont="1" applyBorder="1"/>
    <xf numFmtId="0" fontId="68" fillId="0" borderId="21" xfId="153" applyFont="1" applyBorder="1" applyAlignment="1">
      <alignment horizontal="center" vertical="center" wrapText="1"/>
    </xf>
    <xf numFmtId="0" fontId="68" fillId="0" borderId="33" xfId="153" applyFont="1" applyBorder="1" applyAlignment="1">
      <alignment horizontal="center" vertical="center"/>
    </xf>
    <xf numFmtId="0" fontId="68" fillId="0" borderId="34" xfId="153" applyFont="1" applyBorder="1" applyAlignment="1">
      <alignment horizontal="center" vertical="center"/>
    </xf>
    <xf numFmtId="0" fontId="73" fillId="0" borderId="35" xfId="153" applyFont="1" applyBorder="1" applyAlignment="1">
      <alignment horizontal="center" vertical="center" wrapText="1"/>
    </xf>
    <xf numFmtId="0" fontId="73" fillId="0" borderId="36" xfId="153" applyFont="1" applyBorder="1" applyAlignment="1">
      <alignment horizontal="center" vertical="center" wrapText="1"/>
    </xf>
    <xf numFmtId="0" fontId="70" fillId="0" borderId="37" xfId="153" applyFont="1" applyBorder="1" applyAlignment="1">
      <alignment horizontal="center" vertical="center" wrapText="1"/>
    </xf>
    <xf numFmtId="0" fontId="70" fillId="0" borderId="38" xfId="153" applyFont="1" applyBorder="1" applyAlignment="1">
      <alignment horizontal="center" vertical="center" wrapText="1"/>
    </xf>
    <xf numFmtId="0" fontId="68" fillId="0" borderId="28" xfId="153" applyFont="1" applyBorder="1" applyAlignment="1">
      <alignment horizontal="center" vertical="center"/>
    </xf>
    <xf numFmtId="0" fontId="68" fillId="0" borderId="25" xfId="153" applyFont="1" applyBorder="1" applyAlignment="1">
      <alignment horizontal="center" vertical="center"/>
    </xf>
    <xf numFmtId="0" fontId="70" fillId="0" borderId="39" xfId="153" applyFont="1" applyBorder="1" applyAlignment="1">
      <alignment horizontal="center" vertical="center" wrapText="1"/>
    </xf>
    <xf numFmtId="0" fontId="70" fillId="0" borderId="40" xfId="153" applyFont="1" applyBorder="1" applyAlignment="1">
      <alignment horizontal="center" vertical="center" wrapText="1"/>
    </xf>
    <xf numFmtId="0" fontId="68" fillId="0" borderId="0" xfId="153" applyFont="1" applyAlignment="1">
      <alignment horizontal="center"/>
    </xf>
    <xf numFmtId="0" fontId="67" fillId="0" borderId="0" xfId="153" applyFont="1" applyAlignment="1"/>
    <xf numFmtId="0" fontId="69" fillId="0" borderId="0" xfId="153" applyFont="1" applyAlignment="1">
      <alignment horizontal="center" wrapText="1"/>
    </xf>
    <xf numFmtId="14" fontId="68" fillId="0" borderId="0" xfId="153" applyNumberFormat="1" applyFont="1" applyAlignment="1">
      <alignment horizontal="center"/>
    </xf>
    <xf numFmtId="0" fontId="15" fillId="0" borderId="0" xfId="34" applyFont="1" applyFill="1" applyAlignment="1" applyProtection="1">
      <alignment horizontal="center" vertical="center"/>
      <protection locked="0"/>
    </xf>
    <xf numFmtId="0" fontId="61" fillId="0" borderId="0" xfId="34" applyFont="1" applyFill="1" applyAlignment="1" applyProtection="1">
      <alignment horizontal="center" vertical="center"/>
      <protection locked="0"/>
    </xf>
    <xf numFmtId="0" fontId="109" fillId="0" borderId="0" xfId="34" applyFont="1" applyFill="1" applyBorder="1" applyAlignment="1" applyProtection="1">
      <alignment horizontal="center" vertical="top"/>
      <protection locked="0"/>
    </xf>
    <xf numFmtId="0" fontId="110" fillId="0" borderId="0" xfId="34" applyFont="1" applyFill="1" applyBorder="1" applyAlignment="1" applyProtection="1">
      <alignment horizontal="center" vertical="center"/>
      <protection locked="0"/>
    </xf>
    <xf numFmtId="0" fontId="65" fillId="34" borderId="41" xfId="34" applyFont="1" applyFill="1" applyBorder="1" applyAlignment="1" applyProtection="1">
      <alignment horizontal="center" vertical="center" wrapText="1"/>
      <protection locked="0"/>
    </xf>
    <xf numFmtId="0" fontId="65" fillId="34" borderId="43" xfId="34" applyFont="1" applyFill="1" applyBorder="1" applyAlignment="1" applyProtection="1">
      <alignment horizontal="center" vertical="center" wrapText="1"/>
      <protection locked="0"/>
    </xf>
    <xf numFmtId="0" fontId="65" fillId="34" borderId="42" xfId="34" applyFont="1" applyFill="1" applyBorder="1" applyAlignment="1" applyProtection="1">
      <alignment horizontal="center" vertical="center" wrapText="1"/>
      <protection locked="0"/>
    </xf>
    <xf numFmtId="0" fontId="65" fillId="34" borderId="3" xfId="34" applyFont="1" applyFill="1" applyBorder="1" applyAlignment="1" applyProtection="1">
      <alignment horizontal="center" vertical="center" wrapText="1"/>
      <protection locked="0"/>
    </xf>
    <xf numFmtId="0" fontId="113" fillId="0" borderId="0" xfId="34" applyFont="1" applyFill="1" applyAlignment="1" applyProtection="1">
      <alignment horizontal="center" vertical="center"/>
      <protection locked="0"/>
    </xf>
    <xf numFmtId="0" fontId="16" fillId="0" borderId="0" xfId="34" quotePrefix="1" applyFont="1" applyFill="1" applyAlignment="1" applyProtection="1">
      <alignment horizontal="left" vertical="top" wrapText="1"/>
      <protection locked="0"/>
    </xf>
    <xf numFmtId="0" fontId="62" fillId="0" borderId="45" xfId="34" applyFont="1" applyFill="1" applyBorder="1" applyAlignment="1" applyProtection="1">
      <alignment horizontal="center" vertical="center" wrapText="1"/>
      <protection locked="0"/>
    </xf>
    <xf numFmtId="0" fontId="62" fillId="0" borderId="47" xfId="34" applyFont="1" applyFill="1" applyBorder="1" applyAlignment="1" applyProtection="1">
      <alignment horizontal="center" vertical="center" wrapText="1"/>
      <protection locked="0"/>
    </xf>
    <xf numFmtId="0" fontId="62" fillId="0" borderId="49" xfId="34" applyFont="1" applyFill="1" applyBorder="1" applyAlignment="1" applyProtection="1">
      <alignment horizontal="center" vertical="center" wrapText="1"/>
      <protection locked="0"/>
    </xf>
    <xf numFmtId="0" fontId="65" fillId="0" borderId="46" xfId="34" applyFont="1" applyFill="1" applyBorder="1" applyAlignment="1" applyProtection="1">
      <alignment horizontal="center" vertical="center" wrapText="1"/>
      <protection locked="0"/>
    </xf>
    <xf numFmtId="0" fontId="65" fillId="0" borderId="48" xfId="34" applyFont="1" applyFill="1" applyBorder="1" applyAlignment="1" applyProtection="1">
      <alignment horizontal="center" vertical="center" wrapText="1"/>
      <protection locked="0"/>
    </xf>
    <xf numFmtId="0" fontId="65" fillId="0" borderId="50" xfId="34" applyFont="1" applyFill="1" applyBorder="1" applyAlignment="1" applyProtection="1">
      <alignment horizontal="center" vertical="center" wrapText="1"/>
      <protection locked="0"/>
    </xf>
    <xf numFmtId="0" fontId="62" fillId="29" borderId="15" xfId="37" applyFont="1" applyFill="1" applyBorder="1" applyAlignment="1">
      <alignment horizontal="center" vertical="center"/>
    </xf>
    <xf numFmtId="0" fontId="62" fillId="29" borderId="13" xfId="37" applyFont="1" applyFill="1" applyBorder="1" applyAlignment="1">
      <alignment horizontal="center" vertical="center"/>
    </xf>
    <xf numFmtId="0" fontId="79" fillId="0" borderId="15" xfId="37" applyFont="1" applyFill="1" applyBorder="1" applyAlignment="1">
      <alignment horizontal="center" vertical="center" wrapText="1"/>
    </xf>
    <xf numFmtId="0" fontId="79" fillId="0" borderId="13" xfId="37" applyFont="1" applyFill="1" applyBorder="1" applyAlignment="1">
      <alignment horizontal="center" vertical="center" wrapText="1"/>
    </xf>
    <xf numFmtId="0" fontId="79" fillId="0" borderId="16" xfId="37" applyFont="1" applyFill="1" applyBorder="1" applyAlignment="1">
      <alignment horizontal="center" vertical="center" wrapText="1"/>
    </xf>
    <xf numFmtId="14" fontId="62" fillId="29" borderId="13" xfId="37" quotePrefix="1" applyNumberFormat="1" applyFont="1" applyFill="1" applyBorder="1" applyAlignment="1">
      <alignment horizontal="center" vertical="top"/>
    </xf>
    <xf numFmtId="14" fontId="62" fillId="29" borderId="16" xfId="37" quotePrefix="1" applyNumberFormat="1" applyFont="1" applyFill="1" applyBorder="1" applyAlignment="1">
      <alignment horizontal="center" vertical="top"/>
    </xf>
    <xf numFmtId="0" fontId="62" fillId="29" borderId="16" xfId="37" applyFont="1" applyFill="1" applyBorder="1" applyAlignment="1">
      <alignment horizontal="center" vertical="center"/>
    </xf>
    <xf numFmtId="0" fontId="79" fillId="29" borderId="13" xfId="37" applyFont="1" applyFill="1" applyBorder="1" applyAlignment="1">
      <alignment horizontal="center" vertical="center" wrapText="1"/>
    </xf>
    <xf numFmtId="0" fontId="79" fillId="29" borderId="16" xfId="37" applyFont="1" applyFill="1" applyBorder="1" applyAlignment="1">
      <alignment horizontal="center" vertical="center" wrapText="1"/>
    </xf>
    <xf numFmtId="0" fontId="65" fillId="29" borderId="15" xfId="37" applyFont="1" applyFill="1" applyBorder="1" applyAlignment="1">
      <alignment horizontal="center" vertical="center" wrapText="1"/>
    </xf>
    <xf numFmtId="0" fontId="65" fillId="29" borderId="13" xfId="37" applyFont="1" applyFill="1" applyBorder="1" applyAlignment="1">
      <alignment horizontal="center" vertical="center" wrapText="1"/>
    </xf>
    <xf numFmtId="0" fontId="65" fillId="29" borderId="16" xfId="37" applyFont="1" applyFill="1" applyBorder="1" applyAlignment="1">
      <alignment horizontal="center" vertical="center" wrapText="1"/>
    </xf>
    <xf numFmtId="0" fontId="79" fillId="29" borderId="15" xfId="37" applyFont="1" applyFill="1" applyBorder="1" applyAlignment="1">
      <alignment horizontal="center" vertical="center" wrapText="1"/>
    </xf>
    <xf numFmtId="0" fontId="119" fillId="0" borderId="0" xfId="37" applyFont="1" applyFill="1" applyAlignment="1">
      <alignment horizontal="center"/>
    </xf>
    <xf numFmtId="0" fontId="66" fillId="0" borderId="0" xfId="37" applyFont="1" applyFill="1" applyBorder="1" applyAlignment="1">
      <alignment horizontal="center" wrapText="1"/>
    </xf>
    <xf numFmtId="14" fontId="119" fillId="0" borderId="0" xfId="37" applyNumberFormat="1" applyFont="1" applyFill="1" applyBorder="1" applyAlignment="1">
      <alignment horizontal="center" vertical="center"/>
    </xf>
    <xf numFmtId="0" fontId="121" fillId="28" borderId="0" xfId="37" applyFont="1" applyFill="1" applyAlignment="1">
      <alignment horizontal="center" vertical="center"/>
    </xf>
    <xf numFmtId="0" fontId="126" fillId="28" borderId="28" xfId="153" applyFont="1" applyFill="1" applyBorder="1" applyAlignment="1">
      <alignment horizontal="center" vertical="center" wrapText="1"/>
    </xf>
    <xf numFmtId="0" fontId="126" fillId="28" borderId="25" xfId="153" applyFont="1" applyFill="1" applyBorder="1" applyAlignment="1">
      <alignment horizontal="center" vertical="center" wrapText="1"/>
    </xf>
  </cellXfs>
  <cellStyles count="154">
    <cellStyle name="??" xfId="45"/>
    <cellStyle name="?? [0.00]_PRODUCT DETAIL Q1" xfId="46"/>
    <cellStyle name="?? [0]" xfId="47"/>
    <cellStyle name="???? [0.00]_PRODUCT DETAIL Q1" xfId="48"/>
    <cellStyle name="????_PRODUCT DETAIL Q1" xfId="49"/>
    <cellStyle name="???[0]_Book1" xfId="50"/>
    <cellStyle name="???_95" xfId="51"/>
    <cellStyle name="??_(????)??????" xfId="52"/>
    <cellStyle name="1" xfId="53"/>
    <cellStyle name="2" xfId="54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3" xfId="55"/>
    <cellStyle name="4" xfId="56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57"/>
    <cellStyle name="60% - Accent2 2" xfId="58"/>
    <cellStyle name="60% - Accent3 2" xfId="59"/>
    <cellStyle name="60% - Accent4 2" xfId="60"/>
    <cellStyle name="60% - Accent5 2" xfId="61"/>
    <cellStyle name="60% - Accent6 2" xfId="62"/>
    <cellStyle name="Accent1 2" xfId="63"/>
    <cellStyle name="Accent2 2" xfId="64"/>
    <cellStyle name="Accent3 2" xfId="65"/>
    <cellStyle name="Accent4 2" xfId="66"/>
    <cellStyle name="Accent5 2" xfId="67"/>
    <cellStyle name="Accent6 2" xfId="68"/>
    <cellStyle name="AeE­ [0]_INQUIRY ¿µ¾÷AßAø " xfId="69"/>
    <cellStyle name="AeE­_INQUIRY ¿µ¾÷AßAø " xfId="70"/>
    <cellStyle name="AÞ¸¶ [0]_INQUIRY ¿?¾÷AßAø " xfId="71"/>
    <cellStyle name="AÞ¸¶_INQUIRY ¿?¾÷AßAø " xfId="72"/>
    <cellStyle name="Bad 2" xfId="73"/>
    <cellStyle name="C?AØ_¿?¾÷CoE² " xfId="74"/>
    <cellStyle name="C￥AØ_¿μ¾÷CoE² " xfId="75"/>
    <cellStyle name="Calc Currency (0)" xfId="76"/>
    <cellStyle name="Calc Percent (0)" xfId="77"/>
    <cellStyle name="Calc Percent (1)" xfId="78"/>
    <cellStyle name="Calculation 2" xfId="79"/>
    <cellStyle name="comma zerodec" xfId="80"/>
    <cellStyle name="Comma0" xfId="81"/>
    <cellStyle name="Currency0" xfId="82"/>
    <cellStyle name="Currency1" xfId="83"/>
    <cellStyle name="Check Cell 2" xfId="84"/>
    <cellStyle name="Date" xfId="85"/>
    <cellStyle name="Dollar (zero dec)" xfId="86"/>
    <cellStyle name="Enter Currency (0)" xfId="87"/>
    <cellStyle name="Explanatory Text 2" xfId="88"/>
    <cellStyle name="Fixed" xfId="89"/>
    <cellStyle name="Good 2" xfId="90"/>
    <cellStyle name="Grey" xfId="91"/>
    <cellStyle name="Header1" xfId="92"/>
    <cellStyle name="Header2" xfId="93"/>
    <cellStyle name="Heading 1 2" xfId="94"/>
    <cellStyle name="Heading 2 2" xfId="95"/>
    <cellStyle name="Heading 3 2" xfId="96"/>
    <cellStyle name="Heading 4 2" xfId="97"/>
    <cellStyle name="HEADING1" xfId="98"/>
    <cellStyle name="HEADING2" xfId="99"/>
    <cellStyle name="Hyperlink 2" xfId="15"/>
    <cellStyle name="Hyperlink 3" xfId="16"/>
    <cellStyle name="Hyperlink 4" xfId="17"/>
    <cellStyle name="Input [yellow]" xfId="100"/>
    <cellStyle name="Input 2" xfId="18"/>
    <cellStyle name="Input 3" xfId="101"/>
    <cellStyle name="Link Currency (0)" xfId="102"/>
    <cellStyle name="Linked Cell 2" xfId="103"/>
    <cellStyle name="Milliers [0]_AR1194" xfId="104"/>
    <cellStyle name="Milliers_AR1194" xfId="105"/>
    <cellStyle name="Monétaire [0]_AR1194" xfId="106"/>
    <cellStyle name="Monétaire_AR1194" xfId="107"/>
    <cellStyle name="n" xfId="108"/>
    <cellStyle name="Neutral 2" xfId="109"/>
    <cellStyle name="Neutral 3" xfId="110"/>
    <cellStyle name="New Times Roman" xfId="111"/>
    <cellStyle name="no dec" xfId="112"/>
    <cellStyle name="Normal" xfId="0" builtinId="0"/>
    <cellStyle name="Normal - Style1" xfId="113"/>
    <cellStyle name="Normal 10" xfId="19"/>
    <cellStyle name="Normal 104" xfId="114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44"/>
    <cellStyle name="Normal 19" xfId="151"/>
    <cellStyle name="Normal 2" xfId="1"/>
    <cellStyle name="Normal 2 2" xfId="27"/>
    <cellStyle name="Normal 2 2 2" xfId="28"/>
    <cellStyle name="Normal 2 2 2 2" xfId="115"/>
    <cellStyle name="Normal 2 3" xfId="29"/>
    <cellStyle name="Normal 2 3 2" xfId="116"/>
    <cellStyle name="Normal 2 4" xfId="30"/>
    <cellStyle name="Normal 2 6 2 2 2 2 2" xfId="117"/>
    <cellStyle name="Normal 20" xfId="152"/>
    <cellStyle name="Normal 21" xfId="153"/>
    <cellStyle name="Normal 3" xfId="2"/>
    <cellStyle name="Normal 3 2" xfId="31"/>
    <cellStyle name="Normal 3 2 2" xfId="32"/>
    <cellStyle name="Normal 4" xfId="33"/>
    <cellStyle name="Normal 4 2" xfId="34"/>
    <cellStyle name="Normal 4 2 2" xfId="35"/>
    <cellStyle name="Normal 42" xfId="36"/>
    <cellStyle name="Normal 5" xfId="37"/>
    <cellStyle name="Normal 5 2" xfId="38"/>
    <cellStyle name="Normal 5 2 3" xfId="118"/>
    <cellStyle name="Normal 6" xfId="39"/>
    <cellStyle name="Normal 66 2 8" xfId="119"/>
    <cellStyle name="Normal 7" xfId="40"/>
    <cellStyle name="Normal 8" xfId="41"/>
    <cellStyle name="Normal 9" xfId="42"/>
    <cellStyle name="Note 2" xfId="43"/>
    <cellStyle name="Output 2" xfId="120"/>
    <cellStyle name="Percent [2]" xfId="121"/>
    <cellStyle name="PERCENTAGE" xfId="122"/>
    <cellStyle name="PrePop Currency (0)" xfId="123"/>
    <cellStyle name="songuyen" xfId="124"/>
    <cellStyle name="Text Indent A" xfId="125"/>
    <cellStyle name="Text Indent B" xfId="126"/>
    <cellStyle name="Title 2" xfId="127"/>
    <cellStyle name="Total 2" xfId="128"/>
    <cellStyle name="Warning Text 2" xfId="129"/>
    <cellStyle name=" [0.00]_ Att. 1- Cover" xfId="130"/>
    <cellStyle name="_ Att. 1- Cover" xfId="131"/>
    <cellStyle name="?_ Att. 1- Cover" xfId="132"/>
    <cellStyle name="똿뗦먛귟 [0.00]_PRODUCT DETAIL Q1" xfId="133"/>
    <cellStyle name="똿뗦먛귟_PRODUCT DETAIL Q1" xfId="134"/>
    <cellStyle name="믅됞 [0.00]_PRODUCT DETAIL Q1" xfId="135"/>
    <cellStyle name="믅됞_PRODUCT DETAIL Q1" xfId="136"/>
    <cellStyle name="백분율_95" xfId="137"/>
    <cellStyle name="뷭?_BOOKSHIP" xfId="138"/>
    <cellStyle name="콤마 [0]_1202" xfId="139"/>
    <cellStyle name="콤마_1202" xfId="140"/>
    <cellStyle name="통화 [0]_1202" xfId="141"/>
    <cellStyle name="통화_1202" xfId="142"/>
    <cellStyle name="표준_(정보부문)월별인원계획" xfId="143"/>
    <cellStyle name="一般_00Q3902REV.1" xfId="144"/>
    <cellStyle name="千分位[0]_00Q3902REV.1" xfId="145"/>
    <cellStyle name="千分位_00Q3902REV.1" xfId="146"/>
    <cellStyle name="標準_機器ﾘｽト (2)" xfId="147"/>
    <cellStyle name="貨幣 [0]_00Q3902REV.1" xfId="148"/>
    <cellStyle name="貨幣[0]_BRE" xfId="149"/>
    <cellStyle name="貨幣_00Q3902REV.1" xfId="150"/>
  </cellStyles>
  <dxfs count="29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ᄀ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  <sheetName val="Du_ng cong vu hcm (9;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NEW_PANEL"/>
      <sheetName val="Uon'Bi"/>
      <sheetName val="Sheet4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_x0012_2-9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 refreshError="1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"/>
  <sheetViews>
    <sheetView tabSelected="1" zoomScale="85" zoomScaleNormal="85" workbookViewId="0">
      <pane xSplit="2" ySplit="4" topLeftCell="C17" activePane="bottomRight" state="frozen"/>
      <selection activeCell="D11" sqref="D11:D13"/>
      <selection pane="topRight" activeCell="D11" sqref="D11:D13"/>
      <selection pane="bottomLeft" activeCell="D11" sqref="D11:D13"/>
      <selection pane="bottomRight" activeCell="E16" sqref="E16"/>
    </sheetView>
  </sheetViews>
  <sheetFormatPr defaultColWidth="9.125" defaultRowHeight="15"/>
  <cols>
    <col min="1" max="1" width="20.375" style="26" customWidth="1"/>
    <col min="2" max="2" width="10.75" style="27" customWidth="1"/>
    <col min="3" max="3" width="22.625" style="1" customWidth="1"/>
    <col min="4" max="4" width="22.375" style="1" customWidth="1"/>
    <col min="5" max="5" width="22.75" style="1" customWidth="1"/>
    <col min="6" max="6" width="22" style="1" customWidth="1"/>
    <col min="7" max="9" width="21" style="1" customWidth="1"/>
    <col min="10" max="16384" width="9.125" style="1"/>
  </cols>
  <sheetData>
    <row r="1" spans="1:9" ht="27" customHeight="1">
      <c r="A1" s="196" t="s">
        <v>6</v>
      </c>
      <c r="B1" s="196"/>
      <c r="C1" s="196"/>
      <c r="D1" s="197" t="s">
        <v>21</v>
      </c>
      <c r="E1" s="197"/>
      <c r="F1" s="197"/>
      <c r="G1" s="197"/>
    </row>
    <row r="2" spans="1:9" s="2" customFormat="1" ht="24" customHeight="1">
      <c r="A2" s="198" t="s">
        <v>22</v>
      </c>
      <c r="B2" s="198"/>
      <c r="C2" s="198"/>
      <c r="D2" s="199" t="s">
        <v>23</v>
      </c>
      <c r="E2" s="199"/>
      <c r="H2" s="185" t="s">
        <v>38</v>
      </c>
      <c r="I2" s="185"/>
    </row>
    <row r="3" spans="1:9" ht="37.5" customHeight="1">
      <c r="A3" s="192" t="s">
        <v>24</v>
      </c>
      <c r="B3" s="194" t="s">
        <v>1</v>
      </c>
      <c r="C3" s="3" t="s">
        <v>25</v>
      </c>
      <c r="D3" s="3" t="s">
        <v>26</v>
      </c>
      <c r="E3" s="3" t="s">
        <v>27</v>
      </c>
      <c r="F3" s="4" t="s">
        <v>28</v>
      </c>
      <c r="G3" s="4" t="s">
        <v>29</v>
      </c>
      <c r="H3" s="4" t="s">
        <v>30</v>
      </c>
      <c r="I3" s="4" t="s">
        <v>31</v>
      </c>
    </row>
    <row r="4" spans="1:9" ht="19.5" customHeight="1">
      <c r="A4" s="193"/>
      <c r="B4" s="195"/>
      <c r="C4" s="5">
        <v>31</v>
      </c>
      <c r="D4" s="5">
        <v>4</v>
      </c>
      <c r="E4" s="5">
        <v>7</v>
      </c>
      <c r="F4" s="6">
        <v>19</v>
      </c>
      <c r="G4" s="6">
        <v>4</v>
      </c>
      <c r="H4" s="6">
        <v>12</v>
      </c>
      <c r="I4" s="6">
        <v>2</v>
      </c>
    </row>
    <row r="5" spans="1:9" ht="29.25" customHeight="1">
      <c r="A5" s="7"/>
      <c r="B5" s="186" t="s">
        <v>32</v>
      </c>
      <c r="C5" s="8"/>
      <c r="D5" s="8"/>
      <c r="E5" s="8"/>
      <c r="F5" s="28"/>
      <c r="G5" s="28"/>
      <c r="H5" s="28"/>
      <c r="I5" s="28"/>
    </row>
    <row r="6" spans="1:9" ht="24" customHeight="1">
      <c r="A6" s="9" t="s">
        <v>2</v>
      </c>
      <c r="B6" s="187"/>
      <c r="C6" s="10"/>
      <c r="D6" s="10"/>
      <c r="E6" s="11"/>
      <c r="F6" s="10"/>
      <c r="G6" s="10"/>
      <c r="H6" s="10"/>
      <c r="I6" s="10"/>
    </row>
    <row r="7" spans="1:9" ht="19.5">
      <c r="A7" s="12">
        <v>45005</v>
      </c>
      <c r="B7" s="188"/>
      <c r="C7" s="13"/>
      <c r="D7" s="13"/>
      <c r="E7" s="14"/>
      <c r="F7" s="15"/>
      <c r="G7" s="15"/>
      <c r="H7" s="15"/>
      <c r="I7" s="15"/>
    </row>
    <row r="8" spans="1:9" ht="29.25" customHeight="1">
      <c r="A8" s="7"/>
      <c r="B8" s="186" t="s">
        <v>32</v>
      </c>
      <c r="C8" s="8"/>
      <c r="D8" s="8" t="s">
        <v>39</v>
      </c>
      <c r="E8" s="8" t="s">
        <v>39</v>
      </c>
      <c r="F8" s="8"/>
      <c r="G8" s="8"/>
      <c r="H8" s="8"/>
      <c r="I8" s="8"/>
    </row>
    <row r="9" spans="1:9" ht="24" customHeight="1">
      <c r="A9" s="9" t="s">
        <v>3</v>
      </c>
      <c r="B9" s="187"/>
      <c r="C9" s="10"/>
      <c r="D9" s="29" t="s">
        <v>40</v>
      </c>
      <c r="E9" s="29" t="s">
        <v>40</v>
      </c>
      <c r="F9" s="10"/>
      <c r="G9" s="10"/>
      <c r="H9" s="10"/>
      <c r="I9" s="10"/>
    </row>
    <row r="10" spans="1:9" ht="19.5" customHeight="1">
      <c r="A10" s="12">
        <f>A7+1</f>
        <v>45006</v>
      </c>
      <c r="B10" s="188"/>
      <c r="C10" s="14"/>
      <c r="D10" s="13" t="s">
        <v>41</v>
      </c>
      <c r="E10" s="13" t="s">
        <v>41</v>
      </c>
      <c r="F10" s="14"/>
      <c r="G10" s="14"/>
      <c r="H10" s="14"/>
      <c r="I10" s="14"/>
    </row>
    <row r="11" spans="1:9" ht="30.75" customHeight="1">
      <c r="A11" s="7"/>
      <c r="B11" s="186" t="s">
        <v>32</v>
      </c>
      <c r="C11" s="8"/>
      <c r="D11" s="30"/>
      <c r="E11" s="8"/>
      <c r="F11" s="8"/>
      <c r="G11" s="8"/>
      <c r="H11" s="8"/>
      <c r="I11" s="8"/>
    </row>
    <row r="12" spans="1:9" ht="27" customHeight="1">
      <c r="A12" s="9" t="s">
        <v>33</v>
      </c>
      <c r="B12" s="187"/>
      <c r="C12" s="10"/>
      <c r="D12" s="10"/>
      <c r="E12" s="10"/>
      <c r="F12" s="10"/>
      <c r="G12" s="10"/>
      <c r="H12" s="10"/>
      <c r="I12" s="10"/>
    </row>
    <row r="13" spans="1:9" ht="21.75" customHeight="1">
      <c r="A13" s="12">
        <f>A10+1</f>
        <v>45007</v>
      </c>
      <c r="B13" s="188"/>
      <c r="C13" s="15"/>
      <c r="D13" s="15"/>
      <c r="E13" s="15"/>
      <c r="F13" s="15"/>
      <c r="G13" s="15"/>
      <c r="H13" s="15"/>
      <c r="I13" s="15"/>
    </row>
    <row r="14" spans="1:9" s="17" customFormat="1" ht="30.75" customHeight="1">
      <c r="A14" s="16"/>
      <c r="B14" s="186" t="s">
        <v>32</v>
      </c>
      <c r="C14" s="8"/>
      <c r="D14" s="8"/>
      <c r="E14" s="8"/>
      <c r="F14" s="8"/>
      <c r="G14" s="8"/>
      <c r="H14" s="8"/>
      <c r="I14" s="8"/>
    </row>
    <row r="15" spans="1:9" s="17" customFormat="1" ht="24.75" customHeight="1">
      <c r="A15" s="9" t="s">
        <v>34</v>
      </c>
      <c r="B15" s="187"/>
      <c r="C15" s="31"/>
      <c r="D15" s="31"/>
      <c r="E15" s="31"/>
      <c r="F15" s="10"/>
      <c r="G15" s="10"/>
      <c r="H15" s="10"/>
      <c r="I15" s="10"/>
    </row>
    <row r="16" spans="1:9" s="17" customFormat="1" ht="24.75" customHeight="1">
      <c r="A16" s="12">
        <f>A13+1</f>
        <v>45008</v>
      </c>
      <c r="B16" s="188"/>
      <c r="C16" s="14"/>
      <c r="D16" s="14"/>
      <c r="E16" s="14"/>
      <c r="F16" s="14"/>
      <c r="G16" s="14"/>
      <c r="H16" s="15"/>
      <c r="I16" s="15"/>
    </row>
    <row r="17" spans="1:9" ht="30.75" customHeight="1">
      <c r="A17" s="16"/>
      <c r="B17" s="186" t="s">
        <v>32</v>
      </c>
      <c r="C17" s="8"/>
      <c r="D17" s="8"/>
      <c r="E17" s="8"/>
      <c r="F17" s="8"/>
      <c r="G17" s="8"/>
      <c r="H17" s="8"/>
      <c r="I17" s="8"/>
    </row>
    <row r="18" spans="1:9" ht="18.75" customHeight="1">
      <c r="A18" s="18" t="s">
        <v>35</v>
      </c>
      <c r="B18" s="187"/>
      <c r="C18" s="10"/>
      <c r="D18" s="10"/>
      <c r="E18" s="10"/>
      <c r="F18" s="10"/>
      <c r="G18" s="10"/>
      <c r="H18" s="10"/>
      <c r="I18" s="10"/>
    </row>
    <row r="19" spans="1:9" ht="19.5" customHeight="1">
      <c r="A19" s="12">
        <f>A16+1</f>
        <v>45009</v>
      </c>
      <c r="B19" s="188"/>
      <c r="C19" s="14"/>
      <c r="D19" s="14"/>
      <c r="E19" s="14"/>
      <c r="F19" s="15"/>
      <c r="G19" s="15"/>
      <c r="H19" s="15"/>
      <c r="I19" s="15"/>
    </row>
    <row r="20" spans="1:9" ht="30.75" customHeight="1">
      <c r="A20" s="32"/>
      <c r="B20" s="189" t="s">
        <v>42</v>
      </c>
      <c r="C20" s="33" t="s">
        <v>43</v>
      </c>
      <c r="D20" s="33" t="s">
        <v>43</v>
      </c>
      <c r="E20" s="33"/>
      <c r="F20" s="33" t="s">
        <v>43</v>
      </c>
      <c r="G20" s="33"/>
      <c r="H20" s="8"/>
      <c r="I20" s="8"/>
    </row>
    <row r="21" spans="1:9" ht="27.75" customHeight="1">
      <c r="A21" s="34" t="s">
        <v>4</v>
      </c>
      <c r="B21" s="190"/>
      <c r="C21" s="35" t="s">
        <v>44</v>
      </c>
      <c r="D21" s="35" t="s">
        <v>45</v>
      </c>
      <c r="E21" s="36"/>
      <c r="F21" s="35" t="s">
        <v>45</v>
      </c>
      <c r="G21" s="36"/>
      <c r="H21" s="10"/>
      <c r="I21" s="10"/>
    </row>
    <row r="22" spans="1:9" ht="27.75" customHeight="1">
      <c r="A22" s="37">
        <f>A19+1</f>
        <v>45010</v>
      </c>
      <c r="B22" s="191"/>
      <c r="C22" s="38" t="s">
        <v>37</v>
      </c>
      <c r="D22" s="38" t="s">
        <v>37</v>
      </c>
      <c r="E22" s="39"/>
      <c r="F22" s="38" t="s">
        <v>37</v>
      </c>
      <c r="G22" s="39"/>
      <c r="H22" s="15"/>
      <c r="I22" s="15"/>
    </row>
    <row r="23" spans="1:9" ht="36" customHeight="1">
      <c r="A23" s="16"/>
      <c r="B23" s="186" t="s">
        <v>36</v>
      </c>
      <c r="C23" s="19"/>
      <c r="E23" s="8"/>
      <c r="F23" s="8"/>
      <c r="G23" s="20"/>
      <c r="H23" s="8"/>
      <c r="I23" s="20"/>
    </row>
    <row r="24" spans="1:9" ht="19.5" customHeight="1">
      <c r="A24" s="18" t="s">
        <v>5</v>
      </c>
      <c r="B24" s="187"/>
      <c r="C24" s="10"/>
      <c r="D24" s="10"/>
      <c r="E24" s="10"/>
      <c r="F24" s="10"/>
      <c r="G24" s="10"/>
      <c r="H24" s="10"/>
      <c r="I24" s="10"/>
    </row>
    <row r="25" spans="1:9" ht="19.5">
      <c r="A25" s="12">
        <f>A22+1</f>
        <v>45011</v>
      </c>
      <c r="B25" s="188"/>
      <c r="C25" s="13"/>
      <c r="D25" s="13"/>
      <c r="E25" s="13"/>
      <c r="F25" s="21"/>
      <c r="G25" s="14"/>
      <c r="H25" s="21"/>
      <c r="I25" s="14"/>
    </row>
    <row r="26" spans="1:9" ht="30.75" customHeight="1">
      <c r="A26" s="22" t="s">
        <v>46</v>
      </c>
      <c r="B26" s="23"/>
      <c r="C26" s="24"/>
      <c r="D26" s="25"/>
      <c r="E26" s="25"/>
      <c r="F26" s="25"/>
      <c r="G26" s="25"/>
      <c r="H26" s="25"/>
      <c r="I26" s="25"/>
    </row>
  </sheetData>
  <mergeCells count="14">
    <mergeCell ref="A3:A4"/>
    <mergeCell ref="B3:B4"/>
    <mergeCell ref="A1:C1"/>
    <mergeCell ref="D1:G1"/>
    <mergeCell ref="A2:C2"/>
    <mergeCell ref="D2:E2"/>
    <mergeCell ref="H2:I2"/>
    <mergeCell ref="B23:B25"/>
    <mergeCell ref="B5:B7"/>
    <mergeCell ref="B8:B10"/>
    <mergeCell ref="B11:B13"/>
    <mergeCell ref="B14:B16"/>
    <mergeCell ref="B17:B19"/>
    <mergeCell ref="B20:B22"/>
  </mergeCells>
  <pageMargins left="0" right="0" top="0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topLeftCell="A22" workbookViewId="0">
      <selection activeCell="D30" sqref="D30"/>
    </sheetView>
  </sheetViews>
  <sheetFormatPr defaultColWidth="12.625" defaultRowHeight="15"/>
  <cols>
    <col min="1" max="1" width="11.125" style="42" customWidth="1"/>
    <col min="2" max="2" width="13.75" style="42" customWidth="1"/>
    <col min="3" max="5" width="35.125" style="42" customWidth="1"/>
    <col min="6" max="6" width="26.125" style="42" customWidth="1"/>
    <col min="7" max="26" width="8" style="42" customWidth="1"/>
    <col min="27" max="27" width="7" style="42" customWidth="1"/>
    <col min="28" max="16384" width="12.625" style="42"/>
  </cols>
  <sheetData>
    <row r="1" spans="1:27" ht="19.5" customHeight="1">
      <c r="A1" s="214" t="s">
        <v>0</v>
      </c>
      <c r="B1" s="215"/>
      <c r="C1" s="215"/>
      <c r="D1" s="216" t="s">
        <v>7</v>
      </c>
      <c r="E1" s="216"/>
      <c r="F1" s="215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1"/>
      <c r="X1" s="41"/>
      <c r="Y1" s="41"/>
      <c r="Z1" s="41"/>
      <c r="AA1" s="41"/>
    </row>
    <row r="2" spans="1:27" ht="18" customHeight="1">
      <c r="A2" s="217" t="s">
        <v>8</v>
      </c>
      <c r="B2" s="215"/>
      <c r="C2" s="215"/>
      <c r="D2" s="43" t="s">
        <v>47</v>
      </c>
      <c r="E2" s="43"/>
      <c r="F2" s="44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1"/>
      <c r="X2" s="41"/>
      <c r="Y2" s="41"/>
      <c r="Z2" s="41"/>
      <c r="AA2" s="41"/>
    </row>
    <row r="3" spans="1:27" ht="12" customHeight="1" thickBot="1">
      <c r="A3" s="45"/>
      <c r="B3" s="46"/>
      <c r="C3" s="46"/>
      <c r="D3" s="47"/>
      <c r="E3" s="47"/>
      <c r="F3" s="48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1"/>
      <c r="U3" s="41"/>
      <c r="V3" s="41"/>
      <c r="W3" s="41"/>
      <c r="X3" s="41"/>
      <c r="Y3" s="41"/>
      <c r="Z3" s="41"/>
      <c r="AA3" s="41"/>
    </row>
    <row r="4" spans="1:27" ht="28.5" customHeight="1" thickBot="1">
      <c r="A4" s="49" t="s">
        <v>9</v>
      </c>
      <c r="B4" s="50" t="s">
        <v>1</v>
      </c>
      <c r="C4" s="51" t="s">
        <v>10</v>
      </c>
      <c r="D4" s="51" t="s">
        <v>11</v>
      </c>
      <c r="E4" s="51" t="s">
        <v>48</v>
      </c>
      <c r="F4" s="50" t="s">
        <v>12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1"/>
      <c r="V4" s="41"/>
      <c r="W4" s="41"/>
      <c r="X4" s="41"/>
      <c r="Y4" s="41"/>
      <c r="Z4" s="41"/>
      <c r="AA4" s="41"/>
    </row>
    <row r="5" spans="1:27" ht="16.5" customHeight="1">
      <c r="A5" s="52"/>
      <c r="B5" s="200" t="s">
        <v>13</v>
      </c>
      <c r="C5" s="53"/>
      <c r="D5" s="54"/>
      <c r="E5" s="55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8"/>
      <c r="U5" s="58"/>
      <c r="V5" s="58"/>
      <c r="W5" s="58"/>
      <c r="X5" s="58"/>
      <c r="Y5" s="58"/>
      <c r="Z5" s="58"/>
      <c r="AA5" s="58"/>
    </row>
    <row r="6" spans="1:27" ht="16.5" customHeight="1">
      <c r="A6" s="59" t="s">
        <v>2</v>
      </c>
      <c r="B6" s="201"/>
      <c r="C6" s="60"/>
      <c r="D6" s="61"/>
      <c r="E6" s="62"/>
      <c r="F6" s="63"/>
      <c r="G6" s="57"/>
      <c r="H6" s="57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  <c r="U6" s="65"/>
      <c r="V6" s="65"/>
      <c r="W6" s="65"/>
      <c r="X6" s="65"/>
      <c r="Y6" s="65"/>
      <c r="Z6" s="65"/>
      <c r="AA6" s="65"/>
    </row>
    <row r="7" spans="1:27" ht="16.5" customHeight="1" thickBot="1">
      <c r="A7" s="66">
        <v>45005</v>
      </c>
      <c r="B7" s="202"/>
      <c r="C7" s="67"/>
      <c r="D7" s="68"/>
      <c r="E7" s="69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8"/>
      <c r="U7" s="58"/>
      <c r="V7" s="58"/>
      <c r="W7" s="58"/>
      <c r="X7" s="58"/>
      <c r="Y7" s="58"/>
      <c r="Z7" s="58"/>
      <c r="AA7" s="58"/>
    </row>
    <row r="8" spans="1:27" ht="16.5" customHeight="1">
      <c r="A8" s="52"/>
      <c r="B8" s="200" t="s">
        <v>13</v>
      </c>
      <c r="C8" s="71"/>
      <c r="D8" s="204" t="s">
        <v>49</v>
      </c>
      <c r="E8" s="205"/>
      <c r="F8" s="72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  <c r="U8" s="41"/>
      <c r="V8" s="41"/>
      <c r="W8" s="41"/>
      <c r="X8" s="41"/>
      <c r="Y8" s="41"/>
      <c r="Z8" s="41"/>
      <c r="AA8" s="41"/>
    </row>
    <row r="9" spans="1:27" ht="16.5" customHeight="1">
      <c r="A9" s="73" t="s">
        <v>3</v>
      </c>
      <c r="B9" s="201"/>
      <c r="C9" s="74"/>
      <c r="D9" s="206" t="s">
        <v>15</v>
      </c>
      <c r="E9" s="207"/>
      <c r="F9" s="75"/>
      <c r="G9" s="76"/>
      <c r="H9" s="76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  <c r="U9" s="78"/>
      <c r="V9" s="78"/>
      <c r="W9" s="78"/>
      <c r="X9" s="78"/>
      <c r="Y9" s="78"/>
      <c r="Z9" s="78"/>
      <c r="AA9" s="78"/>
    </row>
    <row r="10" spans="1:27" ht="16.5" customHeight="1" thickBot="1">
      <c r="A10" s="73">
        <f>A7+1</f>
        <v>45006</v>
      </c>
      <c r="B10" s="202"/>
      <c r="C10" s="79"/>
      <c r="D10" s="208" t="s">
        <v>50</v>
      </c>
      <c r="E10" s="209"/>
      <c r="F10" s="80"/>
      <c r="G10" s="40"/>
      <c r="H10" s="40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  <c r="U10" s="82"/>
      <c r="V10" s="82"/>
      <c r="W10" s="82"/>
      <c r="X10" s="82"/>
      <c r="Y10" s="82"/>
      <c r="Z10" s="82"/>
      <c r="AA10" s="82"/>
    </row>
    <row r="11" spans="1:27" ht="16.5" customHeight="1">
      <c r="A11" s="52"/>
      <c r="B11" s="200" t="s">
        <v>13</v>
      </c>
      <c r="C11" s="83"/>
      <c r="D11" s="84"/>
      <c r="E11" s="55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8"/>
      <c r="U11" s="58"/>
      <c r="V11" s="58"/>
      <c r="W11" s="58"/>
      <c r="X11" s="58"/>
      <c r="Y11" s="58"/>
      <c r="Z11" s="58"/>
      <c r="AA11" s="58"/>
    </row>
    <row r="12" spans="1:27" ht="16.5" customHeight="1">
      <c r="A12" s="73" t="s">
        <v>14</v>
      </c>
      <c r="B12" s="201"/>
      <c r="C12" s="60"/>
      <c r="D12" s="61"/>
      <c r="E12" s="62"/>
      <c r="F12" s="63"/>
      <c r="G12" s="57"/>
      <c r="H12" s="57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5"/>
      <c r="U12" s="65"/>
      <c r="V12" s="65"/>
      <c r="W12" s="65"/>
      <c r="X12" s="65"/>
      <c r="Y12" s="65"/>
      <c r="Z12" s="65"/>
      <c r="AA12" s="65"/>
    </row>
    <row r="13" spans="1:27" ht="16.5" customHeight="1" thickBot="1">
      <c r="A13" s="73">
        <f>A7+2</f>
        <v>45007</v>
      </c>
      <c r="B13" s="202"/>
      <c r="C13" s="67"/>
      <c r="D13" s="85"/>
      <c r="E13" s="69"/>
      <c r="F13" s="70"/>
      <c r="G13" s="57"/>
      <c r="H13" s="57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  <c r="U13" s="65"/>
      <c r="V13" s="65"/>
      <c r="W13" s="65"/>
      <c r="X13" s="65"/>
      <c r="Y13" s="65"/>
      <c r="Z13" s="65"/>
      <c r="AA13" s="65"/>
    </row>
    <row r="14" spans="1:27" ht="16.5" customHeight="1">
      <c r="A14" s="52"/>
      <c r="B14" s="200" t="s">
        <v>13</v>
      </c>
      <c r="C14" s="53"/>
      <c r="D14" s="204" t="s">
        <v>49</v>
      </c>
      <c r="E14" s="205"/>
      <c r="F14" s="56"/>
      <c r="G14" s="57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ht="16.5" customHeight="1">
      <c r="A15" s="73" t="s">
        <v>16</v>
      </c>
      <c r="B15" s="201"/>
      <c r="C15" s="60"/>
      <c r="D15" s="206" t="s">
        <v>15</v>
      </c>
      <c r="E15" s="207"/>
      <c r="F15" s="63"/>
      <c r="G15" s="57"/>
      <c r="H15" s="86"/>
      <c r="I15" s="88"/>
      <c r="J15" s="88"/>
      <c r="K15" s="88"/>
      <c r="L15" s="88"/>
      <c r="M15" s="88"/>
      <c r="N15" s="88"/>
      <c r="O15" s="88"/>
      <c r="P15" s="88"/>
      <c r="Q15" s="88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1:27" ht="16.5" customHeight="1" thickBot="1">
      <c r="A16" s="73">
        <f>A7+3</f>
        <v>45008</v>
      </c>
      <c r="B16" s="202"/>
      <c r="C16" s="67"/>
      <c r="D16" s="208" t="s">
        <v>50</v>
      </c>
      <c r="E16" s="209"/>
      <c r="F16" s="90"/>
      <c r="G16" s="57"/>
      <c r="H16" s="86"/>
      <c r="I16" s="88"/>
      <c r="J16" s="88"/>
      <c r="K16" s="88"/>
      <c r="L16" s="88"/>
      <c r="M16" s="88"/>
      <c r="N16" s="88"/>
      <c r="O16" s="88"/>
      <c r="P16" s="88"/>
      <c r="Q16" s="88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27" ht="27.75" customHeight="1">
      <c r="A17" s="52"/>
      <c r="B17" s="200" t="s">
        <v>17</v>
      </c>
      <c r="C17" s="53"/>
      <c r="D17" s="55"/>
      <c r="E17" s="54"/>
      <c r="F17" s="72"/>
      <c r="G17" s="57"/>
      <c r="H17" s="91"/>
      <c r="I17" s="88"/>
      <c r="J17" s="88"/>
      <c r="K17" s="88"/>
      <c r="L17" s="88"/>
      <c r="M17" s="88"/>
      <c r="N17" s="88"/>
      <c r="O17" s="88"/>
      <c r="P17" s="88"/>
      <c r="Q17" s="88"/>
      <c r="R17" s="89"/>
      <c r="S17" s="89"/>
      <c r="T17" s="89"/>
      <c r="U17" s="89"/>
      <c r="V17" s="89"/>
      <c r="W17" s="89"/>
      <c r="X17" s="89"/>
      <c r="Y17" s="89"/>
      <c r="Z17" s="89"/>
      <c r="AA17" s="89"/>
    </row>
    <row r="18" spans="1:27" ht="16.5" customHeight="1">
      <c r="A18" s="73"/>
      <c r="B18" s="201"/>
      <c r="C18" s="60"/>
      <c r="D18" s="69"/>
      <c r="E18" s="68"/>
      <c r="F18" s="75"/>
      <c r="G18" s="57"/>
      <c r="H18" s="86"/>
      <c r="I18" s="88"/>
      <c r="J18" s="88"/>
      <c r="K18" s="88"/>
      <c r="L18" s="88"/>
      <c r="M18" s="88"/>
      <c r="N18" s="88"/>
      <c r="O18" s="88"/>
      <c r="P18" s="88"/>
      <c r="Q18" s="88"/>
      <c r="R18" s="89"/>
      <c r="S18" s="89"/>
      <c r="T18" s="89"/>
      <c r="U18" s="89"/>
      <c r="V18" s="89"/>
      <c r="W18" s="89"/>
      <c r="X18" s="89"/>
      <c r="Y18" s="89"/>
      <c r="Z18" s="89"/>
      <c r="AA18" s="89"/>
    </row>
    <row r="19" spans="1:27" ht="16.5" customHeight="1" thickBot="1">
      <c r="A19" s="73" t="s">
        <v>18</v>
      </c>
      <c r="B19" s="202"/>
      <c r="C19" s="67"/>
      <c r="D19" s="69"/>
      <c r="E19" s="85"/>
      <c r="F19" s="92"/>
      <c r="G19" s="57"/>
      <c r="H19" s="86"/>
      <c r="I19" s="88"/>
      <c r="J19" s="88"/>
      <c r="K19" s="88"/>
      <c r="L19" s="88"/>
      <c r="M19" s="88"/>
      <c r="N19" s="88"/>
      <c r="O19" s="88"/>
      <c r="P19" s="88"/>
      <c r="Q19" s="88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1:27" ht="16.5" customHeight="1">
      <c r="A20" s="73">
        <f>A7+4</f>
        <v>45009</v>
      </c>
      <c r="B20" s="200" t="s">
        <v>13</v>
      </c>
      <c r="C20" s="71"/>
      <c r="D20" s="54"/>
      <c r="E20" s="54"/>
      <c r="F20" s="72"/>
      <c r="G20" s="7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</row>
    <row r="21" spans="1:27" ht="16.5" customHeight="1">
      <c r="A21" s="73"/>
      <c r="B21" s="201"/>
      <c r="C21" s="74"/>
      <c r="D21" s="61"/>
      <c r="E21" s="61"/>
      <c r="F21" s="75"/>
      <c r="G21" s="40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7" ht="16.5" customHeight="1" thickBot="1">
      <c r="A22" s="93"/>
      <c r="B22" s="202"/>
      <c r="C22" s="79"/>
      <c r="D22" s="85"/>
      <c r="E22" s="85"/>
      <c r="F22" s="92"/>
      <c r="G22" s="57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7" ht="16.5" customHeight="1">
      <c r="A23" s="94"/>
      <c r="B23" s="203" t="s">
        <v>19</v>
      </c>
      <c r="C23" s="53"/>
      <c r="D23" s="55"/>
      <c r="E23" s="54"/>
      <c r="F23" s="7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58"/>
      <c r="T23" s="58"/>
      <c r="U23" s="58"/>
      <c r="V23" s="58"/>
      <c r="W23" s="58"/>
      <c r="X23" s="58"/>
      <c r="Y23" s="58"/>
      <c r="Z23" s="58"/>
      <c r="AA23" s="58"/>
    </row>
    <row r="24" spans="1:27" ht="16.5" customHeight="1">
      <c r="A24" s="95"/>
      <c r="B24" s="201"/>
      <c r="C24" s="60"/>
      <c r="D24" s="96"/>
      <c r="E24" s="68"/>
      <c r="F24" s="75"/>
      <c r="G24" s="57"/>
      <c r="H24" s="64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  <c r="U24" s="58"/>
      <c r="V24" s="58"/>
      <c r="W24" s="58"/>
      <c r="X24" s="58"/>
      <c r="Y24" s="58"/>
      <c r="Z24" s="58"/>
      <c r="AA24" s="58"/>
    </row>
    <row r="25" spans="1:27" ht="16.5" customHeight="1" thickBot="1">
      <c r="A25" s="95"/>
      <c r="B25" s="201"/>
      <c r="C25" s="67"/>
      <c r="D25" s="79"/>
      <c r="E25" s="85"/>
      <c r="F25" s="80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/>
      <c r="U25" s="58"/>
      <c r="V25" s="58"/>
      <c r="W25" s="58"/>
      <c r="X25" s="58"/>
      <c r="Y25" s="58"/>
      <c r="Z25" s="58"/>
      <c r="AA25" s="58"/>
    </row>
    <row r="26" spans="1:27" ht="16.5" customHeight="1">
      <c r="A26" s="73" t="s">
        <v>4</v>
      </c>
      <c r="B26" s="200" t="s">
        <v>20</v>
      </c>
      <c r="C26" s="53"/>
      <c r="D26" s="210" t="s">
        <v>49</v>
      </c>
      <c r="E26" s="211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58"/>
      <c r="V26" s="58"/>
      <c r="W26" s="58"/>
      <c r="X26" s="58"/>
      <c r="Y26" s="58"/>
      <c r="Z26" s="58"/>
      <c r="AA26" s="58"/>
    </row>
    <row r="27" spans="1:27" ht="16.5" customHeight="1">
      <c r="A27" s="73">
        <f>A7+5</f>
        <v>45010</v>
      </c>
      <c r="B27" s="201"/>
      <c r="C27" s="60"/>
      <c r="D27" s="252" t="s">
        <v>98</v>
      </c>
      <c r="E27" s="253"/>
      <c r="F27" s="63"/>
      <c r="G27" s="40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  <c r="U27" s="65"/>
      <c r="V27" s="65"/>
      <c r="W27" s="65"/>
      <c r="X27" s="65"/>
      <c r="Y27" s="65"/>
      <c r="Z27" s="65"/>
      <c r="AA27" s="65"/>
    </row>
    <row r="28" spans="1:27" ht="16.5" customHeight="1" thickBot="1">
      <c r="A28" s="59"/>
      <c r="B28" s="202"/>
      <c r="C28" s="67"/>
      <c r="D28" s="212" t="s">
        <v>50</v>
      </c>
      <c r="E28" s="213"/>
      <c r="F28" s="70"/>
      <c r="G28" s="76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58"/>
      <c r="V28" s="58"/>
      <c r="W28" s="58"/>
      <c r="X28" s="58"/>
      <c r="Y28" s="58"/>
      <c r="Z28" s="58"/>
      <c r="AA28" s="58"/>
    </row>
    <row r="29" spans="1:27" ht="16.5" customHeight="1">
      <c r="A29" s="73"/>
      <c r="B29" s="200" t="s">
        <v>13</v>
      </c>
      <c r="C29" s="53"/>
      <c r="D29" s="54"/>
      <c r="E29" s="54"/>
      <c r="F29" s="72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8"/>
      <c r="V29" s="58"/>
      <c r="W29" s="58"/>
      <c r="X29" s="58"/>
      <c r="Y29" s="58"/>
      <c r="Z29" s="58"/>
      <c r="AA29" s="58"/>
    </row>
    <row r="30" spans="1:27" ht="16.5" customHeight="1">
      <c r="A30" s="73"/>
      <c r="B30" s="201"/>
      <c r="C30" s="60"/>
      <c r="D30" s="61"/>
      <c r="E30" s="61"/>
      <c r="F30" s="75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58"/>
      <c r="V30" s="58"/>
      <c r="W30" s="58"/>
      <c r="X30" s="58"/>
      <c r="Y30" s="58"/>
      <c r="Z30" s="58"/>
      <c r="AA30" s="58"/>
    </row>
    <row r="31" spans="1:27" ht="16.5" customHeight="1" thickBot="1">
      <c r="A31" s="98"/>
      <c r="B31" s="202"/>
      <c r="C31" s="67"/>
      <c r="D31" s="85"/>
      <c r="E31" s="85"/>
      <c r="F31" s="80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  <c r="V31" s="100"/>
      <c r="W31" s="100"/>
      <c r="X31" s="100"/>
      <c r="Y31" s="100"/>
      <c r="Z31" s="100"/>
      <c r="AA31" s="100"/>
    </row>
    <row r="32" spans="1:27" ht="16.5" customHeight="1">
      <c r="A32" s="101"/>
      <c r="B32" s="203" t="s">
        <v>19</v>
      </c>
      <c r="C32" s="53"/>
      <c r="D32" s="204" t="s">
        <v>49</v>
      </c>
      <c r="E32" s="205"/>
      <c r="F32" s="56"/>
      <c r="G32" s="102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4"/>
      <c r="U32" s="104"/>
      <c r="V32" s="104"/>
      <c r="W32" s="104"/>
      <c r="X32" s="104"/>
      <c r="Y32" s="104"/>
      <c r="Z32" s="104"/>
      <c r="AA32" s="104"/>
    </row>
    <row r="33" spans="1:27" ht="16.5" customHeight="1">
      <c r="A33" s="59"/>
      <c r="B33" s="201"/>
      <c r="C33" s="60"/>
      <c r="D33" s="206" t="s">
        <v>15</v>
      </c>
      <c r="E33" s="207"/>
      <c r="F33" s="63"/>
      <c r="G33" s="102"/>
      <c r="H33" s="102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4"/>
      <c r="U33" s="104"/>
      <c r="V33" s="104"/>
      <c r="W33" s="104"/>
      <c r="X33" s="104"/>
      <c r="Y33" s="104"/>
      <c r="Z33" s="104"/>
      <c r="AA33" s="104"/>
    </row>
    <row r="34" spans="1:27" ht="16.5" customHeight="1" thickBot="1">
      <c r="A34" s="59"/>
      <c r="B34" s="201"/>
      <c r="C34" s="67"/>
      <c r="D34" s="208" t="s">
        <v>50</v>
      </c>
      <c r="E34" s="209"/>
      <c r="F34" s="70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6"/>
      <c r="U34" s="106"/>
      <c r="V34" s="106"/>
      <c r="W34" s="106"/>
      <c r="X34" s="106"/>
      <c r="Y34" s="106"/>
      <c r="Z34" s="106"/>
      <c r="AA34" s="106"/>
    </row>
    <row r="35" spans="1:27" ht="16.5" customHeight="1">
      <c r="A35" s="73" t="s">
        <v>5</v>
      </c>
      <c r="B35" s="200" t="s">
        <v>20</v>
      </c>
      <c r="C35" s="53"/>
      <c r="D35" s="204" t="s">
        <v>49</v>
      </c>
      <c r="E35" s="205"/>
      <c r="F35" s="56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6"/>
      <c r="U35" s="106"/>
      <c r="V35" s="106"/>
      <c r="W35" s="106"/>
      <c r="X35" s="106"/>
      <c r="Y35" s="106"/>
      <c r="Z35" s="106"/>
      <c r="AA35" s="106"/>
    </row>
    <row r="36" spans="1:27" ht="16.5" customHeight="1">
      <c r="A36" s="73">
        <f>A7+6</f>
        <v>45011</v>
      </c>
      <c r="B36" s="201"/>
      <c r="C36" s="60"/>
      <c r="D36" s="206" t="s">
        <v>15</v>
      </c>
      <c r="E36" s="207"/>
      <c r="F36" s="63"/>
      <c r="G36" s="105"/>
      <c r="H36" s="105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8"/>
      <c r="U36" s="108"/>
      <c r="V36" s="108"/>
      <c r="W36" s="108"/>
      <c r="X36" s="108"/>
      <c r="Y36" s="108"/>
      <c r="Z36" s="108"/>
      <c r="AA36" s="108"/>
    </row>
    <row r="37" spans="1:27" ht="16.5" customHeight="1" thickBot="1">
      <c r="A37" s="95"/>
      <c r="B37" s="202"/>
      <c r="C37" s="67"/>
      <c r="D37" s="208" t="s">
        <v>50</v>
      </c>
      <c r="E37" s="209"/>
      <c r="F37" s="70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6"/>
      <c r="U37" s="106"/>
      <c r="V37" s="106"/>
      <c r="W37" s="106"/>
      <c r="X37" s="106"/>
      <c r="Y37" s="106"/>
      <c r="Z37" s="106"/>
      <c r="AA37" s="106"/>
    </row>
    <row r="38" spans="1:27" ht="16.5" customHeight="1">
      <c r="A38" s="109"/>
      <c r="B38" s="200" t="s">
        <v>13</v>
      </c>
      <c r="C38" s="71"/>
      <c r="D38" s="54"/>
      <c r="E38" s="55"/>
      <c r="F38" s="56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  <c r="AA38" s="106"/>
    </row>
    <row r="39" spans="1:27" ht="16.5" customHeight="1">
      <c r="A39" s="95"/>
      <c r="B39" s="201"/>
      <c r="C39" s="74"/>
      <c r="D39" s="61"/>
      <c r="E39" s="110"/>
      <c r="F39" s="63"/>
      <c r="G39" s="105"/>
      <c r="H39" s="105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8"/>
      <c r="U39" s="108"/>
      <c r="V39" s="108"/>
      <c r="W39" s="108"/>
      <c r="X39" s="108"/>
      <c r="Y39" s="108"/>
      <c r="Z39" s="108"/>
      <c r="AA39" s="108"/>
    </row>
    <row r="40" spans="1:27" ht="16.5" customHeight="1" thickBot="1">
      <c r="A40" s="111"/>
      <c r="B40" s="202"/>
      <c r="C40" s="79"/>
      <c r="D40" s="85"/>
      <c r="E40" s="112"/>
      <c r="F40" s="70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6"/>
      <c r="U40" s="106"/>
      <c r="V40" s="106"/>
      <c r="W40" s="106"/>
      <c r="X40" s="106"/>
      <c r="Y40" s="106"/>
      <c r="Z40" s="106"/>
      <c r="AA40" s="106"/>
    </row>
    <row r="41" spans="1:27" ht="15.75" customHeight="1">
      <c r="A41" s="113"/>
      <c r="B41" s="114"/>
      <c r="C41" s="115"/>
      <c r="D41" s="116"/>
      <c r="E41" s="116"/>
      <c r="F41" s="117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1"/>
      <c r="U41" s="41"/>
      <c r="V41" s="41"/>
      <c r="W41" s="41"/>
      <c r="X41" s="41"/>
      <c r="Y41" s="41"/>
      <c r="Z41" s="41"/>
      <c r="AA41" s="41"/>
    </row>
    <row r="42" spans="1:27" ht="13.5" customHeight="1">
      <c r="A42" s="118"/>
      <c r="B42" s="119"/>
      <c r="C42" s="119"/>
      <c r="D42" s="117"/>
      <c r="E42" s="117"/>
      <c r="F42" s="12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ht="15.75" customHeight="1">
      <c r="A43" s="118"/>
      <c r="B43" s="119"/>
      <c r="C43" s="119"/>
      <c r="D43" s="121"/>
      <c r="E43" s="121"/>
      <c r="F43" s="11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1"/>
      <c r="U43" s="41"/>
      <c r="V43" s="41"/>
      <c r="W43" s="41"/>
      <c r="X43" s="41"/>
      <c r="Y43" s="41"/>
      <c r="Z43" s="41"/>
      <c r="AA43" s="40"/>
    </row>
    <row r="44" spans="1:27" ht="15.75" customHeight="1">
      <c r="A44" s="118"/>
      <c r="B44" s="119"/>
      <c r="C44" s="119"/>
      <c r="D44" s="121"/>
      <c r="E44" s="121"/>
      <c r="F44" s="11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/>
      <c r="U44" s="41"/>
      <c r="V44" s="41"/>
      <c r="W44" s="41"/>
      <c r="X44" s="41"/>
      <c r="Y44" s="41"/>
      <c r="Z44" s="41"/>
      <c r="AA44" s="40"/>
    </row>
    <row r="45" spans="1:27" ht="15.75" customHeight="1">
      <c r="A45" s="118"/>
      <c r="B45" s="119"/>
      <c r="C45" s="119"/>
      <c r="D45" s="121"/>
      <c r="E45" s="121"/>
      <c r="F45" s="11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/>
      <c r="U45" s="41"/>
      <c r="V45" s="41"/>
      <c r="W45" s="41"/>
      <c r="X45" s="41"/>
      <c r="Y45" s="41"/>
      <c r="Z45" s="41"/>
      <c r="AA45" s="40"/>
    </row>
    <row r="46" spans="1:27" ht="15.75" customHeight="1">
      <c r="A46" s="122"/>
      <c r="B46" s="119"/>
      <c r="C46" s="119"/>
      <c r="D46" s="121"/>
      <c r="E46" s="121"/>
      <c r="F46" s="11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1"/>
      <c r="U46" s="41"/>
      <c r="V46" s="41"/>
      <c r="W46" s="41"/>
      <c r="X46" s="41"/>
      <c r="Y46" s="41"/>
      <c r="Z46" s="41"/>
      <c r="AA46" s="40"/>
    </row>
    <row r="47" spans="1:27" ht="12" customHeight="1">
      <c r="A47" s="118"/>
      <c r="B47" s="123"/>
      <c r="C47" s="123"/>
      <c r="D47" s="124"/>
      <c r="E47" s="124"/>
      <c r="F47" s="11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1"/>
      <c r="U47" s="41"/>
      <c r="V47" s="41"/>
      <c r="W47" s="41"/>
      <c r="X47" s="41"/>
      <c r="Y47" s="41"/>
      <c r="Z47" s="41"/>
      <c r="AA47" s="40"/>
    </row>
    <row r="48" spans="1:27" ht="15.75" customHeight="1">
      <c r="A48" s="118"/>
      <c r="B48" s="46"/>
      <c r="C48" s="46"/>
      <c r="D48" s="124"/>
      <c r="E48" s="124"/>
      <c r="F48" s="11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>
      <c r="A49" s="118"/>
      <c r="B49" s="46"/>
      <c r="C49" s="46"/>
      <c r="D49" s="124"/>
      <c r="E49" s="124"/>
      <c r="F49" s="11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>
      <c r="A50" s="118"/>
      <c r="B50" s="46"/>
      <c r="C50" s="46"/>
      <c r="D50" s="124"/>
      <c r="E50" s="124"/>
      <c r="F50" s="11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>
      <c r="A51" s="118"/>
      <c r="B51" s="46"/>
      <c r="C51" s="46"/>
      <c r="D51" s="124"/>
      <c r="E51" s="124"/>
      <c r="F51" s="11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>
      <c r="A52" s="118"/>
      <c r="B52" s="46"/>
      <c r="C52" s="46"/>
      <c r="D52" s="124"/>
      <c r="E52" s="124"/>
      <c r="F52" s="117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>
      <c r="A53" s="118"/>
      <c r="B53" s="46"/>
      <c r="C53" s="46"/>
      <c r="D53" s="124"/>
      <c r="E53" s="124"/>
      <c r="F53" s="117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>
      <c r="A54" s="118"/>
      <c r="B54" s="46"/>
      <c r="C54" s="46"/>
      <c r="D54" s="124"/>
      <c r="E54" s="124"/>
      <c r="F54" s="117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>
      <c r="A55" s="118"/>
      <c r="B55" s="46"/>
      <c r="C55" s="46"/>
      <c r="D55" s="124"/>
      <c r="E55" s="124"/>
      <c r="F55" s="117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>
      <c r="A56" s="118"/>
      <c r="B56" s="46"/>
      <c r="C56" s="46"/>
      <c r="D56" s="124"/>
      <c r="E56" s="124"/>
      <c r="F56" s="117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>
      <c r="A57" s="118"/>
      <c r="B57" s="46"/>
      <c r="C57" s="46"/>
      <c r="D57" s="124"/>
      <c r="E57" s="124"/>
      <c r="F57" s="117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>
      <c r="A58" s="118"/>
      <c r="B58" s="46"/>
      <c r="C58" s="46"/>
      <c r="D58" s="124"/>
      <c r="E58" s="124"/>
      <c r="F58" s="117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>
      <c r="A59" s="118"/>
      <c r="B59" s="46"/>
      <c r="C59" s="46"/>
      <c r="D59" s="124"/>
      <c r="E59" s="124"/>
      <c r="F59" s="117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>
      <c r="A60" s="118"/>
      <c r="B60" s="46"/>
      <c r="C60" s="46"/>
      <c r="D60" s="124"/>
      <c r="E60" s="124"/>
      <c r="F60" s="117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>
      <c r="A61" s="118"/>
      <c r="B61" s="46"/>
      <c r="C61" s="46"/>
      <c r="D61" s="124"/>
      <c r="E61" s="124"/>
      <c r="F61" s="117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>
      <c r="A62" s="118"/>
      <c r="B62" s="46"/>
      <c r="C62" s="46"/>
      <c r="D62" s="124"/>
      <c r="E62" s="124"/>
      <c r="F62" s="117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>
      <c r="A63" s="118"/>
      <c r="B63" s="46"/>
      <c r="C63" s="46"/>
      <c r="D63" s="124"/>
      <c r="E63" s="124"/>
      <c r="F63" s="117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>
      <c r="A64" s="118"/>
      <c r="B64" s="46"/>
      <c r="C64" s="46"/>
      <c r="D64" s="124"/>
      <c r="E64" s="124"/>
      <c r="F64" s="117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>
      <c r="A65" s="118"/>
      <c r="B65" s="46"/>
      <c r="C65" s="46"/>
      <c r="D65" s="124"/>
      <c r="E65" s="124"/>
      <c r="F65" s="117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>
      <c r="A66" s="118"/>
      <c r="B66" s="46"/>
      <c r="C66" s="46"/>
      <c r="D66" s="124"/>
      <c r="E66" s="124"/>
      <c r="F66" s="117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>
      <c r="A67" s="118"/>
      <c r="B67" s="46"/>
      <c r="C67" s="46"/>
      <c r="D67" s="124"/>
      <c r="E67" s="124"/>
      <c r="F67" s="117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>
      <c r="A68" s="118"/>
      <c r="B68" s="46"/>
      <c r="C68" s="46"/>
      <c r="D68" s="124"/>
      <c r="E68" s="124"/>
      <c r="F68" s="117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>
      <c r="A69" s="118"/>
      <c r="B69" s="46"/>
      <c r="C69" s="46"/>
      <c r="D69" s="124"/>
      <c r="E69" s="124"/>
      <c r="F69" s="117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>
      <c r="A70" s="118"/>
      <c r="B70" s="46"/>
      <c r="C70" s="46"/>
      <c r="D70" s="124"/>
      <c r="E70" s="124"/>
      <c r="F70" s="117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>
      <c r="A71" s="118"/>
      <c r="B71" s="46"/>
      <c r="C71" s="46"/>
      <c r="D71" s="124"/>
      <c r="E71" s="124"/>
      <c r="F71" s="117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>
      <c r="A72" s="118"/>
      <c r="B72" s="46"/>
      <c r="C72" s="46"/>
      <c r="D72" s="124"/>
      <c r="E72" s="124"/>
      <c r="F72" s="117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>
      <c r="A73" s="118"/>
      <c r="B73" s="46"/>
      <c r="C73" s="46"/>
      <c r="D73" s="124"/>
      <c r="E73" s="124"/>
      <c r="F73" s="117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>
      <c r="A74" s="118"/>
      <c r="B74" s="46"/>
      <c r="C74" s="46"/>
      <c r="D74" s="124"/>
      <c r="E74" s="124"/>
      <c r="F74" s="117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>
      <c r="A75" s="118"/>
      <c r="B75" s="46"/>
      <c r="C75" s="46"/>
      <c r="D75" s="124"/>
      <c r="E75" s="124"/>
      <c r="F75" s="117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>
      <c r="A76" s="118"/>
      <c r="B76" s="46"/>
      <c r="C76" s="46"/>
      <c r="D76" s="124"/>
      <c r="E76" s="124"/>
      <c r="F76" s="117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>
      <c r="A77" s="118"/>
      <c r="B77" s="46"/>
      <c r="C77" s="46"/>
      <c r="D77" s="124"/>
      <c r="E77" s="124"/>
      <c r="F77" s="117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>
      <c r="A78" s="118"/>
      <c r="B78" s="46"/>
      <c r="C78" s="46"/>
      <c r="D78" s="124"/>
      <c r="E78" s="124"/>
      <c r="F78" s="117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>
      <c r="A79" s="118"/>
      <c r="B79" s="46"/>
      <c r="C79" s="46"/>
      <c r="D79" s="124"/>
      <c r="E79" s="124"/>
      <c r="F79" s="117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>
      <c r="A80" s="118"/>
      <c r="B80" s="46"/>
      <c r="C80" s="46"/>
      <c r="D80" s="124"/>
      <c r="E80" s="124"/>
      <c r="F80" s="117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>
      <c r="A81" s="118"/>
      <c r="B81" s="46"/>
      <c r="C81" s="46"/>
      <c r="D81" s="124"/>
      <c r="E81" s="124"/>
      <c r="F81" s="117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>
      <c r="A82" s="118"/>
      <c r="B82" s="46"/>
      <c r="C82" s="46"/>
      <c r="D82" s="124"/>
      <c r="E82" s="124"/>
      <c r="F82" s="117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>
      <c r="A83" s="118"/>
      <c r="B83" s="46"/>
      <c r="C83" s="46"/>
      <c r="D83" s="124"/>
      <c r="E83" s="124"/>
      <c r="F83" s="117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>
      <c r="A84" s="118"/>
      <c r="B84" s="46"/>
      <c r="C84" s="46"/>
      <c r="D84" s="124"/>
      <c r="E84" s="124"/>
      <c r="F84" s="117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>
      <c r="A85" s="118"/>
      <c r="B85" s="46"/>
      <c r="C85" s="46"/>
      <c r="D85" s="124"/>
      <c r="E85" s="124"/>
      <c r="F85" s="117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>
      <c r="A86" s="118"/>
      <c r="B86" s="46"/>
      <c r="C86" s="46"/>
      <c r="D86" s="124"/>
      <c r="E86" s="124"/>
      <c r="F86" s="117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>
      <c r="A87" s="118"/>
      <c r="B87" s="46"/>
      <c r="C87" s="46"/>
      <c r="D87" s="124"/>
      <c r="E87" s="124"/>
      <c r="F87" s="117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>
      <c r="A88" s="118"/>
      <c r="B88" s="46"/>
      <c r="C88" s="46"/>
      <c r="D88" s="124"/>
      <c r="E88" s="124"/>
      <c r="F88" s="117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>
      <c r="A89" s="118"/>
      <c r="B89" s="46"/>
      <c r="C89" s="46"/>
      <c r="D89" s="124"/>
      <c r="E89" s="124"/>
      <c r="F89" s="117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>
      <c r="A90" s="118"/>
      <c r="B90" s="46"/>
      <c r="C90" s="46"/>
      <c r="D90" s="124"/>
      <c r="E90" s="124"/>
      <c r="F90" s="117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>
      <c r="A91" s="118"/>
      <c r="B91" s="46"/>
      <c r="C91" s="46"/>
      <c r="D91" s="124"/>
      <c r="E91" s="124"/>
      <c r="F91" s="117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>
      <c r="A92" s="118"/>
      <c r="B92" s="46"/>
      <c r="C92" s="46"/>
      <c r="D92" s="124"/>
      <c r="E92" s="124"/>
      <c r="F92" s="117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>
      <c r="A93" s="118"/>
      <c r="B93" s="46"/>
      <c r="C93" s="46"/>
      <c r="D93" s="124"/>
      <c r="E93" s="124"/>
      <c r="F93" s="117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>
      <c r="A94" s="118"/>
      <c r="B94" s="46"/>
      <c r="C94" s="46"/>
      <c r="D94" s="124"/>
      <c r="E94" s="124"/>
      <c r="F94" s="117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>
      <c r="A95" s="118"/>
      <c r="B95" s="46"/>
      <c r="C95" s="46"/>
      <c r="D95" s="124"/>
      <c r="E95" s="124"/>
      <c r="F95" s="117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>
      <c r="A96" s="118"/>
      <c r="B96" s="46"/>
      <c r="C96" s="46"/>
      <c r="D96" s="124"/>
      <c r="E96" s="124"/>
      <c r="F96" s="117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>
      <c r="A97" s="118"/>
      <c r="B97" s="46"/>
      <c r="C97" s="46"/>
      <c r="D97" s="124"/>
      <c r="E97" s="124"/>
      <c r="F97" s="117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>
      <c r="A98" s="118"/>
      <c r="B98" s="46"/>
      <c r="C98" s="46"/>
      <c r="D98" s="124"/>
      <c r="E98" s="124"/>
      <c r="F98" s="117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>
      <c r="A99" s="118"/>
      <c r="B99" s="46"/>
      <c r="C99" s="46"/>
      <c r="D99" s="124"/>
      <c r="E99" s="124"/>
      <c r="F99" s="117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>
      <c r="A100" s="118"/>
      <c r="B100" s="46"/>
      <c r="C100" s="46"/>
      <c r="D100" s="124"/>
      <c r="E100" s="124"/>
      <c r="F100" s="117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>
      <c r="A101" s="118"/>
      <c r="B101" s="46"/>
      <c r="C101" s="46"/>
      <c r="D101" s="124"/>
      <c r="E101" s="124"/>
      <c r="F101" s="117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>
      <c r="A102" s="118"/>
      <c r="B102" s="46"/>
      <c r="C102" s="46"/>
      <c r="D102" s="124"/>
      <c r="E102" s="124"/>
      <c r="F102" s="117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>
      <c r="A103" s="118"/>
      <c r="B103" s="46"/>
      <c r="C103" s="46"/>
      <c r="D103" s="124"/>
      <c r="E103" s="124"/>
      <c r="F103" s="117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>
      <c r="A104" s="118"/>
      <c r="B104" s="46"/>
      <c r="C104" s="46"/>
      <c r="D104" s="124"/>
      <c r="E104" s="124"/>
      <c r="F104" s="117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>
      <c r="A105" s="118"/>
      <c r="B105" s="46"/>
      <c r="C105" s="46"/>
      <c r="D105" s="124"/>
      <c r="E105" s="124"/>
      <c r="F105" s="117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>
      <c r="A106" s="118"/>
      <c r="B106" s="46"/>
      <c r="C106" s="46"/>
      <c r="D106" s="124"/>
      <c r="E106" s="124"/>
      <c r="F106" s="117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>
      <c r="A107" s="118"/>
      <c r="B107" s="46"/>
      <c r="C107" s="46"/>
      <c r="D107" s="124"/>
      <c r="E107" s="124"/>
      <c r="F107" s="117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>
      <c r="A108" s="118"/>
      <c r="B108" s="46"/>
      <c r="C108" s="46"/>
      <c r="D108" s="124"/>
      <c r="E108" s="124"/>
      <c r="F108" s="117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>
      <c r="A109" s="118"/>
      <c r="B109" s="46"/>
      <c r="C109" s="46"/>
      <c r="D109" s="124"/>
      <c r="E109" s="124"/>
      <c r="F109" s="117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>
      <c r="A110" s="118"/>
      <c r="B110" s="46"/>
      <c r="C110" s="46"/>
      <c r="D110" s="124"/>
      <c r="E110" s="124"/>
      <c r="F110" s="117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>
      <c r="A111" s="118"/>
      <c r="B111" s="46"/>
      <c r="C111" s="46"/>
      <c r="D111" s="124"/>
      <c r="E111" s="124"/>
      <c r="F111" s="117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>
      <c r="A112" s="118"/>
      <c r="B112" s="46"/>
      <c r="C112" s="46"/>
      <c r="D112" s="124"/>
      <c r="E112" s="124"/>
      <c r="F112" s="117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>
      <c r="A113" s="118"/>
      <c r="B113" s="46"/>
      <c r="C113" s="46"/>
      <c r="D113" s="124"/>
      <c r="E113" s="124"/>
      <c r="F113" s="117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>
      <c r="A114" s="118"/>
      <c r="B114" s="46"/>
      <c r="C114" s="46"/>
      <c r="D114" s="124"/>
      <c r="E114" s="124"/>
      <c r="F114" s="117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>
      <c r="A115" s="118"/>
      <c r="B115" s="46"/>
      <c r="C115" s="46"/>
      <c r="D115" s="124"/>
      <c r="E115" s="124"/>
      <c r="F115" s="117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>
      <c r="A116" s="118"/>
      <c r="B116" s="46"/>
      <c r="C116" s="46"/>
      <c r="D116" s="124"/>
      <c r="E116" s="124"/>
      <c r="F116" s="117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>
      <c r="A117" s="118"/>
      <c r="B117" s="46"/>
      <c r="C117" s="46"/>
      <c r="D117" s="124"/>
      <c r="E117" s="124"/>
      <c r="F117" s="117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>
      <c r="A118" s="118"/>
      <c r="B118" s="46"/>
      <c r="C118" s="46"/>
      <c r="D118" s="124"/>
      <c r="E118" s="124"/>
      <c r="F118" s="117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>
      <c r="A119" s="118"/>
      <c r="B119" s="46"/>
      <c r="C119" s="46"/>
      <c r="D119" s="124"/>
      <c r="E119" s="124"/>
      <c r="F119" s="117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>
      <c r="A120" s="118"/>
      <c r="B120" s="46"/>
      <c r="C120" s="46"/>
      <c r="D120" s="124"/>
      <c r="E120" s="124"/>
      <c r="F120" s="117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>
      <c r="A121" s="118"/>
      <c r="B121" s="46"/>
      <c r="C121" s="46"/>
      <c r="D121" s="124"/>
      <c r="E121" s="124"/>
      <c r="F121" s="117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>
      <c r="A122" s="118"/>
      <c r="B122" s="46"/>
      <c r="C122" s="46"/>
      <c r="D122" s="124"/>
      <c r="E122" s="124"/>
      <c r="F122" s="117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>
      <c r="A123" s="118"/>
      <c r="B123" s="46"/>
      <c r="C123" s="46"/>
      <c r="D123" s="124"/>
      <c r="E123" s="124"/>
      <c r="F123" s="117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>
      <c r="A124" s="118"/>
      <c r="B124" s="46"/>
      <c r="C124" s="46"/>
      <c r="D124" s="124"/>
      <c r="E124" s="124"/>
      <c r="F124" s="117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>
      <c r="A125" s="118"/>
      <c r="B125" s="46"/>
      <c r="C125" s="46"/>
      <c r="D125" s="124"/>
      <c r="E125" s="124"/>
      <c r="F125" s="117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>
      <c r="A126" s="118"/>
      <c r="B126" s="46"/>
      <c r="C126" s="46"/>
      <c r="D126" s="124"/>
      <c r="E126" s="124"/>
      <c r="F126" s="117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>
      <c r="A127" s="118"/>
      <c r="B127" s="46"/>
      <c r="C127" s="46"/>
      <c r="D127" s="124"/>
      <c r="E127" s="124"/>
      <c r="F127" s="117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>
      <c r="A128" s="118"/>
      <c r="B128" s="46"/>
      <c r="C128" s="46"/>
      <c r="D128" s="124"/>
      <c r="E128" s="124"/>
      <c r="F128" s="117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>
      <c r="A129" s="118"/>
      <c r="B129" s="46"/>
      <c r="C129" s="46"/>
      <c r="D129" s="124"/>
      <c r="E129" s="124"/>
      <c r="F129" s="117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>
      <c r="A130" s="118"/>
      <c r="B130" s="46"/>
      <c r="C130" s="46"/>
      <c r="D130" s="124"/>
      <c r="E130" s="124"/>
      <c r="F130" s="117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>
      <c r="A131" s="118"/>
      <c r="B131" s="46"/>
      <c r="C131" s="46"/>
      <c r="D131" s="124"/>
      <c r="E131" s="124"/>
      <c r="F131" s="117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>
      <c r="A132" s="118"/>
      <c r="B132" s="46"/>
      <c r="C132" s="46"/>
      <c r="D132" s="124"/>
      <c r="E132" s="124"/>
      <c r="F132" s="117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>
      <c r="A133" s="118"/>
      <c r="B133" s="46"/>
      <c r="C133" s="46"/>
      <c r="D133" s="124"/>
      <c r="E133" s="124"/>
      <c r="F133" s="117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>
      <c r="A134" s="118"/>
      <c r="B134" s="46"/>
      <c r="C134" s="46"/>
      <c r="D134" s="124"/>
      <c r="E134" s="124"/>
      <c r="F134" s="117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>
      <c r="A135" s="118"/>
      <c r="B135" s="46"/>
      <c r="C135" s="46"/>
      <c r="D135" s="124"/>
      <c r="E135" s="124"/>
      <c r="F135" s="117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>
      <c r="A136" s="118"/>
      <c r="B136" s="46"/>
      <c r="C136" s="46"/>
      <c r="D136" s="124"/>
      <c r="E136" s="124"/>
      <c r="F136" s="117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>
      <c r="A137" s="118"/>
      <c r="B137" s="46"/>
      <c r="C137" s="46"/>
      <c r="D137" s="124"/>
      <c r="E137" s="124"/>
      <c r="F137" s="117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>
      <c r="A138" s="118"/>
      <c r="B138" s="46"/>
      <c r="C138" s="46"/>
      <c r="D138" s="124"/>
      <c r="E138" s="124"/>
      <c r="F138" s="117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>
      <c r="A139" s="118"/>
      <c r="B139" s="46"/>
      <c r="C139" s="46"/>
      <c r="D139" s="124"/>
      <c r="E139" s="124"/>
      <c r="F139" s="117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>
      <c r="A140" s="118"/>
      <c r="B140" s="46"/>
      <c r="C140" s="46"/>
      <c r="D140" s="124"/>
      <c r="E140" s="124"/>
      <c r="F140" s="117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>
      <c r="A141" s="118"/>
      <c r="B141" s="46"/>
      <c r="C141" s="46"/>
      <c r="D141" s="124"/>
      <c r="E141" s="124"/>
      <c r="F141" s="117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>
      <c r="A142" s="118"/>
      <c r="B142" s="46"/>
      <c r="C142" s="46"/>
      <c r="D142" s="124"/>
      <c r="E142" s="124"/>
      <c r="F142" s="117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>
      <c r="A143" s="118"/>
      <c r="B143" s="46"/>
      <c r="C143" s="46"/>
      <c r="D143" s="124"/>
      <c r="E143" s="124"/>
      <c r="F143" s="117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>
      <c r="A144" s="118"/>
      <c r="B144" s="46"/>
      <c r="C144" s="46"/>
      <c r="D144" s="124"/>
      <c r="E144" s="124"/>
      <c r="F144" s="117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>
      <c r="A145" s="118"/>
      <c r="B145" s="46"/>
      <c r="C145" s="46"/>
      <c r="D145" s="124"/>
      <c r="E145" s="124"/>
      <c r="F145" s="117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>
      <c r="A146" s="118"/>
      <c r="B146" s="46"/>
      <c r="C146" s="46"/>
      <c r="D146" s="124"/>
      <c r="E146" s="124"/>
      <c r="F146" s="117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>
      <c r="A147" s="118"/>
      <c r="B147" s="46"/>
      <c r="C147" s="46"/>
      <c r="D147" s="124"/>
      <c r="E147" s="124"/>
      <c r="F147" s="117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>
      <c r="A148" s="118"/>
      <c r="B148" s="46"/>
      <c r="C148" s="46"/>
      <c r="D148" s="124"/>
      <c r="E148" s="124"/>
      <c r="F148" s="117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>
      <c r="A149" s="118"/>
      <c r="B149" s="46"/>
      <c r="C149" s="46"/>
      <c r="D149" s="124"/>
      <c r="E149" s="124"/>
      <c r="F149" s="117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>
      <c r="A150" s="118"/>
      <c r="B150" s="46"/>
      <c r="C150" s="46"/>
      <c r="D150" s="124"/>
      <c r="E150" s="124"/>
      <c r="F150" s="117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>
      <c r="A151" s="118"/>
      <c r="B151" s="46"/>
      <c r="C151" s="46"/>
      <c r="D151" s="124"/>
      <c r="E151" s="124"/>
      <c r="F151" s="117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>
      <c r="A152" s="118"/>
      <c r="B152" s="46"/>
      <c r="C152" s="46"/>
      <c r="D152" s="124"/>
      <c r="E152" s="124"/>
      <c r="F152" s="117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>
      <c r="A153" s="118"/>
      <c r="B153" s="46"/>
      <c r="C153" s="46"/>
      <c r="D153" s="124"/>
      <c r="E153" s="124"/>
      <c r="F153" s="117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>
      <c r="A154" s="118"/>
      <c r="B154" s="46"/>
      <c r="C154" s="46"/>
      <c r="D154" s="124"/>
      <c r="E154" s="124"/>
      <c r="F154" s="117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>
      <c r="A155" s="118"/>
      <c r="B155" s="46"/>
      <c r="C155" s="46"/>
      <c r="D155" s="124"/>
      <c r="E155" s="124"/>
      <c r="F155" s="117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>
      <c r="A156" s="118"/>
      <c r="B156" s="46"/>
      <c r="C156" s="46"/>
      <c r="D156" s="124"/>
      <c r="E156" s="124"/>
      <c r="F156" s="117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>
      <c r="A157" s="118"/>
      <c r="B157" s="46"/>
      <c r="C157" s="46"/>
      <c r="D157" s="124"/>
      <c r="E157" s="124"/>
      <c r="F157" s="117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>
      <c r="A158" s="118"/>
      <c r="B158" s="46"/>
      <c r="C158" s="46"/>
      <c r="D158" s="124"/>
      <c r="E158" s="124"/>
      <c r="F158" s="117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>
      <c r="A159" s="118"/>
      <c r="B159" s="46"/>
      <c r="C159" s="46"/>
      <c r="D159" s="124"/>
      <c r="E159" s="124"/>
      <c r="F159" s="117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>
      <c r="A160" s="118"/>
      <c r="B160" s="46"/>
      <c r="C160" s="46"/>
      <c r="D160" s="124"/>
      <c r="E160" s="124"/>
      <c r="F160" s="117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>
      <c r="A161" s="118"/>
      <c r="B161" s="46"/>
      <c r="C161" s="46"/>
      <c r="D161" s="124"/>
      <c r="E161" s="124"/>
      <c r="F161" s="117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>
      <c r="A162" s="118"/>
      <c r="B162" s="46"/>
      <c r="C162" s="46"/>
      <c r="D162" s="124"/>
      <c r="E162" s="124"/>
      <c r="F162" s="117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>
      <c r="A163" s="118"/>
      <c r="B163" s="46"/>
      <c r="C163" s="46"/>
      <c r="D163" s="124"/>
      <c r="E163" s="124"/>
      <c r="F163" s="117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>
      <c r="A164" s="118"/>
      <c r="B164" s="46"/>
      <c r="C164" s="46"/>
      <c r="D164" s="124"/>
      <c r="E164" s="124"/>
      <c r="F164" s="117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>
      <c r="A165" s="118"/>
      <c r="B165" s="46"/>
      <c r="C165" s="46"/>
      <c r="D165" s="124"/>
      <c r="E165" s="124"/>
      <c r="F165" s="117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>
      <c r="A166" s="118"/>
      <c r="B166" s="46"/>
      <c r="C166" s="46"/>
      <c r="D166" s="124"/>
      <c r="E166" s="124"/>
      <c r="F166" s="117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>
      <c r="A167" s="118"/>
      <c r="B167" s="46"/>
      <c r="C167" s="46"/>
      <c r="D167" s="124"/>
      <c r="E167" s="124"/>
      <c r="F167" s="117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>
      <c r="A168" s="118"/>
      <c r="B168" s="46"/>
      <c r="C168" s="46"/>
      <c r="D168" s="124"/>
      <c r="E168" s="124"/>
      <c r="F168" s="117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>
      <c r="A169" s="118"/>
      <c r="B169" s="46"/>
      <c r="C169" s="46"/>
      <c r="D169" s="124"/>
      <c r="E169" s="124"/>
      <c r="F169" s="117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>
      <c r="A170" s="118"/>
      <c r="B170" s="46"/>
      <c r="C170" s="46"/>
      <c r="D170" s="124"/>
      <c r="E170" s="124"/>
      <c r="F170" s="117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>
      <c r="A171" s="118"/>
      <c r="B171" s="46"/>
      <c r="C171" s="46"/>
      <c r="D171" s="124"/>
      <c r="E171" s="124"/>
      <c r="F171" s="117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>
      <c r="A172" s="118"/>
      <c r="B172" s="46"/>
      <c r="C172" s="46"/>
      <c r="D172" s="124"/>
      <c r="E172" s="124"/>
      <c r="F172" s="117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>
      <c r="A173" s="118"/>
      <c r="B173" s="46"/>
      <c r="C173" s="46"/>
      <c r="D173" s="124"/>
      <c r="E173" s="124"/>
      <c r="F173" s="117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>
      <c r="A174" s="118"/>
      <c r="B174" s="46"/>
      <c r="C174" s="46"/>
      <c r="D174" s="124"/>
      <c r="E174" s="124"/>
      <c r="F174" s="117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>
      <c r="A175" s="118"/>
      <c r="B175" s="46"/>
      <c r="C175" s="46"/>
      <c r="D175" s="124"/>
      <c r="E175" s="124"/>
      <c r="F175" s="117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>
      <c r="A176" s="118"/>
      <c r="B176" s="46"/>
      <c r="C176" s="46"/>
      <c r="D176" s="124"/>
      <c r="E176" s="124"/>
      <c r="F176" s="117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>
      <c r="A177" s="118"/>
      <c r="B177" s="46"/>
      <c r="C177" s="46"/>
      <c r="D177" s="124"/>
      <c r="E177" s="124"/>
      <c r="F177" s="117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>
      <c r="A178" s="118"/>
      <c r="B178" s="46"/>
      <c r="C178" s="46"/>
      <c r="D178" s="124"/>
      <c r="E178" s="124"/>
      <c r="F178" s="117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>
      <c r="A179" s="118"/>
      <c r="B179" s="46"/>
      <c r="C179" s="46"/>
      <c r="D179" s="124"/>
      <c r="E179" s="124"/>
      <c r="F179" s="117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>
      <c r="A180" s="118"/>
      <c r="B180" s="46"/>
      <c r="C180" s="46"/>
      <c r="D180" s="124"/>
      <c r="E180" s="124"/>
      <c r="F180" s="117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>
      <c r="A181" s="118"/>
      <c r="B181" s="46"/>
      <c r="C181" s="46"/>
      <c r="D181" s="124"/>
      <c r="E181" s="124"/>
      <c r="F181" s="117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>
      <c r="A182" s="118"/>
      <c r="B182" s="46"/>
      <c r="C182" s="46"/>
      <c r="D182" s="124"/>
      <c r="E182" s="124"/>
      <c r="F182" s="117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>
      <c r="A183" s="118"/>
      <c r="B183" s="46"/>
      <c r="C183" s="46"/>
      <c r="D183" s="124"/>
      <c r="E183" s="124"/>
      <c r="F183" s="117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>
      <c r="A184" s="118"/>
      <c r="B184" s="46"/>
      <c r="C184" s="46"/>
      <c r="D184" s="124"/>
      <c r="E184" s="124"/>
      <c r="F184" s="117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>
      <c r="A185" s="118"/>
      <c r="B185" s="46"/>
      <c r="C185" s="46"/>
      <c r="D185" s="124"/>
      <c r="E185" s="124"/>
      <c r="F185" s="117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>
      <c r="A186" s="118"/>
      <c r="B186" s="46"/>
      <c r="C186" s="46"/>
      <c r="D186" s="124"/>
      <c r="E186" s="124"/>
      <c r="F186" s="117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>
      <c r="A187" s="118"/>
      <c r="B187" s="46"/>
      <c r="C187" s="46"/>
      <c r="D187" s="124"/>
      <c r="E187" s="124"/>
      <c r="F187" s="117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>
      <c r="A188" s="118"/>
      <c r="B188" s="46"/>
      <c r="C188" s="46"/>
      <c r="D188" s="124"/>
      <c r="E188" s="124"/>
      <c r="F188" s="117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>
      <c r="A189" s="118"/>
      <c r="B189" s="46"/>
      <c r="C189" s="46"/>
      <c r="D189" s="124"/>
      <c r="E189" s="124"/>
      <c r="F189" s="117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>
      <c r="A190" s="118"/>
      <c r="B190" s="46"/>
      <c r="C190" s="46"/>
      <c r="D190" s="124"/>
      <c r="E190" s="124"/>
      <c r="F190" s="117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>
      <c r="A191" s="118"/>
      <c r="B191" s="46"/>
      <c r="C191" s="46"/>
      <c r="D191" s="124"/>
      <c r="E191" s="124"/>
      <c r="F191" s="117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>
      <c r="A192" s="118"/>
      <c r="B192" s="46"/>
      <c r="C192" s="46"/>
      <c r="D192" s="124"/>
      <c r="E192" s="124"/>
      <c r="F192" s="117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>
      <c r="A193" s="118"/>
      <c r="B193" s="46"/>
      <c r="C193" s="46"/>
      <c r="D193" s="124"/>
      <c r="E193" s="124"/>
      <c r="F193" s="117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>
      <c r="A194" s="118"/>
      <c r="B194" s="46"/>
      <c r="C194" s="46"/>
      <c r="D194" s="124"/>
      <c r="E194" s="124"/>
      <c r="F194" s="117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>
      <c r="A195" s="118"/>
      <c r="B195" s="46"/>
      <c r="C195" s="46"/>
      <c r="D195" s="124"/>
      <c r="E195" s="124"/>
      <c r="F195" s="117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>
      <c r="A196" s="118"/>
      <c r="B196" s="46"/>
      <c r="C196" s="46"/>
      <c r="D196" s="124"/>
      <c r="E196" s="124"/>
      <c r="F196" s="117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>
      <c r="A197" s="118"/>
      <c r="B197" s="46"/>
      <c r="C197" s="46"/>
      <c r="D197" s="124"/>
      <c r="E197" s="124"/>
      <c r="F197" s="117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>
      <c r="A198" s="118"/>
      <c r="B198" s="46"/>
      <c r="C198" s="46"/>
      <c r="D198" s="124"/>
      <c r="E198" s="124"/>
      <c r="F198" s="117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>
      <c r="A199" s="118"/>
      <c r="B199" s="46"/>
      <c r="C199" s="46"/>
      <c r="D199" s="124"/>
      <c r="E199" s="124"/>
      <c r="F199" s="117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>
      <c r="A200" s="118"/>
      <c r="B200" s="46"/>
      <c r="C200" s="46"/>
      <c r="D200" s="124"/>
      <c r="E200" s="124"/>
      <c r="F200" s="117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>
      <c r="A201" s="118"/>
      <c r="B201" s="46"/>
      <c r="C201" s="46"/>
      <c r="D201" s="124"/>
      <c r="E201" s="124"/>
      <c r="F201" s="117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>
      <c r="A202" s="118"/>
      <c r="B202" s="46"/>
      <c r="C202" s="46"/>
      <c r="D202" s="124"/>
      <c r="E202" s="124"/>
      <c r="F202" s="117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>
      <c r="A203" s="118"/>
      <c r="B203" s="46"/>
      <c r="C203" s="46"/>
      <c r="D203" s="124"/>
      <c r="E203" s="124"/>
      <c r="F203" s="117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>
      <c r="A204" s="118"/>
      <c r="B204" s="46"/>
      <c r="C204" s="46"/>
      <c r="D204" s="124"/>
      <c r="E204" s="124"/>
      <c r="F204" s="117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>
      <c r="A205" s="118"/>
      <c r="B205" s="46"/>
      <c r="C205" s="46"/>
      <c r="D205" s="124"/>
      <c r="E205" s="124"/>
      <c r="F205" s="117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>
      <c r="A206" s="118"/>
      <c r="B206" s="46"/>
      <c r="C206" s="46"/>
      <c r="D206" s="124"/>
      <c r="E206" s="124"/>
      <c r="F206" s="117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>
      <c r="A207" s="118"/>
      <c r="B207" s="46"/>
      <c r="C207" s="46"/>
      <c r="D207" s="124"/>
      <c r="E207" s="124"/>
      <c r="F207" s="117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>
      <c r="A208" s="118"/>
      <c r="B208" s="46"/>
      <c r="C208" s="46"/>
      <c r="D208" s="124"/>
      <c r="E208" s="124"/>
      <c r="F208" s="117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>
      <c r="A209" s="118"/>
      <c r="B209" s="46"/>
      <c r="C209" s="46"/>
      <c r="D209" s="124"/>
      <c r="E209" s="124"/>
      <c r="F209" s="117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>
      <c r="A210" s="118"/>
      <c r="B210" s="46"/>
      <c r="C210" s="46"/>
      <c r="D210" s="124"/>
      <c r="E210" s="124"/>
      <c r="F210" s="117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>
      <c r="A211" s="118"/>
      <c r="B211" s="46"/>
      <c r="C211" s="46"/>
      <c r="D211" s="124"/>
      <c r="E211" s="124"/>
      <c r="F211" s="117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>
      <c r="A212" s="118"/>
      <c r="B212" s="46"/>
      <c r="C212" s="46"/>
      <c r="D212" s="124"/>
      <c r="E212" s="124"/>
      <c r="F212" s="117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>
      <c r="A213" s="118"/>
      <c r="B213" s="46"/>
      <c r="C213" s="46"/>
      <c r="D213" s="124"/>
      <c r="E213" s="124"/>
      <c r="F213" s="117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>
      <c r="A214" s="118"/>
      <c r="B214" s="46"/>
      <c r="C214" s="46"/>
      <c r="D214" s="124"/>
      <c r="E214" s="124"/>
      <c r="F214" s="117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>
      <c r="A215" s="118"/>
      <c r="B215" s="46"/>
      <c r="C215" s="46"/>
      <c r="D215" s="124"/>
      <c r="E215" s="124"/>
      <c r="F215" s="117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>
      <c r="A216" s="118"/>
      <c r="B216" s="46"/>
      <c r="C216" s="46"/>
      <c r="D216" s="124"/>
      <c r="E216" s="124"/>
      <c r="F216" s="117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>
      <c r="A217" s="118"/>
      <c r="B217" s="46"/>
      <c r="C217" s="46"/>
      <c r="D217" s="124"/>
      <c r="E217" s="124"/>
      <c r="F217" s="117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>
      <c r="A218" s="118"/>
      <c r="B218" s="46"/>
      <c r="C218" s="46"/>
      <c r="D218" s="124"/>
      <c r="E218" s="124"/>
      <c r="F218" s="117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>
      <c r="A219" s="118"/>
      <c r="B219" s="46"/>
      <c r="C219" s="46"/>
      <c r="D219" s="124"/>
      <c r="E219" s="124"/>
      <c r="F219" s="117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>
      <c r="A220" s="118"/>
      <c r="B220" s="46"/>
      <c r="C220" s="46"/>
      <c r="D220" s="124"/>
      <c r="E220" s="124"/>
      <c r="F220" s="117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>
      <c r="A221" s="118"/>
      <c r="B221" s="46"/>
      <c r="C221" s="46"/>
      <c r="D221" s="124"/>
      <c r="E221" s="124"/>
      <c r="F221" s="117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>
      <c r="A222" s="118"/>
      <c r="B222" s="46"/>
      <c r="C222" s="46"/>
      <c r="D222" s="124"/>
      <c r="E222" s="124"/>
      <c r="F222" s="117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>
      <c r="A223" s="118"/>
      <c r="B223" s="46"/>
      <c r="C223" s="46"/>
      <c r="D223" s="124"/>
      <c r="E223" s="124"/>
      <c r="F223" s="117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>
      <c r="A224" s="118"/>
      <c r="B224" s="46"/>
      <c r="C224" s="46"/>
      <c r="D224" s="124"/>
      <c r="E224" s="124"/>
      <c r="F224" s="117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>
      <c r="A225" s="118"/>
      <c r="B225" s="46"/>
      <c r="C225" s="46"/>
      <c r="D225" s="124"/>
      <c r="E225" s="124"/>
      <c r="F225" s="117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>
      <c r="A226" s="118"/>
      <c r="B226" s="46"/>
      <c r="C226" s="46"/>
      <c r="D226" s="124"/>
      <c r="E226" s="124"/>
      <c r="F226" s="117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>
      <c r="A227" s="118"/>
      <c r="B227" s="46"/>
      <c r="C227" s="46"/>
      <c r="D227" s="124"/>
      <c r="E227" s="124"/>
      <c r="F227" s="117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>
      <c r="A228" s="118"/>
      <c r="B228" s="46"/>
      <c r="C228" s="46"/>
      <c r="D228" s="124"/>
      <c r="E228" s="124"/>
      <c r="F228" s="117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>
      <c r="A229" s="118"/>
      <c r="B229" s="46"/>
      <c r="C229" s="46"/>
      <c r="D229" s="124"/>
      <c r="E229" s="124"/>
      <c r="F229" s="117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>
      <c r="A230" s="118"/>
      <c r="B230" s="46"/>
      <c r="C230" s="46"/>
      <c r="D230" s="124"/>
      <c r="E230" s="124"/>
      <c r="F230" s="117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>
      <c r="A231" s="118"/>
      <c r="B231" s="46"/>
      <c r="C231" s="46"/>
      <c r="D231" s="124"/>
      <c r="E231" s="124"/>
      <c r="F231" s="117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>
      <c r="A232" s="118"/>
      <c r="B232" s="46"/>
      <c r="C232" s="46"/>
      <c r="D232" s="124"/>
      <c r="E232" s="124"/>
      <c r="F232" s="117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>
      <c r="A233" s="118"/>
      <c r="B233" s="46"/>
      <c r="C233" s="46"/>
      <c r="D233" s="124"/>
      <c r="E233" s="124"/>
      <c r="F233" s="117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>
      <c r="A234" s="118"/>
      <c r="B234" s="46"/>
      <c r="C234" s="46"/>
      <c r="D234" s="124"/>
      <c r="E234" s="124"/>
      <c r="F234" s="117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>
      <c r="A235" s="118"/>
      <c r="B235" s="46"/>
      <c r="C235" s="46"/>
      <c r="D235" s="124"/>
      <c r="E235" s="124"/>
      <c r="F235" s="117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>
      <c r="A236" s="118"/>
      <c r="B236" s="46"/>
      <c r="C236" s="46"/>
      <c r="D236" s="124"/>
      <c r="E236" s="124"/>
      <c r="F236" s="117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>
      <c r="A237" s="118"/>
      <c r="B237" s="46"/>
      <c r="C237" s="46"/>
      <c r="D237" s="124"/>
      <c r="E237" s="124"/>
      <c r="F237" s="117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>
      <c r="A238" s="118"/>
      <c r="B238" s="46"/>
      <c r="C238" s="46"/>
      <c r="D238" s="124"/>
      <c r="E238" s="124"/>
      <c r="F238" s="117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>
      <c r="A239" s="118"/>
      <c r="B239" s="46"/>
      <c r="C239" s="46"/>
      <c r="D239" s="124"/>
      <c r="E239" s="124"/>
      <c r="F239" s="117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>
      <c r="A240" s="118"/>
      <c r="B240" s="46"/>
      <c r="C240" s="46"/>
      <c r="D240" s="124"/>
      <c r="E240" s="124"/>
      <c r="F240" s="117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>
      <c r="A241" s="118"/>
      <c r="B241" s="46"/>
      <c r="C241" s="46"/>
      <c r="D241" s="124"/>
      <c r="E241" s="124"/>
      <c r="F241" s="117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>
      <c r="A242" s="118"/>
      <c r="B242" s="46"/>
      <c r="C242" s="46"/>
      <c r="D242" s="124"/>
      <c r="E242" s="124"/>
      <c r="F242" s="117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>
      <c r="A243" s="118"/>
      <c r="B243" s="46"/>
      <c r="C243" s="46"/>
      <c r="D243" s="124"/>
      <c r="E243" s="124"/>
      <c r="F243" s="117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>
      <c r="A244" s="118"/>
      <c r="B244" s="46"/>
      <c r="C244" s="46"/>
      <c r="D244" s="124"/>
      <c r="E244" s="124"/>
      <c r="F244" s="117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>
      <c r="A245" s="118"/>
      <c r="B245" s="46"/>
      <c r="C245" s="46"/>
      <c r="D245" s="124"/>
      <c r="E245" s="124"/>
      <c r="F245" s="117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>
      <c r="A246" s="118"/>
      <c r="B246" s="46"/>
      <c r="C246" s="46"/>
      <c r="D246" s="124"/>
      <c r="E246" s="124"/>
      <c r="F246" s="117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>
      <c r="A247" s="118"/>
      <c r="B247" s="46"/>
      <c r="C247" s="46"/>
      <c r="D247" s="124"/>
      <c r="E247" s="124"/>
      <c r="F247" s="117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>
      <c r="A248" s="118"/>
      <c r="B248" s="46"/>
      <c r="C248" s="46"/>
      <c r="D248" s="124"/>
      <c r="E248" s="124"/>
      <c r="F248" s="117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>
      <c r="A249" s="118"/>
      <c r="B249" s="46"/>
      <c r="C249" s="46"/>
      <c r="D249" s="124"/>
      <c r="E249" s="124"/>
      <c r="F249" s="117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>
      <c r="A250" s="118"/>
      <c r="B250" s="46"/>
      <c r="C250" s="46"/>
      <c r="D250" s="124"/>
      <c r="E250" s="124"/>
      <c r="F250" s="117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>
      <c r="A251" s="118"/>
      <c r="B251" s="46"/>
      <c r="C251" s="46"/>
      <c r="D251" s="124"/>
      <c r="E251" s="124"/>
      <c r="F251" s="117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>
      <c r="A252" s="118"/>
      <c r="B252" s="46"/>
      <c r="C252" s="46"/>
      <c r="D252" s="124"/>
      <c r="E252" s="124"/>
      <c r="F252" s="117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>
      <c r="A253" s="118"/>
      <c r="B253" s="46"/>
      <c r="C253" s="46"/>
      <c r="D253" s="124"/>
      <c r="E253" s="124"/>
      <c r="F253" s="117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>
      <c r="A254" s="118"/>
      <c r="B254" s="46"/>
      <c r="C254" s="46"/>
      <c r="D254" s="124"/>
      <c r="E254" s="124"/>
      <c r="F254" s="117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>
      <c r="A255" s="118"/>
      <c r="B255" s="46"/>
      <c r="C255" s="46"/>
      <c r="D255" s="124"/>
      <c r="E255" s="124"/>
      <c r="F255" s="117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>
      <c r="A256" s="118"/>
      <c r="B256" s="46"/>
      <c r="C256" s="46"/>
      <c r="D256" s="124"/>
      <c r="E256" s="124"/>
      <c r="F256" s="117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>
      <c r="A257" s="118"/>
      <c r="B257" s="46"/>
      <c r="C257" s="46"/>
      <c r="D257" s="124"/>
      <c r="E257" s="124"/>
      <c r="F257" s="117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>
      <c r="A258" s="118"/>
      <c r="B258" s="46"/>
      <c r="C258" s="46"/>
      <c r="D258" s="124"/>
      <c r="E258" s="124"/>
      <c r="F258" s="117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>
      <c r="A259" s="118"/>
      <c r="B259" s="46"/>
      <c r="C259" s="46"/>
      <c r="D259" s="124"/>
      <c r="E259" s="124"/>
      <c r="F259" s="117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>
      <c r="A260" s="118"/>
      <c r="B260" s="46"/>
      <c r="C260" s="46"/>
      <c r="D260" s="124"/>
      <c r="E260" s="124"/>
      <c r="F260" s="117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>
      <c r="A261" s="118"/>
      <c r="B261" s="46"/>
      <c r="C261" s="46"/>
      <c r="D261" s="124"/>
      <c r="E261" s="124"/>
      <c r="F261" s="117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>
      <c r="A262" s="118"/>
      <c r="B262" s="46"/>
      <c r="C262" s="46"/>
      <c r="D262" s="124"/>
      <c r="E262" s="124"/>
      <c r="F262" s="117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>
      <c r="A263" s="118"/>
      <c r="B263" s="46"/>
      <c r="C263" s="46"/>
      <c r="D263" s="124"/>
      <c r="E263" s="124"/>
      <c r="F263" s="117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>
      <c r="A264" s="118"/>
      <c r="B264" s="46"/>
      <c r="C264" s="46"/>
      <c r="D264" s="124"/>
      <c r="E264" s="124"/>
      <c r="F264" s="117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>
      <c r="A265" s="118"/>
      <c r="B265" s="46"/>
      <c r="C265" s="46"/>
      <c r="D265" s="124"/>
      <c r="E265" s="124"/>
      <c r="F265" s="117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>
      <c r="A266" s="118"/>
      <c r="B266" s="46"/>
      <c r="C266" s="46"/>
      <c r="D266" s="124"/>
      <c r="E266" s="124"/>
      <c r="F266" s="117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>
      <c r="A267" s="118"/>
      <c r="B267" s="46"/>
      <c r="C267" s="46"/>
      <c r="D267" s="124"/>
      <c r="E267" s="124"/>
      <c r="F267" s="117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>
      <c r="A268" s="118"/>
      <c r="B268" s="46"/>
      <c r="C268" s="46"/>
      <c r="D268" s="124"/>
      <c r="E268" s="124"/>
      <c r="F268" s="117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>
      <c r="A269" s="118"/>
      <c r="B269" s="46"/>
      <c r="C269" s="46"/>
      <c r="D269" s="124"/>
      <c r="E269" s="124"/>
      <c r="F269" s="117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>
      <c r="A270" s="118"/>
      <c r="B270" s="46"/>
      <c r="C270" s="46"/>
      <c r="D270" s="124"/>
      <c r="E270" s="124"/>
      <c r="F270" s="117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>
      <c r="A271" s="118"/>
      <c r="B271" s="46"/>
      <c r="C271" s="46"/>
      <c r="D271" s="124"/>
      <c r="E271" s="124"/>
      <c r="F271" s="117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>
      <c r="A272" s="118"/>
      <c r="B272" s="46"/>
      <c r="C272" s="46"/>
      <c r="D272" s="124"/>
      <c r="E272" s="124"/>
      <c r="F272" s="117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>
      <c r="A273" s="118"/>
      <c r="B273" s="46"/>
      <c r="C273" s="46"/>
      <c r="D273" s="124"/>
      <c r="E273" s="124"/>
      <c r="F273" s="117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>
      <c r="A274" s="118"/>
      <c r="B274" s="46"/>
      <c r="C274" s="46"/>
      <c r="D274" s="124"/>
      <c r="E274" s="124"/>
      <c r="F274" s="117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>
      <c r="A275" s="118"/>
      <c r="B275" s="46"/>
      <c r="C275" s="46"/>
      <c r="D275" s="124"/>
      <c r="E275" s="124"/>
      <c r="F275" s="117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>
      <c r="A276" s="118"/>
      <c r="B276" s="46"/>
      <c r="C276" s="46"/>
      <c r="D276" s="124"/>
      <c r="E276" s="124"/>
      <c r="F276" s="117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>
      <c r="A277" s="118"/>
      <c r="B277" s="46"/>
      <c r="C277" s="46"/>
      <c r="D277" s="124"/>
      <c r="E277" s="124"/>
      <c r="F277" s="117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>
      <c r="A278" s="118"/>
      <c r="B278" s="46"/>
      <c r="C278" s="46"/>
      <c r="D278" s="124"/>
      <c r="E278" s="124"/>
      <c r="F278" s="117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>
      <c r="A279" s="118"/>
      <c r="B279" s="46"/>
      <c r="C279" s="46"/>
      <c r="D279" s="124"/>
      <c r="E279" s="124"/>
      <c r="F279" s="117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>
      <c r="A280" s="118"/>
      <c r="B280" s="46"/>
      <c r="C280" s="46"/>
      <c r="D280" s="124"/>
      <c r="E280" s="124"/>
      <c r="F280" s="117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>
      <c r="A281" s="118"/>
      <c r="B281" s="46"/>
      <c r="C281" s="46"/>
      <c r="D281" s="124"/>
      <c r="E281" s="124"/>
      <c r="F281" s="117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>
      <c r="A282" s="118"/>
      <c r="B282" s="46"/>
      <c r="C282" s="46"/>
      <c r="D282" s="124"/>
      <c r="E282" s="124"/>
      <c r="F282" s="117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>
      <c r="A283" s="118"/>
      <c r="B283" s="46"/>
      <c r="C283" s="46"/>
      <c r="D283" s="124"/>
      <c r="E283" s="124"/>
      <c r="F283" s="117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>
      <c r="A284" s="118"/>
      <c r="B284" s="46"/>
      <c r="C284" s="46"/>
      <c r="D284" s="124"/>
      <c r="E284" s="124"/>
      <c r="F284" s="117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>
      <c r="A285" s="118"/>
      <c r="B285" s="46"/>
      <c r="C285" s="46"/>
      <c r="D285" s="124"/>
      <c r="E285" s="124"/>
      <c r="F285" s="117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>
      <c r="A286" s="118"/>
      <c r="B286" s="46"/>
      <c r="C286" s="46"/>
      <c r="D286" s="124"/>
      <c r="E286" s="124"/>
      <c r="F286" s="117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>
      <c r="A287" s="118"/>
      <c r="B287" s="46"/>
      <c r="C287" s="46"/>
      <c r="D287" s="124"/>
      <c r="E287" s="124"/>
      <c r="F287" s="117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>
      <c r="A288" s="118"/>
      <c r="B288" s="46"/>
      <c r="C288" s="46"/>
      <c r="D288" s="124"/>
      <c r="E288" s="124"/>
      <c r="F288" s="117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>
      <c r="A289" s="118"/>
      <c r="B289" s="46"/>
      <c r="C289" s="46"/>
      <c r="D289" s="124"/>
      <c r="E289" s="124"/>
      <c r="F289" s="117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>
      <c r="A290" s="118"/>
      <c r="B290" s="46"/>
      <c r="C290" s="46"/>
      <c r="D290" s="124"/>
      <c r="E290" s="124"/>
      <c r="F290" s="117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>
      <c r="A291" s="118"/>
      <c r="B291" s="46"/>
      <c r="C291" s="46"/>
      <c r="D291" s="124"/>
      <c r="E291" s="124"/>
      <c r="F291" s="117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>
      <c r="A292" s="118"/>
      <c r="B292" s="46"/>
      <c r="C292" s="46"/>
      <c r="D292" s="124"/>
      <c r="E292" s="124"/>
      <c r="F292" s="117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>
      <c r="A293" s="118"/>
      <c r="B293" s="46"/>
      <c r="C293" s="46"/>
      <c r="D293" s="124"/>
      <c r="E293" s="124"/>
      <c r="F293" s="117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>
      <c r="A294" s="118"/>
      <c r="B294" s="46"/>
      <c r="C294" s="46"/>
      <c r="D294" s="124"/>
      <c r="E294" s="124"/>
      <c r="F294" s="117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>
      <c r="A295" s="118"/>
      <c r="B295" s="46"/>
      <c r="C295" s="46"/>
      <c r="D295" s="124"/>
      <c r="E295" s="124"/>
      <c r="F295" s="117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>
      <c r="A296" s="118"/>
      <c r="B296" s="46"/>
      <c r="C296" s="46"/>
      <c r="D296" s="124"/>
      <c r="E296" s="124"/>
      <c r="F296" s="117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>
      <c r="A297" s="118"/>
      <c r="B297" s="46"/>
      <c r="C297" s="46"/>
      <c r="D297" s="124"/>
      <c r="E297" s="124"/>
      <c r="F297" s="117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>
      <c r="A298" s="118"/>
      <c r="B298" s="46"/>
      <c r="C298" s="46"/>
      <c r="D298" s="124"/>
      <c r="E298" s="124"/>
      <c r="F298" s="117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>
      <c r="A299" s="118"/>
      <c r="B299" s="46"/>
      <c r="C299" s="46"/>
      <c r="D299" s="124"/>
      <c r="E299" s="124"/>
      <c r="F299" s="117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>
      <c r="A300" s="118"/>
      <c r="B300" s="46"/>
      <c r="C300" s="46"/>
      <c r="D300" s="124"/>
      <c r="E300" s="124"/>
      <c r="F300" s="117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>
      <c r="A301" s="118"/>
      <c r="B301" s="46"/>
      <c r="C301" s="46"/>
      <c r="D301" s="124"/>
      <c r="E301" s="124"/>
      <c r="F301" s="117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>
      <c r="A302" s="118"/>
      <c r="B302" s="46"/>
      <c r="C302" s="46"/>
      <c r="D302" s="124"/>
      <c r="E302" s="124"/>
      <c r="F302" s="117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>
      <c r="A303" s="118"/>
      <c r="B303" s="46"/>
      <c r="C303" s="46"/>
      <c r="D303" s="124"/>
      <c r="E303" s="124"/>
      <c r="F303" s="117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>
      <c r="A304" s="118"/>
      <c r="B304" s="46"/>
      <c r="C304" s="46"/>
      <c r="D304" s="124"/>
      <c r="E304" s="124"/>
      <c r="F304" s="117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>
      <c r="A305" s="118"/>
      <c r="B305" s="46"/>
      <c r="C305" s="46"/>
      <c r="D305" s="124"/>
      <c r="E305" s="124"/>
      <c r="F305" s="117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>
      <c r="A306" s="118"/>
      <c r="B306" s="46"/>
      <c r="C306" s="46"/>
      <c r="D306" s="124"/>
      <c r="E306" s="124"/>
      <c r="F306" s="117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>
      <c r="A307" s="118"/>
      <c r="B307" s="46"/>
      <c r="C307" s="46"/>
      <c r="D307" s="124"/>
      <c r="E307" s="124"/>
      <c r="F307" s="117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>
      <c r="A308" s="118"/>
      <c r="B308" s="46"/>
      <c r="C308" s="46"/>
      <c r="D308" s="124"/>
      <c r="E308" s="124"/>
      <c r="F308" s="117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>
      <c r="A309" s="118"/>
      <c r="B309" s="46"/>
      <c r="C309" s="46"/>
      <c r="D309" s="124"/>
      <c r="E309" s="124"/>
      <c r="F309" s="117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>
      <c r="A310" s="118"/>
      <c r="B310" s="46"/>
      <c r="C310" s="46"/>
      <c r="D310" s="124"/>
      <c r="E310" s="124"/>
      <c r="F310" s="117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>
      <c r="A311" s="118"/>
      <c r="B311" s="46"/>
      <c r="C311" s="46"/>
      <c r="D311" s="124"/>
      <c r="E311" s="124"/>
      <c r="F311" s="117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>
      <c r="A312" s="118"/>
      <c r="B312" s="46"/>
      <c r="C312" s="46"/>
      <c r="D312" s="124"/>
      <c r="E312" s="124"/>
      <c r="F312" s="117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>
      <c r="A313" s="118"/>
      <c r="B313" s="46"/>
      <c r="C313" s="46"/>
      <c r="D313" s="124"/>
      <c r="E313" s="124"/>
      <c r="F313" s="117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>
      <c r="A314" s="118"/>
      <c r="B314" s="46"/>
      <c r="C314" s="46"/>
      <c r="D314" s="124"/>
      <c r="E314" s="124"/>
      <c r="F314" s="117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>
      <c r="A315" s="118"/>
      <c r="B315" s="46"/>
      <c r="C315" s="46"/>
      <c r="D315" s="124"/>
      <c r="E315" s="124"/>
      <c r="F315" s="117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>
      <c r="A316" s="118"/>
      <c r="B316" s="46"/>
      <c r="C316" s="46"/>
      <c r="D316" s="124"/>
      <c r="E316" s="124"/>
      <c r="F316" s="117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>
      <c r="A317" s="118"/>
      <c r="B317" s="46"/>
      <c r="C317" s="46"/>
      <c r="D317" s="124"/>
      <c r="E317" s="124"/>
      <c r="F317" s="117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>
      <c r="A318" s="118"/>
      <c r="B318" s="46"/>
      <c r="C318" s="46"/>
      <c r="D318" s="124"/>
      <c r="E318" s="124"/>
      <c r="F318" s="117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>
      <c r="A319" s="118"/>
      <c r="B319" s="46"/>
      <c r="C319" s="46"/>
      <c r="D319" s="124"/>
      <c r="E319" s="124"/>
      <c r="F319" s="117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>
      <c r="A320" s="118"/>
      <c r="B320" s="46"/>
      <c r="C320" s="46"/>
      <c r="D320" s="124"/>
      <c r="E320" s="124"/>
      <c r="F320" s="117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>
      <c r="A321" s="118"/>
      <c r="B321" s="46"/>
      <c r="C321" s="46"/>
      <c r="D321" s="124"/>
      <c r="E321" s="124"/>
      <c r="F321" s="117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>
      <c r="A322" s="118"/>
      <c r="B322" s="46"/>
      <c r="C322" s="46"/>
      <c r="D322" s="124"/>
      <c r="E322" s="124"/>
      <c r="F322" s="117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>
      <c r="A323" s="118"/>
      <c r="B323" s="46"/>
      <c r="C323" s="46"/>
      <c r="D323" s="124"/>
      <c r="E323" s="124"/>
      <c r="F323" s="117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>
      <c r="A324" s="118"/>
      <c r="B324" s="46"/>
      <c r="C324" s="46"/>
      <c r="D324" s="124"/>
      <c r="E324" s="124"/>
      <c r="F324" s="117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>
      <c r="A325" s="118"/>
      <c r="B325" s="46"/>
      <c r="C325" s="46"/>
      <c r="D325" s="124"/>
      <c r="E325" s="124"/>
      <c r="F325" s="117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>
      <c r="A326" s="118"/>
      <c r="B326" s="46"/>
      <c r="C326" s="46"/>
      <c r="D326" s="124"/>
      <c r="E326" s="124"/>
      <c r="F326" s="117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>
      <c r="A327" s="118"/>
      <c r="B327" s="46"/>
      <c r="C327" s="46"/>
      <c r="D327" s="124"/>
      <c r="E327" s="124"/>
      <c r="F327" s="117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>
      <c r="A328" s="118"/>
      <c r="B328" s="46"/>
      <c r="C328" s="46"/>
      <c r="D328" s="124"/>
      <c r="E328" s="124"/>
      <c r="F328" s="117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>
      <c r="A329" s="118"/>
      <c r="B329" s="46"/>
      <c r="C329" s="46"/>
      <c r="D329" s="124"/>
      <c r="E329" s="124"/>
      <c r="F329" s="117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>
      <c r="A330" s="118"/>
      <c r="B330" s="46"/>
      <c r="C330" s="46"/>
      <c r="D330" s="124"/>
      <c r="E330" s="124"/>
      <c r="F330" s="117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>
      <c r="A331" s="118"/>
      <c r="B331" s="46"/>
      <c r="C331" s="46"/>
      <c r="D331" s="124"/>
      <c r="E331" s="124"/>
      <c r="F331" s="117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>
      <c r="A332" s="118"/>
      <c r="B332" s="46"/>
      <c r="C332" s="46"/>
      <c r="D332" s="124"/>
      <c r="E332" s="124"/>
      <c r="F332" s="117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>
      <c r="A333" s="118"/>
      <c r="B333" s="46"/>
      <c r="C333" s="46"/>
      <c r="D333" s="124"/>
      <c r="E333" s="124"/>
      <c r="F333" s="117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>
      <c r="A334" s="118"/>
      <c r="B334" s="46"/>
      <c r="C334" s="46"/>
      <c r="D334" s="124"/>
      <c r="E334" s="124"/>
      <c r="F334" s="117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>
      <c r="A335" s="118"/>
      <c r="B335" s="46"/>
      <c r="C335" s="46"/>
      <c r="D335" s="124"/>
      <c r="E335" s="124"/>
      <c r="F335" s="117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>
      <c r="A336" s="118"/>
      <c r="B336" s="46"/>
      <c r="C336" s="46"/>
      <c r="D336" s="124"/>
      <c r="E336" s="124"/>
      <c r="F336" s="117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>
      <c r="A337" s="118"/>
      <c r="B337" s="46"/>
      <c r="C337" s="46"/>
      <c r="D337" s="124"/>
      <c r="E337" s="124"/>
      <c r="F337" s="117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>
      <c r="A338" s="118"/>
      <c r="B338" s="46"/>
      <c r="C338" s="46"/>
      <c r="D338" s="124"/>
      <c r="E338" s="124"/>
      <c r="F338" s="117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>
      <c r="A339" s="118"/>
      <c r="B339" s="46"/>
      <c r="C339" s="46"/>
      <c r="D339" s="124"/>
      <c r="E339" s="124"/>
      <c r="F339" s="117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>
      <c r="A340" s="118"/>
      <c r="B340" s="46"/>
      <c r="C340" s="46"/>
      <c r="D340" s="124"/>
      <c r="E340" s="124"/>
      <c r="F340" s="117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>
      <c r="A341" s="118"/>
      <c r="B341" s="46"/>
      <c r="C341" s="46"/>
      <c r="D341" s="124"/>
      <c r="E341" s="124"/>
      <c r="F341" s="117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>
      <c r="A342" s="118"/>
      <c r="B342" s="46"/>
      <c r="C342" s="46"/>
      <c r="D342" s="124"/>
      <c r="E342" s="124"/>
      <c r="F342" s="117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>
      <c r="A343" s="118"/>
      <c r="B343" s="46"/>
      <c r="C343" s="46"/>
      <c r="D343" s="124"/>
      <c r="E343" s="124"/>
      <c r="F343" s="117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>
      <c r="A344" s="118"/>
      <c r="B344" s="46"/>
      <c r="C344" s="46"/>
      <c r="D344" s="124"/>
      <c r="E344" s="124"/>
      <c r="F344" s="117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>
      <c r="A345" s="118"/>
      <c r="B345" s="46"/>
      <c r="C345" s="46"/>
      <c r="D345" s="124"/>
      <c r="E345" s="124"/>
      <c r="F345" s="117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>
      <c r="A346" s="118"/>
      <c r="B346" s="46"/>
      <c r="C346" s="46"/>
      <c r="D346" s="124"/>
      <c r="E346" s="124"/>
      <c r="F346" s="117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>
      <c r="A347" s="118"/>
      <c r="B347" s="46"/>
      <c r="C347" s="46"/>
      <c r="D347" s="124"/>
      <c r="E347" s="124"/>
      <c r="F347" s="117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>
      <c r="A348" s="118"/>
      <c r="B348" s="46"/>
      <c r="C348" s="46"/>
      <c r="D348" s="124"/>
      <c r="E348" s="124"/>
      <c r="F348" s="117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>
      <c r="A349" s="118"/>
      <c r="B349" s="46"/>
      <c r="C349" s="46"/>
      <c r="D349" s="124"/>
      <c r="E349" s="124"/>
      <c r="F349" s="117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>
      <c r="A350" s="118"/>
      <c r="B350" s="46"/>
      <c r="C350" s="46"/>
      <c r="D350" s="124"/>
      <c r="E350" s="124"/>
      <c r="F350" s="117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>
      <c r="A351" s="118"/>
      <c r="B351" s="46"/>
      <c r="C351" s="46"/>
      <c r="D351" s="124"/>
      <c r="E351" s="124"/>
      <c r="F351" s="117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>
      <c r="A352" s="118"/>
      <c r="B352" s="46"/>
      <c r="C352" s="46"/>
      <c r="D352" s="124"/>
      <c r="E352" s="124"/>
      <c r="F352" s="117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>
      <c r="A353" s="118"/>
      <c r="B353" s="46"/>
      <c r="C353" s="46"/>
      <c r="D353" s="124"/>
      <c r="E353" s="124"/>
      <c r="F353" s="117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>
      <c r="A354" s="118"/>
      <c r="B354" s="46"/>
      <c r="C354" s="46"/>
      <c r="D354" s="124"/>
      <c r="E354" s="124"/>
      <c r="F354" s="117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>
      <c r="A355" s="118"/>
      <c r="B355" s="46"/>
      <c r="C355" s="46"/>
      <c r="D355" s="124"/>
      <c r="E355" s="124"/>
      <c r="F355" s="117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>
      <c r="A356" s="118"/>
      <c r="B356" s="46"/>
      <c r="C356" s="46"/>
      <c r="D356" s="124"/>
      <c r="E356" s="124"/>
      <c r="F356" s="117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>
      <c r="A357" s="118"/>
      <c r="B357" s="46"/>
      <c r="C357" s="46"/>
      <c r="D357" s="124"/>
      <c r="E357" s="124"/>
      <c r="F357" s="117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>
      <c r="A358" s="118"/>
      <c r="B358" s="46"/>
      <c r="C358" s="46"/>
      <c r="D358" s="124"/>
      <c r="E358" s="124"/>
      <c r="F358" s="117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>
      <c r="A359" s="118"/>
      <c r="B359" s="46"/>
      <c r="C359" s="46"/>
      <c r="D359" s="124"/>
      <c r="E359" s="124"/>
      <c r="F359" s="117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>
      <c r="A360" s="118"/>
      <c r="B360" s="46"/>
      <c r="C360" s="46"/>
      <c r="D360" s="124"/>
      <c r="E360" s="124"/>
      <c r="F360" s="117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>
      <c r="A361" s="118"/>
      <c r="B361" s="46"/>
      <c r="C361" s="46"/>
      <c r="D361" s="124"/>
      <c r="E361" s="124"/>
      <c r="F361" s="117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>
      <c r="A362" s="118"/>
      <c r="B362" s="46"/>
      <c r="C362" s="46"/>
      <c r="D362" s="124"/>
      <c r="E362" s="124"/>
      <c r="F362" s="117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>
      <c r="A363" s="118"/>
      <c r="B363" s="46"/>
      <c r="C363" s="46"/>
      <c r="D363" s="124"/>
      <c r="E363" s="124"/>
      <c r="F363" s="117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>
      <c r="A364" s="118"/>
      <c r="B364" s="46"/>
      <c r="C364" s="46"/>
      <c r="D364" s="124"/>
      <c r="E364" s="124"/>
      <c r="F364" s="117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>
      <c r="A365" s="118"/>
      <c r="B365" s="46"/>
      <c r="C365" s="46"/>
      <c r="D365" s="124"/>
      <c r="E365" s="124"/>
      <c r="F365" s="117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>
      <c r="A366" s="118"/>
      <c r="B366" s="46"/>
      <c r="C366" s="46"/>
      <c r="D366" s="124"/>
      <c r="E366" s="124"/>
      <c r="F366" s="117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>
      <c r="A367" s="118"/>
      <c r="B367" s="46"/>
      <c r="C367" s="46"/>
      <c r="D367" s="124"/>
      <c r="E367" s="124"/>
      <c r="F367" s="117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>
      <c r="A368" s="118"/>
      <c r="B368" s="46"/>
      <c r="C368" s="46"/>
      <c r="D368" s="124"/>
      <c r="E368" s="124"/>
      <c r="F368" s="117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>
      <c r="A369" s="118"/>
      <c r="B369" s="46"/>
      <c r="C369" s="46"/>
      <c r="D369" s="124"/>
      <c r="E369" s="124"/>
      <c r="F369" s="117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>
      <c r="A370" s="118"/>
      <c r="B370" s="46"/>
      <c r="C370" s="46"/>
      <c r="D370" s="124"/>
      <c r="E370" s="124"/>
      <c r="F370" s="117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>
      <c r="A371" s="118"/>
      <c r="B371" s="46"/>
      <c r="C371" s="46"/>
      <c r="D371" s="124"/>
      <c r="E371" s="124"/>
      <c r="F371" s="117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>
      <c r="A372" s="118"/>
      <c r="B372" s="46"/>
      <c r="C372" s="46"/>
      <c r="D372" s="124"/>
      <c r="E372" s="124"/>
      <c r="F372" s="117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>
      <c r="A373" s="118"/>
      <c r="B373" s="46"/>
      <c r="C373" s="46"/>
      <c r="D373" s="124"/>
      <c r="E373" s="124"/>
      <c r="F373" s="117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>
      <c r="A374" s="118"/>
      <c r="B374" s="46"/>
      <c r="C374" s="46"/>
      <c r="D374" s="124"/>
      <c r="E374" s="124"/>
      <c r="F374" s="117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>
      <c r="A375" s="118"/>
      <c r="B375" s="46"/>
      <c r="C375" s="46"/>
      <c r="D375" s="124"/>
      <c r="E375" s="124"/>
      <c r="F375" s="117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>
      <c r="A376" s="118"/>
      <c r="B376" s="46"/>
      <c r="C376" s="46"/>
      <c r="D376" s="124"/>
      <c r="E376" s="124"/>
      <c r="F376" s="117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>
      <c r="A377" s="118"/>
      <c r="B377" s="46"/>
      <c r="C377" s="46"/>
      <c r="D377" s="124"/>
      <c r="E377" s="124"/>
      <c r="F377" s="117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>
      <c r="A378" s="118"/>
      <c r="B378" s="46"/>
      <c r="C378" s="46"/>
      <c r="D378" s="124"/>
      <c r="E378" s="124"/>
      <c r="F378" s="117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>
      <c r="A379" s="118"/>
      <c r="B379" s="46"/>
      <c r="C379" s="46"/>
      <c r="D379" s="124"/>
      <c r="E379" s="124"/>
      <c r="F379" s="117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>
      <c r="A380" s="118"/>
      <c r="B380" s="46"/>
      <c r="C380" s="46"/>
      <c r="D380" s="124"/>
      <c r="E380" s="124"/>
      <c r="F380" s="117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>
      <c r="A381" s="118"/>
      <c r="B381" s="46"/>
      <c r="C381" s="46"/>
      <c r="D381" s="124"/>
      <c r="E381" s="124"/>
      <c r="F381" s="117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>
      <c r="A382" s="118"/>
      <c r="B382" s="46"/>
      <c r="C382" s="46"/>
      <c r="D382" s="124"/>
      <c r="E382" s="124"/>
      <c r="F382" s="117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>
      <c r="A383" s="118"/>
      <c r="B383" s="46"/>
      <c r="C383" s="46"/>
      <c r="D383" s="124"/>
      <c r="E383" s="124"/>
      <c r="F383" s="117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>
      <c r="A384" s="118"/>
      <c r="B384" s="46"/>
      <c r="C384" s="46"/>
      <c r="D384" s="124"/>
      <c r="E384" s="124"/>
      <c r="F384" s="117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>
      <c r="A385" s="118"/>
      <c r="B385" s="46"/>
      <c r="C385" s="46"/>
      <c r="D385" s="124"/>
      <c r="E385" s="124"/>
      <c r="F385" s="117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>
      <c r="A386" s="118"/>
      <c r="B386" s="46"/>
      <c r="C386" s="46"/>
      <c r="D386" s="124"/>
      <c r="E386" s="124"/>
      <c r="F386" s="117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>
      <c r="A387" s="118"/>
      <c r="B387" s="46"/>
      <c r="C387" s="46"/>
      <c r="D387" s="124"/>
      <c r="E387" s="124"/>
      <c r="F387" s="117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>
      <c r="A388" s="118"/>
      <c r="B388" s="46"/>
      <c r="C388" s="46"/>
      <c r="D388" s="124"/>
      <c r="E388" s="124"/>
      <c r="F388" s="117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>
      <c r="A389" s="118"/>
      <c r="B389" s="46"/>
      <c r="C389" s="46"/>
      <c r="D389" s="124"/>
      <c r="E389" s="124"/>
      <c r="F389" s="117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>
      <c r="A390" s="118"/>
      <c r="B390" s="46"/>
      <c r="C390" s="46"/>
      <c r="D390" s="124"/>
      <c r="E390" s="124"/>
      <c r="F390" s="117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>
      <c r="A391" s="118"/>
      <c r="B391" s="46"/>
      <c r="C391" s="46"/>
      <c r="D391" s="124"/>
      <c r="E391" s="124"/>
      <c r="F391" s="117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>
      <c r="A392" s="118"/>
      <c r="B392" s="46"/>
      <c r="C392" s="46"/>
      <c r="D392" s="124"/>
      <c r="E392" s="124"/>
      <c r="F392" s="117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>
      <c r="A393" s="118"/>
      <c r="B393" s="46"/>
      <c r="C393" s="46"/>
      <c r="D393" s="124"/>
      <c r="E393" s="124"/>
      <c r="F393" s="117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>
      <c r="A394" s="118"/>
      <c r="B394" s="46"/>
      <c r="C394" s="46"/>
      <c r="D394" s="124"/>
      <c r="E394" s="124"/>
      <c r="F394" s="117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>
      <c r="A395" s="118"/>
      <c r="B395" s="46"/>
      <c r="C395" s="46"/>
      <c r="D395" s="124"/>
      <c r="E395" s="124"/>
      <c r="F395" s="117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>
      <c r="A396" s="118"/>
      <c r="B396" s="46"/>
      <c r="C396" s="46"/>
      <c r="D396" s="124"/>
      <c r="E396" s="124"/>
      <c r="F396" s="117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>
      <c r="A397" s="118"/>
      <c r="B397" s="46"/>
      <c r="C397" s="46"/>
      <c r="D397" s="124"/>
      <c r="E397" s="124"/>
      <c r="F397" s="117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>
      <c r="A398" s="118"/>
      <c r="B398" s="46"/>
      <c r="C398" s="46"/>
      <c r="D398" s="124"/>
      <c r="E398" s="124"/>
      <c r="F398" s="117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>
      <c r="A399" s="118"/>
      <c r="B399" s="46"/>
      <c r="C399" s="46"/>
      <c r="D399" s="124"/>
      <c r="E399" s="124"/>
      <c r="F399" s="117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>
      <c r="A400" s="118"/>
      <c r="B400" s="46"/>
      <c r="C400" s="46"/>
      <c r="D400" s="124"/>
      <c r="E400" s="124"/>
      <c r="F400" s="117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>
      <c r="A401" s="118"/>
      <c r="B401" s="46"/>
      <c r="C401" s="46"/>
      <c r="D401" s="124"/>
      <c r="E401" s="124"/>
      <c r="F401" s="117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>
      <c r="A402" s="118"/>
      <c r="B402" s="46"/>
      <c r="C402" s="46"/>
      <c r="D402" s="124"/>
      <c r="E402" s="124"/>
      <c r="F402" s="117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>
      <c r="A403" s="118"/>
      <c r="B403" s="46"/>
      <c r="C403" s="46"/>
      <c r="D403" s="124"/>
      <c r="E403" s="124"/>
      <c r="F403" s="117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>
      <c r="A404" s="118"/>
      <c r="B404" s="46"/>
      <c r="C404" s="46"/>
      <c r="D404" s="124"/>
      <c r="E404" s="124"/>
      <c r="F404" s="117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>
      <c r="A405" s="118"/>
      <c r="B405" s="46"/>
      <c r="C405" s="46"/>
      <c r="D405" s="124"/>
      <c r="E405" s="124"/>
      <c r="F405" s="117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>
      <c r="A406" s="118"/>
      <c r="B406" s="46"/>
      <c r="C406" s="46"/>
      <c r="D406" s="124"/>
      <c r="E406" s="124"/>
      <c r="F406" s="117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>
      <c r="A407" s="118"/>
      <c r="B407" s="46"/>
      <c r="C407" s="46"/>
      <c r="D407" s="124"/>
      <c r="E407" s="124"/>
      <c r="F407" s="117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>
      <c r="A408" s="118"/>
      <c r="B408" s="46"/>
      <c r="C408" s="46"/>
      <c r="D408" s="124"/>
      <c r="E408" s="124"/>
      <c r="F408" s="117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>
      <c r="A409" s="118"/>
      <c r="B409" s="46"/>
      <c r="C409" s="46"/>
      <c r="D409" s="124"/>
      <c r="E409" s="124"/>
      <c r="F409" s="117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>
      <c r="A410" s="118"/>
      <c r="B410" s="46"/>
      <c r="C410" s="46"/>
      <c r="D410" s="124"/>
      <c r="E410" s="124"/>
      <c r="F410" s="117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>
      <c r="A411" s="118"/>
      <c r="B411" s="46"/>
      <c r="C411" s="46"/>
      <c r="D411" s="124"/>
      <c r="E411" s="124"/>
      <c r="F411" s="117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>
      <c r="A412" s="118"/>
      <c r="B412" s="46"/>
      <c r="C412" s="46"/>
      <c r="D412" s="124"/>
      <c r="E412" s="124"/>
      <c r="F412" s="117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>
      <c r="A413" s="118"/>
      <c r="B413" s="46"/>
      <c r="C413" s="46"/>
      <c r="D413" s="124"/>
      <c r="E413" s="124"/>
      <c r="F413" s="117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>
      <c r="A414" s="118"/>
      <c r="B414" s="46"/>
      <c r="C414" s="46"/>
      <c r="D414" s="124"/>
      <c r="E414" s="124"/>
      <c r="F414" s="117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>
      <c r="A415" s="118"/>
      <c r="B415" s="46"/>
      <c r="C415" s="46"/>
      <c r="D415" s="124"/>
      <c r="E415" s="124"/>
      <c r="F415" s="117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>
      <c r="A416" s="118"/>
      <c r="B416" s="46"/>
      <c r="C416" s="46"/>
      <c r="D416" s="124"/>
      <c r="E416" s="124"/>
      <c r="F416" s="117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>
      <c r="A417" s="118"/>
      <c r="B417" s="46"/>
      <c r="C417" s="46"/>
      <c r="D417" s="124"/>
      <c r="E417" s="124"/>
      <c r="F417" s="117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>
      <c r="A418" s="118"/>
      <c r="B418" s="46"/>
      <c r="C418" s="46"/>
      <c r="D418" s="124"/>
      <c r="E418" s="124"/>
      <c r="F418" s="117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>
      <c r="A419" s="118"/>
      <c r="B419" s="46"/>
      <c r="C419" s="46"/>
      <c r="D419" s="124"/>
      <c r="E419" s="124"/>
      <c r="F419" s="117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>
      <c r="A420" s="118"/>
      <c r="B420" s="46"/>
      <c r="C420" s="46"/>
      <c r="D420" s="124"/>
      <c r="E420" s="124"/>
      <c r="F420" s="117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>
      <c r="A421" s="118"/>
      <c r="B421" s="46"/>
      <c r="C421" s="46"/>
      <c r="D421" s="124"/>
      <c r="E421" s="124"/>
      <c r="F421" s="117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>
      <c r="A422" s="118"/>
      <c r="B422" s="46"/>
      <c r="C422" s="46"/>
      <c r="D422" s="124"/>
      <c r="E422" s="124"/>
      <c r="F422" s="117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>
      <c r="A423" s="118"/>
      <c r="B423" s="46"/>
      <c r="C423" s="46"/>
      <c r="D423" s="124"/>
      <c r="E423" s="124"/>
      <c r="F423" s="117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>
      <c r="A424" s="118"/>
      <c r="B424" s="46"/>
      <c r="C424" s="46"/>
      <c r="D424" s="124"/>
      <c r="E424" s="124"/>
      <c r="F424" s="117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>
      <c r="A425" s="118"/>
      <c r="B425" s="46"/>
      <c r="C425" s="46"/>
      <c r="D425" s="124"/>
      <c r="E425" s="124"/>
      <c r="F425" s="117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>
      <c r="A426" s="118"/>
      <c r="B426" s="46"/>
      <c r="C426" s="46"/>
      <c r="D426" s="124"/>
      <c r="E426" s="124"/>
      <c r="F426" s="117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>
      <c r="A427" s="118"/>
      <c r="B427" s="46"/>
      <c r="C427" s="46"/>
      <c r="D427" s="124"/>
      <c r="E427" s="124"/>
      <c r="F427" s="117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>
      <c r="A428" s="118"/>
      <c r="B428" s="46"/>
      <c r="C428" s="46"/>
      <c r="D428" s="124"/>
      <c r="E428" s="124"/>
      <c r="F428" s="117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>
      <c r="A429" s="118"/>
      <c r="B429" s="46"/>
      <c r="C429" s="46"/>
      <c r="D429" s="124"/>
      <c r="E429" s="124"/>
      <c r="F429" s="117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>
      <c r="A430" s="118"/>
      <c r="B430" s="46"/>
      <c r="C430" s="46"/>
      <c r="D430" s="124"/>
      <c r="E430" s="124"/>
      <c r="F430" s="117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>
      <c r="A431" s="118"/>
      <c r="B431" s="46"/>
      <c r="C431" s="46"/>
      <c r="D431" s="124"/>
      <c r="E431" s="124"/>
      <c r="F431" s="117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>
      <c r="A432" s="118"/>
      <c r="B432" s="46"/>
      <c r="C432" s="46"/>
      <c r="D432" s="124"/>
      <c r="E432" s="124"/>
      <c r="F432" s="117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>
      <c r="A433" s="118"/>
      <c r="B433" s="46"/>
      <c r="C433" s="46"/>
      <c r="D433" s="124"/>
      <c r="E433" s="124"/>
      <c r="F433" s="117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>
      <c r="A434" s="118"/>
      <c r="B434" s="46"/>
      <c r="C434" s="46"/>
      <c r="D434" s="124"/>
      <c r="E434" s="124"/>
      <c r="F434" s="117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>
      <c r="A435" s="118"/>
      <c r="B435" s="46"/>
      <c r="C435" s="46"/>
      <c r="D435" s="124"/>
      <c r="E435" s="124"/>
      <c r="F435" s="117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>
      <c r="A436" s="118"/>
      <c r="B436" s="46"/>
      <c r="C436" s="46"/>
      <c r="D436" s="124"/>
      <c r="E436" s="124"/>
      <c r="F436" s="117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>
      <c r="A437" s="118"/>
      <c r="B437" s="46"/>
      <c r="C437" s="46"/>
      <c r="D437" s="124"/>
      <c r="E437" s="124"/>
      <c r="F437" s="117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>
      <c r="A438" s="118"/>
      <c r="B438" s="46"/>
      <c r="C438" s="46"/>
      <c r="D438" s="124"/>
      <c r="E438" s="124"/>
      <c r="F438" s="117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>
      <c r="A439" s="118"/>
      <c r="B439" s="46"/>
      <c r="C439" s="46"/>
      <c r="D439" s="124"/>
      <c r="E439" s="124"/>
      <c r="F439" s="117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>
      <c r="A440" s="118"/>
      <c r="B440" s="46"/>
      <c r="C440" s="46"/>
      <c r="D440" s="124"/>
      <c r="E440" s="124"/>
      <c r="F440" s="117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>
      <c r="A441" s="118"/>
      <c r="B441" s="46"/>
      <c r="C441" s="46"/>
      <c r="D441" s="124"/>
      <c r="E441" s="124"/>
      <c r="F441" s="117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>
      <c r="A442" s="118"/>
      <c r="B442" s="46"/>
      <c r="C442" s="46"/>
      <c r="D442" s="124"/>
      <c r="E442" s="124"/>
      <c r="F442" s="117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>
      <c r="A443" s="118"/>
      <c r="B443" s="46"/>
      <c r="C443" s="46"/>
      <c r="D443" s="124"/>
      <c r="E443" s="124"/>
      <c r="F443" s="117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>
      <c r="A444" s="118"/>
      <c r="B444" s="46"/>
      <c r="C444" s="46"/>
      <c r="D444" s="124"/>
      <c r="E444" s="124"/>
      <c r="F444" s="117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>
      <c r="A445" s="118"/>
      <c r="B445" s="46"/>
      <c r="C445" s="46"/>
      <c r="D445" s="124"/>
      <c r="E445" s="124"/>
      <c r="F445" s="117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>
      <c r="A446" s="118"/>
      <c r="B446" s="46"/>
      <c r="C446" s="46"/>
      <c r="D446" s="124"/>
      <c r="E446" s="124"/>
      <c r="F446" s="117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>
      <c r="A447" s="118"/>
      <c r="B447" s="46"/>
      <c r="C447" s="46"/>
      <c r="D447" s="124"/>
      <c r="E447" s="124"/>
      <c r="F447" s="117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>
      <c r="A448" s="118"/>
      <c r="B448" s="46"/>
      <c r="C448" s="46"/>
      <c r="D448" s="124"/>
      <c r="E448" s="124"/>
      <c r="F448" s="117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>
      <c r="A449" s="118"/>
      <c r="B449" s="46"/>
      <c r="C449" s="46"/>
      <c r="D449" s="124"/>
      <c r="E449" s="124"/>
      <c r="F449" s="117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>
      <c r="A450" s="118"/>
      <c r="B450" s="46"/>
      <c r="C450" s="46"/>
      <c r="D450" s="124"/>
      <c r="E450" s="124"/>
      <c r="F450" s="117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>
      <c r="A451" s="118"/>
      <c r="B451" s="46"/>
      <c r="C451" s="46"/>
      <c r="D451" s="124"/>
      <c r="E451" s="124"/>
      <c r="F451" s="117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>
      <c r="A452" s="118"/>
      <c r="B452" s="46"/>
      <c r="C452" s="46"/>
      <c r="D452" s="124"/>
      <c r="E452" s="124"/>
      <c r="F452" s="117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>
      <c r="A453" s="118"/>
      <c r="B453" s="46"/>
      <c r="C453" s="46"/>
      <c r="D453" s="124"/>
      <c r="E453" s="124"/>
      <c r="F453" s="117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>
      <c r="A454" s="118"/>
      <c r="B454" s="46"/>
      <c r="C454" s="46"/>
      <c r="D454" s="124"/>
      <c r="E454" s="124"/>
      <c r="F454" s="117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>
      <c r="A455" s="118"/>
      <c r="B455" s="46"/>
      <c r="C455" s="46"/>
      <c r="D455" s="124"/>
      <c r="E455" s="124"/>
      <c r="F455" s="117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>
      <c r="A456" s="118"/>
      <c r="B456" s="46"/>
      <c r="C456" s="46"/>
      <c r="D456" s="124"/>
      <c r="E456" s="124"/>
      <c r="F456" s="117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>
      <c r="A457" s="118"/>
      <c r="B457" s="46"/>
      <c r="C457" s="46"/>
      <c r="D457" s="124"/>
      <c r="E457" s="124"/>
      <c r="F457" s="117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>
      <c r="A458" s="118"/>
      <c r="B458" s="46"/>
      <c r="C458" s="46"/>
      <c r="D458" s="124"/>
      <c r="E458" s="124"/>
      <c r="F458" s="117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>
      <c r="A459" s="118"/>
      <c r="B459" s="46"/>
      <c r="C459" s="46"/>
      <c r="D459" s="124"/>
      <c r="E459" s="124"/>
      <c r="F459" s="117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>
      <c r="A460" s="118"/>
      <c r="B460" s="46"/>
      <c r="C460" s="46"/>
      <c r="D460" s="124"/>
      <c r="E460" s="124"/>
      <c r="F460" s="117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>
      <c r="A461" s="118"/>
      <c r="B461" s="46"/>
      <c r="C461" s="46"/>
      <c r="D461" s="124"/>
      <c r="E461" s="124"/>
      <c r="F461" s="117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>
      <c r="A462" s="118"/>
      <c r="B462" s="46"/>
      <c r="C462" s="46"/>
      <c r="D462" s="124"/>
      <c r="E462" s="124"/>
      <c r="F462" s="117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>
      <c r="A463" s="118"/>
      <c r="B463" s="46"/>
      <c r="C463" s="46"/>
      <c r="D463" s="124"/>
      <c r="E463" s="124"/>
      <c r="F463" s="117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>
      <c r="A464" s="118"/>
      <c r="B464" s="46"/>
      <c r="C464" s="46"/>
      <c r="D464" s="124"/>
      <c r="E464" s="124"/>
      <c r="F464" s="117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>
      <c r="A465" s="118"/>
      <c r="B465" s="46"/>
      <c r="C465" s="46"/>
      <c r="D465" s="124"/>
      <c r="E465" s="124"/>
      <c r="F465" s="117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>
      <c r="A466" s="118"/>
      <c r="B466" s="46"/>
      <c r="C466" s="46"/>
      <c r="D466" s="124"/>
      <c r="E466" s="124"/>
      <c r="F466" s="117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>
      <c r="A467" s="118"/>
      <c r="B467" s="46"/>
      <c r="C467" s="46"/>
      <c r="D467" s="124"/>
      <c r="E467" s="124"/>
      <c r="F467" s="117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>
      <c r="A468" s="118"/>
      <c r="B468" s="46"/>
      <c r="C468" s="46"/>
      <c r="D468" s="124"/>
      <c r="E468" s="124"/>
      <c r="F468" s="117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>
      <c r="A469" s="118"/>
      <c r="B469" s="46"/>
      <c r="C469" s="46"/>
      <c r="D469" s="124"/>
      <c r="E469" s="124"/>
      <c r="F469" s="117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>
      <c r="A470" s="118"/>
      <c r="B470" s="46"/>
      <c r="C470" s="46"/>
      <c r="D470" s="124"/>
      <c r="E470" s="124"/>
      <c r="F470" s="117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>
      <c r="A471" s="118"/>
      <c r="B471" s="46"/>
      <c r="C471" s="46"/>
      <c r="D471" s="124"/>
      <c r="E471" s="124"/>
      <c r="F471" s="117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>
      <c r="A472" s="118"/>
      <c r="B472" s="46"/>
      <c r="C472" s="46"/>
      <c r="D472" s="124"/>
      <c r="E472" s="124"/>
      <c r="F472" s="117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>
      <c r="A473" s="118"/>
      <c r="B473" s="46"/>
      <c r="C473" s="46"/>
      <c r="D473" s="124"/>
      <c r="E473" s="124"/>
      <c r="F473" s="117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>
      <c r="A474" s="118"/>
      <c r="B474" s="46"/>
      <c r="C474" s="46"/>
      <c r="D474" s="124"/>
      <c r="E474" s="124"/>
      <c r="F474" s="117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>
      <c r="A475" s="118"/>
      <c r="B475" s="46"/>
      <c r="C475" s="46"/>
      <c r="D475" s="124"/>
      <c r="E475" s="124"/>
      <c r="F475" s="117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>
      <c r="A476" s="118"/>
      <c r="B476" s="46"/>
      <c r="C476" s="46"/>
      <c r="D476" s="124"/>
      <c r="E476" s="124"/>
      <c r="F476" s="117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>
      <c r="A477" s="118"/>
      <c r="B477" s="46"/>
      <c r="C477" s="46"/>
      <c r="D477" s="124"/>
      <c r="E477" s="124"/>
      <c r="F477" s="117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>
      <c r="A478" s="118"/>
      <c r="B478" s="46"/>
      <c r="C478" s="46"/>
      <c r="D478" s="124"/>
      <c r="E478" s="124"/>
      <c r="F478" s="117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>
      <c r="A479" s="118"/>
      <c r="B479" s="46"/>
      <c r="C479" s="46"/>
      <c r="D479" s="124"/>
      <c r="E479" s="124"/>
      <c r="F479" s="117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>
      <c r="A480" s="118"/>
      <c r="B480" s="46"/>
      <c r="C480" s="46"/>
      <c r="D480" s="124"/>
      <c r="E480" s="124"/>
      <c r="F480" s="117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>
      <c r="A481" s="118"/>
      <c r="B481" s="46"/>
      <c r="C481" s="46"/>
      <c r="D481" s="124"/>
      <c r="E481" s="124"/>
      <c r="F481" s="117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>
      <c r="A482" s="118"/>
      <c r="B482" s="46"/>
      <c r="C482" s="46"/>
      <c r="D482" s="124"/>
      <c r="E482" s="124"/>
      <c r="F482" s="117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>
      <c r="A483" s="118"/>
      <c r="B483" s="46"/>
      <c r="C483" s="46"/>
      <c r="D483" s="124"/>
      <c r="E483" s="124"/>
      <c r="F483" s="117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>
      <c r="A484" s="118"/>
      <c r="B484" s="46"/>
      <c r="C484" s="46"/>
      <c r="D484" s="124"/>
      <c r="E484" s="124"/>
      <c r="F484" s="117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>
      <c r="A485" s="118"/>
      <c r="B485" s="46"/>
      <c r="C485" s="46"/>
      <c r="D485" s="124"/>
      <c r="E485" s="124"/>
      <c r="F485" s="117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>
      <c r="A486" s="118"/>
      <c r="B486" s="46"/>
      <c r="C486" s="46"/>
      <c r="D486" s="124"/>
      <c r="E486" s="124"/>
      <c r="F486" s="117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>
      <c r="A487" s="118"/>
      <c r="B487" s="46"/>
      <c r="C487" s="46"/>
      <c r="D487" s="124"/>
      <c r="E487" s="124"/>
      <c r="F487" s="117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>
      <c r="A488" s="118"/>
      <c r="B488" s="46"/>
      <c r="C488" s="46"/>
      <c r="D488" s="124"/>
      <c r="E488" s="124"/>
      <c r="F488" s="117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>
      <c r="A489" s="118"/>
      <c r="B489" s="46"/>
      <c r="C489" s="46"/>
      <c r="D489" s="124"/>
      <c r="E489" s="124"/>
      <c r="F489" s="117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>
      <c r="A490" s="118"/>
      <c r="B490" s="46"/>
      <c r="C490" s="46"/>
      <c r="D490" s="124"/>
      <c r="E490" s="124"/>
      <c r="F490" s="117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>
      <c r="A491" s="118"/>
      <c r="B491" s="46"/>
      <c r="C491" s="46"/>
      <c r="D491" s="124"/>
      <c r="E491" s="124"/>
      <c r="F491" s="117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>
      <c r="A492" s="118"/>
      <c r="B492" s="46"/>
      <c r="C492" s="46"/>
      <c r="D492" s="124"/>
      <c r="E492" s="124"/>
      <c r="F492" s="117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>
      <c r="A493" s="118"/>
      <c r="B493" s="46"/>
      <c r="C493" s="46"/>
      <c r="D493" s="124"/>
      <c r="E493" s="124"/>
      <c r="F493" s="117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>
      <c r="A494" s="118"/>
      <c r="B494" s="46"/>
      <c r="C494" s="46"/>
      <c r="D494" s="124"/>
      <c r="E494" s="124"/>
      <c r="F494" s="117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>
      <c r="A495" s="118"/>
      <c r="B495" s="46"/>
      <c r="C495" s="46"/>
      <c r="D495" s="124"/>
      <c r="E495" s="124"/>
      <c r="F495" s="117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>
      <c r="A496" s="118"/>
      <c r="B496" s="46"/>
      <c r="C496" s="46"/>
      <c r="D496" s="124"/>
      <c r="E496" s="124"/>
      <c r="F496" s="117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>
      <c r="A497" s="118"/>
      <c r="B497" s="46"/>
      <c r="C497" s="46"/>
      <c r="D497" s="124"/>
      <c r="E497" s="124"/>
      <c r="F497" s="117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>
      <c r="A498" s="118"/>
      <c r="B498" s="46"/>
      <c r="C498" s="46"/>
      <c r="D498" s="124"/>
      <c r="E498" s="124"/>
      <c r="F498" s="117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>
      <c r="A499" s="118"/>
      <c r="B499" s="46"/>
      <c r="C499" s="46"/>
      <c r="D499" s="124"/>
      <c r="E499" s="124"/>
      <c r="F499" s="117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>
      <c r="A500" s="118"/>
      <c r="B500" s="46"/>
      <c r="C500" s="46"/>
      <c r="D500" s="124"/>
      <c r="E500" s="124"/>
      <c r="F500" s="117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>
      <c r="A501" s="118"/>
      <c r="B501" s="46"/>
      <c r="C501" s="46"/>
      <c r="D501" s="124"/>
      <c r="E501" s="124"/>
      <c r="F501" s="117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>
      <c r="A502" s="118"/>
      <c r="B502" s="46"/>
      <c r="C502" s="46"/>
      <c r="D502" s="124"/>
      <c r="E502" s="124"/>
      <c r="F502" s="117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>
      <c r="A503" s="118"/>
      <c r="B503" s="46"/>
      <c r="C503" s="46"/>
      <c r="D503" s="124"/>
      <c r="E503" s="124"/>
      <c r="F503" s="117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>
      <c r="A504" s="118"/>
      <c r="B504" s="46"/>
      <c r="C504" s="46"/>
      <c r="D504" s="124"/>
      <c r="E504" s="124"/>
      <c r="F504" s="117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>
      <c r="A505" s="118"/>
      <c r="B505" s="46"/>
      <c r="C505" s="46"/>
      <c r="D505" s="124"/>
      <c r="E505" s="124"/>
      <c r="F505" s="117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>
      <c r="A506" s="118"/>
      <c r="B506" s="46"/>
      <c r="C506" s="46"/>
      <c r="D506" s="124"/>
      <c r="E506" s="124"/>
      <c r="F506" s="117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>
      <c r="A507" s="118"/>
      <c r="B507" s="46"/>
      <c r="C507" s="46"/>
      <c r="D507" s="124"/>
      <c r="E507" s="124"/>
      <c r="F507" s="117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>
      <c r="A508" s="118"/>
      <c r="B508" s="46"/>
      <c r="C508" s="46"/>
      <c r="D508" s="124"/>
      <c r="E508" s="124"/>
      <c r="F508" s="117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>
      <c r="A509" s="118"/>
      <c r="B509" s="46"/>
      <c r="C509" s="46"/>
      <c r="D509" s="124"/>
      <c r="E509" s="124"/>
      <c r="F509" s="117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>
      <c r="A510" s="118"/>
      <c r="B510" s="46"/>
      <c r="C510" s="46"/>
      <c r="D510" s="124"/>
      <c r="E510" s="124"/>
      <c r="F510" s="117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>
      <c r="A511" s="118"/>
      <c r="B511" s="46"/>
      <c r="C511" s="46"/>
      <c r="D511" s="124"/>
      <c r="E511" s="124"/>
      <c r="F511" s="117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>
      <c r="A512" s="118"/>
      <c r="B512" s="46"/>
      <c r="C512" s="46"/>
      <c r="D512" s="124"/>
      <c r="E512" s="124"/>
      <c r="F512" s="117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>
      <c r="A513" s="118"/>
      <c r="B513" s="46"/>
      <c r="C513" s="46"/>
      <c r="D513" s="124"/>
      <c r="E513" s="124"/>
      <c r="F513" s="117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>
      <c r="A514" s="118"/>
      <c r="B514" s="46"/>
      <c r="C514" s="46"/>
      <c r="D514" s="124"/>
      <c r="E514" s="124"/>
      <c r="F514" s="117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>
      <c r="A515" s="118"/>
      <c r="B515" s="46"/>
      <c r="C515" s="46"/>
      <c r="D515" s="124"/>
      <c r="E515" s="124"/>
      <c r="F515" s="117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>
      <c r="A516" s="118"/>
      <c r="B516" s="46"/>
      <c r="C516" s="46"/>
      <c r="D516" s="124"/>
      <c r="E516" s="124"/>
      <c r="F516" s="117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>
      <c r="A517" s="118"/>
      <c r="B517" s="46"/>
      <c r="C517" s="46"/>
      <c r="D517" s="124"/>
      <c r="E517" s="124"/>
      <c r="F517" s="117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>
      <c r="A518" s="118"/>
      <c r="B518" s="46"/>
      <c r="C518" s="46"/>
      <c r="D518" s="124"/>
      <c r="E518" s="124"/>
      <c r="F518" s="117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>
      <c r="A519" s="118"/>
      <c r="B519" s="46"/>
      <c r="C519" s="46"/>
      <c r="D519" s="124"/>
      <c r="E519" s="124"/>
      <c r="F519" s="117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>
      <c r="A520" s="118"/>
      <c r="B520" s="46"/>
      <c r="C520" s="46"/>
      <c r="D520" s="124"/>
      <c r="E520" s="124"/>
      <c r="F520" s="117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>
      <c r="A521" s="118"/>
      <c r="B521" s="46"/>
      <c r="C521" s="46"/>
      <c r="D521" s="124"/>
      <c r="E521" s="124"/>
      <c r="F521" s="117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>
      <c r="A522" s="118"/>
      <c r="B522" s="46"/>
      <c r="C522" s="46"/>
      <c r="D522" s="124"/>
      <c r="E522" s="124"/>
      <c r="F522" s="117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>
      <c r="A523" s="118"/>
      <c r="B523" s="46"/>
      <c r="C523" s="46"/>
      <c r="D523" s="124"/>
      <c r="E523" s="124"/>
      <c r="F523" s="117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>
      <c r="A524" s="118"/>
      <c r="B524" s="46"/>
      <c r="C524" s="46"/>
      <c r="D524" s="124"/>
      <c r="E524" s="124"/>
      <c r="F524" s="117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>
      <c r="A525" s="118"/>
      <c r="B525" s="46"/>
      <c r="C525" s="46"/>
      <c r="D525" s="124"/>
      <c r="E525" s="124"/>
      <c r="F525" s="117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>
      <c r="A526" s="118"/>
      <c r="B526" s="46"/>
      <c r="C526" s="46"/>
      <c r="D526" s="124"/>
      <c r="E526" s="124"/>
      <c r="F526" s="117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>
      <c r="A527" s="118"/>
      <c r="B527" s="46"/>
      <c r="C527" s="46"/>
      <c r="D527" s="124"/>
      <c r="E527" s="124"/>
      <c r="F527" s="117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>
      <c r="A528" s="118"/>
      <c r="B528" s="46"/>
      <c r="C528" s="46"/>
      <c r="D528" s="124"/>
      <c r="E528" s="124"/>
      <c r="F528" s="117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>
      <c r="A529" s="118"/>
      <c r="B529" s="46"/>
      <c r="C529" s="46"/>
      <c r="D529" s="124"/>
      <c r="E529" s="124"/>
      <c r="F529" s="117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>
      <c r="A530" s="118"/>
      <c r="B530" s="46"/>
      <c r="C530" s="46"/>
      <c r="D530" s="124"/>
      <c r="E530" s="124"/>
      <c r="F530" s="117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>
      <c r="A531" s="118"/>
      <c r="B531" s="46"/>
      <c r="C531" s="46"/>
      <c r="D531" s="124"/>
      <c r="E531" s="124"/>
      <c r="F531" s="117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>
      <c r="A532" s="118"/>
      <c r="B532" s="46"/>
      <c r="C532" s="46"/>
      <c r="D532" s="124"/>
      <c r="E532" s="124"/>
      <c r="F532" s="117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>
      <c r="A533" s="118"/>
      <c r="B533" s="46"/>
      <c r="C533" s="46"/>
      <c r="D533" s="124"/>
      <c r="E533" s="124"/>
      <c r="F533" s="117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>
      <c r="A534" s="118"/>
      <c r="B534" s="46"/>
      <c r="C534" s="46"/>
      <c r="D534" s="124"/>
      <c r="E534" s="124"/>
      <c r="F534" s="117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>
      <c r="A535" s="118"/>
      <c r="B535" s="46"/>
      <c r="C535" s="46"/>
      <c r="D535" s="124"/>
      <c r="E535" s="124"/>
      <c r="F535" s="117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>
      <c r="A536" s="118"/>
      <c r="B536" s="46"/>
      <c r="C536" s="46"/>
      <c r="D536" s="124"/>
      <c r="E536" s="124"/>
      <c r="F536" s="117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>
      <c r="A537" s="118"/>
      <c r="B537" s="46"/>
      <c r="C537" s="46"/>
      <c r="D537" s="124"/>
      <c r="E537" s="124"/>
      <c r="F537" s="117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>
      <c r="A538" s="118"/>
      <c r="B538" s="46"/>
      <c r="C538" s="46"/>
      <c r="D538" s="124"/>
      <c r="E538" s="124"/>
      <c r="F538" s="117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>
      <c r="A539" s="118"/>
      <c r="B539" s="46"/>
      <c r="C539" s="46"/>
      <c r="D539" s="124"/>
      <c r="E539" s="124"/>
      <c r="F539" s="117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>
      <c r="A540" s="118"/>
      <c r="B540" s="46"/>
      <c r="C540" s="46"/>
      <c r="D540" s="124"/>
      <c r="E540" s="124"/>
      <c r="F540" s="117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>
      <c r="A541" s="118"/>
      <c r="B541" s="46"/>
      <c r="C541" s="46"/>
      <c r="D541" s="124"/>
      <c r="E541" s="124"/>
      <c r="F541" s="117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1"/>
      <c r="U541" s="41"/>
      <c r="V541" s="41"/>
      <c r="W541" s="41"/>
      <c r="X541" s="41"/>
      <c r="Y541" s="41"/>
      <c r="Z541" s="41"/>
      <c r="AA541" s="41"/>
    </row>
    <row r="542" spans="1:27" ht="15.75" customHeight="1">
      <c r="A542" s="118"/>
      <c r="B542" s="46"/>
      <c r="C542" s="46"/>
      <c r="D542" s="124"/>
      <c r="E542" s="124"/>
      <c r="F542" s="117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1"/>
      <c r="U542" s="41"/>
      <c r="V542" s="41"/>
      <c r="W542" s="41"/>
      <c r="X542" s="41"/>
      <c r="Y542" s="41"/>
      <c r="Z542" s="41"/>
      <c r="AA542" s="41"/>
    </row>
    <row r="543" spans="1:27" ht="15.75" customHeight="1">
      <c r="A543" s="118"/>
      <c r="B543" s="46"/>
      <c r="C543" s="46"/>
      <c r="D543" s="124"/>
      <c r="E543" s="124"/>
      <c r="F543" s="117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1"/>
      <c r="U543" s="41"/>
      <c r="V543" s="41"/>
      <c r="W543" s="41"/>
      <c r="X543" s="41"/>
      <c r="Y543" s="41"/>
      <c r="Z543" s="41"/>
      <c r="AA543" s="41"/>
    </row>
    <row r="544" spans="1:27" ht="15.75" customHeight="1">
      <c r="A544" s="118"/>
      <c r="B544" s="46"/>
      <c r="C544" s="46"/>
      <c r="D544" s="124"/>
      <c r="E544" s="124"/>
      <c r="F544" s="117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1"/>
      <c r="U544" s="41"/>
      <c r="V544" s="41"/>
      <c r="W544" s="41"/>
      <c r="X544" s="41"/>
      <c r="Y544" s="41"/>
      <c r="Z544" s="41"/>
      <c r="AA544" s="41"/>
    </row>
    <row r="545" spans="1:27" ht="15.75" customHeight="1">
      <c r="A545" s="118"/>
      <c r="B545" s="46"/>
      <c r="C545" s="46"/>
      <c r="D545" s="124"/>
      <c r="E545" s="124"/>
      <c r="F545" s="117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1"/>
      <c r="U545" s="41"/>
      <c r="V545" s="41"/>
      <c r="W545" s="41"/>
      <c r="X545" s="41"/>
      <c r="Y545" s="41"/>
      <c r="Z545" s="41"/>
      <c r="AA545" s="41"/>
    </row>
    <row r="546" spans="1:27" ht="15.75" customHeight="1">
      <c r="A546" s="118"/>
      <c r="B546" s="46"/>
      <c r="C546" s="46"/>
      <c r="D546" s="124"/>
      <c r="E546" s="124"/>
      <c r="F546" s="117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1"/>
      <c r="U546" s="41"/>
      <c r="V546" s="41"/>
      <c r="W546" s="41"/>
      <c r="X546" s="41"/>
      <c r="Y546" s="41"/>
      <c r="Z546" s="41"/>
      <c r="AA546" s="41"/>
    </row>
    <row r="547" spans="1:27" ht="15.75" customHeight="1">
      <c r="A547" s="118"/>
      <c r="B547" s="46"/>
      <c r="C547" s="46"/>
      <c r="D547" s="124"/>
      <c r="E547" s="124"/>
      <c r="F547" s="117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1"/>
      <c r="U547" s="41"/>
      <c r="V547" s="41"/>
      <c r="W547" s="41"/>
      <c r="X547" s="41"/>
      <c r="Y547" s="41"/>
      <c r="Z547" s="41"/>
      <c r="AA547" s="41"/>
    </row>
    <row r="548" spans="1:27" ht="15.75" customHeight="1">
      <c r="A548" s="118"/>
      <c r="B548" s="46"/>
      <c r="C548" s="46"/>
      <c r="D548" s="124"/>
      <c r="E548" s="124"/>
      <c r="F548" s="117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1"/>
      <c r="U548" s="41"/>
      <c r="V548" s="41"/>
      <c r="W548" s="41"/>
      <c r="X548" s="41"/>
      <c r="Y548" s="41"/>
      <c r="Z548" s="41"/>
      <c r="AA548" s="41"/>
    </row>
    <row r="549" spans="1:27" ht="15.75" customHeight="1">
      <c r="A549" s="118"/>
      <c r="B549" s="46"/>
      <c r="C549" s="46"/>
      <c r="D549" s="124"/>
      <c r="E549" s="124"/>
      <c r="F549" s="117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1"/>
      <c r="U549" s="41"/>
      <c r="V549" s="41"/>
      <c r="W549" s="41"/>
      <c r="X549" s="41"/>
      <c r="Y549" s="41"/>
      <c r="Z549" s="41"/>
      <c r="AA549" s="41"/>
    </row>
    <row r="550" spans="1:27" ht="15.75" customHeight="1">
      <c r="A550" s="118"/>
      <c r="B550" s="46"/>
      <c r="C550" s="46"/>
      <c r="D550" s="124"/>
      <c r="E550" s="124"/>
      <c r="F550" s="117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1"/>
      <c r="U550" s="41"/>
      <c r="V550" s="41"/>
      <c r="W550" s="41"/>
      <c r="X550" s="41"/>
      <c r="Y550" s="41"/>
      <c r="Z550" s="41"/>
      <c r="AA550" s="41"/>
    </row>
    <row r="551" spans="1:27" ht="15.75" customHeight="1">
      <c r="A551" s="118"/>
      <c r="B551" s="46"/>
      <c r="C551" s="46"/>
      <c r="D551" s="124"/>
      <c r="E551" s="124"/>
      <c r="F551" s="117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1"/>
      <c r="U551" s="41"/>
      <c r="V551" s="41"/>
      <c r="W551" s="41"/>
      <c r="X551" s="41"/>
      <c r="Y551" s="41"/>
      <c r="Z551" s="41"/>
      <c r="AA551" s="41"/>
    </row>
    <row r="552" spans="1:27" ht="15.75" customHeight="1">
      <c r="A552" s="118"/>
      <c r="B552" s="46"/>
      <c r="C552" s="46"/>
      <c r="D552" s="124"/>
      <c r="E552" s="124"/>
      <c r="F552" s="117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1"/>
      <c r="U552" s="41"/>
      <c r="V552" s="41"/>
      <c r="W552" s="41"/>
      <c r="X552" s="41"/>
      <c r="Y552" s="41"/>
      <c r="Z552" s="41"/>
      <c r="AA552" s="41"/>
    </row>
    <row r="553" spans="1:27" ht="15.75" customHeight="1">
      <c r="A553" s="118"/>
      <c r="B553" s="46"/>
      <c r="C553" s="46"/>
      <c r="D553" s="124"/>
      <c r="E553" s="124"/>
      <c r="F553" s="117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1"/>
      <c r="U553" s="41"/>
      <c r="V553" s="41"/>
      <c r="W553" s="41"/>
      <c r="X553" s="41"/>
      <c r="Y553" s="41"/>
      <c r="Z553" s="41"/>
      <c r="AA553" s="41"/>
    </row>
    <row r="554" spans="1:27" ht="15.75" customHeight="1">
      <c r="A554" s="118"/>
      <c r="B554" s="46"/>
      <c r="C554" s="46"/>
      <c r="D554" s="124"/>
      <c r="E554" s="124"/>
      <c r="F554" s="117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1"/>
      <c r="U554" s="41"/>
      <c r="V554" s="41"/>
      <c r="W554" s="41"/>
      <c r="X554" s="41"/>
      <c r="Y554" s="41"/>
      <c r="Z554" s="41"/>
      <c r="AA554" s="41"/>
    </row>
    <row r="555" spans="1:27" ht="15.75" customHeight="1">
      <c r="A555" s="118"/>
      <c r="B555" s="46"/>
      <c r="C555" s="46"/>
      <c r="D555" s="124"/>
      <c r="E555" s="124"/>
      <c r="F555" s="117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1"/>
      <c r="U555" s="41"/>
      <c r="V555" s="41"/>
      <c r="W555" s="41"/>
      <c r="X555" s="41"/>
      <c r="Y555" s="41"/>
      <c r="Z555" s="41"/>
      <c r="AA555" s="41"/>
    </row>
    <row r="556" spans="1:27" ht="15.75" customHeight="1">
      <c r="A556" s="118"/>
      <c r="B556" s="46"/>
      <c r="C556" s="46"/>
      <c r="D556" s="124"/>
      <c r="E556" s="124"/>
      <c r="F556" s="117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1"/>
      <c r="U556" s="41"/>
      <c r="V556" s="41"/>
      <c r="W556" s="41"/>
      <c r="X556" s="41"/>
      <c r="Y556" s="41"/>
      <c r="Z556" s="41"/>
      <c r="AA556" s="41"/>
    </row>
    <row r="557" spans="1:27" ht="15.75" customHeight="1">
      <c r="A557" s="118"/>
      <c r="B557" s="46"/>
      <c r="C557" s="46"/>
      <c r="D557" s="124"/>
      <c r="E557" s="124"/>
      <c r="F557" s="117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1"/>
      <c r="U557" s="41"/>
      <c r="V557" s="41"/>
      <c r="W557" s="41"/>
      <c r="X557" s="41"/>
      <c r="Y557" s="41"/>
      <c r="Z557" s="41"/>
      <c r="AA557" s="41"/>
    </row>
    <row r="558" spans="1:27" ht="15.75" customHeight="1">
      <c r="A558" s="118"/>
      <c r="B558" s="46"/>
      <c r="C558" s="46"/>
      <c r="D558" s="124"/>
      <c r="E558" s="124"/>
      <c r="F558" s="117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1"/>
      <c r="U558" s="41"/>
      <c r="V558" s="41"/>
      <c r="W558" s="41"/>
      <c r="X558" s="41"/>
      <c r="Y558" s="41"/>
      <c r="Z558" s="41"/>
      <c r="AA558" s="41"/>
    </row>
    <row r="559" spans="1:27" ht="15.75" customHeight="1">
      <c r="A559" s="118"/>
      <c r="B559" s="46"/>
      <c r="C559" s="46"/>
      <c r="D559" s="124"/>
      <c r="E559" s="124"/>
      <c r="F559" s="117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1"/>
      <c r="U559" s="41"/>
      <c r="V559" s="41"/>
      <c r="W559" s="41"/>
      <c r="X559" s="41"/>
      <c r="Y559" s="41"/>
      <c r="Z559" s="41"/>
      <c r="AA559" s="41"/>
    </row>
    <row r="560" spans="1:27" ht="15.75" customHeight="1">
      <c r="A560" s="118"/>
      <c r="B560" s="46"/>
      <c r="C560" s="46"/>
      <c r="D560" s="124"/>
      <c r="E560" s="124"/>
      <c r="F560" s="117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1"/>
      <c r="U560" s="41"/>
      <c r="V560" s="41"/>
      <c r="W560" s="41"/>
      <c r="X560" s="41"/>
      <c r="Y560" s="41"/>
      <c r="Z560" s="41"/>
      <c r="AA560" s="41"/>
    </row>
    <row r="561" spans="1:27" ht="15.75" customHeight="1">
      <c r="A561" s="118"/>
      <c r="B561" s="46"/>
      <c r="C561" s="46"/>
      <c r="D561" s="124"/>
      <c r="E561" s="124"/>
      <c r="F561" s="117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1"/>
      <c r="U561" s="41"/>
      <c r="V561" s="41"/>
      <c r="W561" s="41"/>
      <c r="X561" s="41"/>
      <c r="Y561" s="41"/>
      <c r="Z561" s="41"/>
      <c r="AA561" s="41"/>
    </row>
    <row r="562" spans="1:27" ht="15.75" customHeight="1">
      <c r="A562" s="118"/>
      <c r="B562" s="46"/>
      <c r="C562" s="46"/>
      <c r="D562" s="124"/>
      <c r="E562" s="124"/>
      <c r="F562" s="117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1"/>
      <c r="U562" s="41"/>
      <c r="V562" s="41"/>
      <c r="W562" s="41"/>
      <c r="X562" s="41"/>
      <c r="Y562" s="41"/>
      <c r="Z562" s="41"/>
      <c r="AA562" s="41"/>
    </row>
    <row r="563" spans="1:27" ht="15.75" customHeight="1">
      <c r="A563" s="118"/>
      <c r="B563" s="46"/>
      <c r="C563" s="46"/>
      <c r="D563" s="124"/>
      <c r="E563" s="124"/>
      <c r="F563" s="117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1"/>
      <c r="U563" s="41"/>
      <c r="V563" s="41"/>
      <c r="W563" s="41"/>
      <c r="X563" s="41"/>
      <c r="Y563" s="41"/>
      <c r="Z563" s="41"/>
      <c r="AA563" s="41"/>
    </row>
    <row r="564" spans="1:27" ht="15.75" customHeight="1">
      <c r="A564" s="118"/>
      <c r="B564" s="46"/>
      <c r="C564" s="46"/>
      <c r="D564" s="124"/>
      <c r="E564" s="124"/>
      <c r="F564" s="117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1"/>
      <c r="U564" s="41"/>
      <c r="V564" s="41"/>
      <c r="W564" s="41"/>
      <c r="X564" s="41"/>
      <c r="Y564" s="41"/>
      <c r="Z564" s="41"/>
      <c r="AA564" s="41"/>
    </row>
    <row r="565" spans="1:27" ht="15.75" customHeight="1">
      <c r="A565" s="118"/>
      <c r="B565" s="46"/>
      <c r="C565" s="46"/>
      <c r="D565" s="124"/>
      <c r="E565" s="124"/>
      <c r="F565" s="117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1"/>
      <c r="U565" s="41"/>
      <c r="V565" s="41"/>
      <c r="W565" s="41"/>
      <c r="X565" s="41"/>
      <c r="Y565" s="41"/>
      <c r="Z565" s="41"/>
      <c r="AA565" s="41"/>
    </row>
    <row r="566" spans="1:27" ht="15.75" customHeight="1">
      <c r="A566" s="118"/>
      <c r="B566" s="46"/>
      <c r="C566" s="46"/>
      <c r="D566" s="124"/>
      <c r="E566" s="124"/>
      <c r="F566" s="117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1"/>
      <c r="U566" s="41"/>
      <c r="V566" s="41"/>
      <c r="W566" s="41"/>
      <c r="X566" s="41"/>
      <c r="Y566" s="41"/>
      <c r="Z566" s="41"/>
      <c r="AA566" s="41"/>
    </row>
    <row r="567" spans="1:27" ht="15.75" customHeight="1">
      <c r="A567" s="118"/>
      <c r="B567" s="46"/>
      <c r="C567" s="46"/>
      <c r="D567" s="124"/>
      <c r="E567" s="124"/>
      <c r="F567" s="117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1"/>
      <c r="U567" s="41"/>
      <c r="V567" s="41"/>
      <c r="W567" s="41"/>
      <c r="X567" s="41"/>
      <c r="Y567" s="41"/>
      <c r="Z567" s="41"/>
      <c r="AA567" s="41"/>
    </row>
    <row r="568" spans="1:27" ht="15.75" customHeight="1">
      <c r="A568" s="118"/>
      <c r="B568" s="46"/>
      <c r="C568" s="46"/>
      <c r="D568" s="124"/>
      <c r="E568" s="124"/>
      <c r="F568" s="117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1"/>
      <c r="U568" s="41"/>
      <c r="V568" s="41"/>
      <c r="W568" s="41"/>
      <c r="X568" s="41"/>
      <c r="Y568" s="41"/>
      <c r="Z568" s="41"/>
      <c r="AA568" s="41"/>
    </row>
    <row r="569" spans="1:27" ht="15.75" customHeight="1">
      <c r="A569" s="118"/>
      <c r="B569" s="46"/>
      <c r="C569" s="46"/>
      <c r="D569" s="124"/>
      <c r="E569" s="124"/>
      <c r="F569" s="117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1"/>
      <c r="U569" s="41"/>
      <c r="V569" s="41"/>
      <c r="W569" s="41"/>
      <c r="X569" s="41"/>
      <c r="Y569" s="41"/>
      <c r="Z569" s="41"/>
      <c r="AA569" s="41"/>
    </row>
    <row r="570" spans="1:27" ht="15.75" customHeight="1">
      <c r="A570" s="118"/>
      <c r="B570" s="46"/>
      <c r="C570" s="46"/>
      <c r="D570" s="124"/>
      <c r="E570" s="124"/>
      <c r="F570" s="117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1"/>
      <c r="U570" s="41"/>
      <c r="V570" s="41"/>
      <c r="W570" s="41"/>
      <c r="X570" s="41"/>
      <c r="Y570" s="41"/>
      <c r="Z570" s="41"/>
      <c r="AA570" s="41"/>
    </row>
    <row r="571" spans="1:27" ht="15.75" customHeight="1">
      <c r="A571" s="118"/>
      <c r="B571" s="46"/>
      <c r="C571" s="46"/>
      <c r="D571" s="124"/>
      <c r="E571" s="124"/>
      <c r="F571" s="117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1"/>
      <c r="U571" s="41"/>
      <c r="V571" s="41"/>
      <c r="W571" s="41"/>
      <c r="X571" s="41"/>
      <c r="Y571" s="41"/>
      <c r="Z571" s="41"/>
      <c r="AA571" s="41"/>
    </row>
    <row r="572" spans="1:27" ht="15.75" customHeight="1">
      <c r="A572" s="118"/>
      <c r="B572" s="46"/>
      <c r="C572" s="46"/>
      <c r="D572" s="124"/>
      <c r="E572" s="124"/>
      <c r="F572" s="117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1"/>
      <c r="U572" s="41"/>
      <c r="V572" s="41"/>
      <c r="W572" s="41"/>
      <c r="X572" s="41"/>
      <c r="Y572" s="41"/>
      <c r="Z572" s="41"/>
      <c r="AA572" s="41"/>
    </row>
    <row r="573" spans="1:27" ht="15.75" customHeight="1">
      <c r="A573" s="118"/>
      <c r="B573" s="46"/>
      <c r="C573" s="46"/>
      <c r="D573" s="124"/>
      <c r="E573" s="124"/>
      <c r="F573" s="117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1"/>
      <c r="U573" s="41"/>
      <c r="V573" s="41"/>
      <c r="W573" s="41"/>
      <c r="X573" s="41"/>
      <c r="Y573" s="41"/>
      <c r="Z573" s="41"/>
      <c r="AA573" s="41"/>
    </row>
    <row r="574" spans="1:27" ht="15.75" customHeight="1">
      <c r="A574" s="118"/>
      <c r="B574" s="46"/>
      <c r="C574" s="46"/>
      <c r="D574" s="124"/>
      <c r="E574" s="124"/>
      <c r="F574" s="117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1"/>
      <c r="U574" s="41"/>
      <c r="V574" s="41"/>
      <c r="W574" s="41"/>
      <c r="X574" s="41"/>
      <c r="Y574" s="41"/>
      <c r="Z574" s="41"/>
      <c r="AA574" s="41"/>
    </row>
    <row r="575" spans="1:27" ht="15.75" customHeight="1">
      <c r="A575" s="118"/>
      <c r="B575" s="46"/>
      <c r="C575" s="46"/>
      <c r="D575" s="124"/>
      <c r="E575" s="124"/>
      <c r="F575" s="117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1"/>
      <c r="U575" s="41"/>
      <c r="V575" s="41"/>
      <c r="W575" s="41"/>
      <c r="X575" s="41"/>
      <c r="Y575" s="41"/>
      <c r="Z575" s="41"/>
      <c r="AA575" s="41"/>
    </row>
    <row r="576" spans="1:27" ht="15.75" customHeight="1">
      <c r="A576" s="118"/>
      <c r="B576" s="46"/>
      <c r="C576" s="46"/>
      <c r="D576" s="124"/>
      <c r="E576" s="124"/>
      <c r="F576" s="117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1"/>
      <c r="U576" s="41"/>
      <c r="V576" s="41"/>
      <c r="W576" s="41"/>
      <c r="X576" s="41"/>
      <c r="Y576" s="41"/>
      <c r="Z576" s="41"/>
      <c r="AA576" s="41"/>
    </row>
    <row r="577" spans="1:27" ht="15.75" customHeight="1">
      <c r="A577" s="118"/>
      <c r="B577" s="46"/>
      <c r="C577" s="46"/>
      <c r="D577" s="124"/>
      <c r="E577" s="124"/>
      <c r="F577" s="117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1"/>
      <c r="U577" s="41"/>
      <c r="V577" s="41"/>
      <c r="W577" s="41"/>
      <c r="X577" s="41"/>
      <c r="Y577" s="41"/>
      <c r="Z577" s="41"/>
      <c r="AA577" s="41"/>
    </row>
    <row r="578" spans="1:27" ht="15.75" customHeight="1">
      <c r="A578" s="118"/>
      <c r="B578" s="46"/>
      <c r="C578" s="46"/>
      <c r="D578" s="124"/>
      <c r="E578" s="124"/>
      <c r="F578" s="117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1"/>
      <c r="U578" s="41"/>
      <c r="V578" s="41"/>
      <c r="W578" s="41"/>
      <c r="X578" s="41"/>
      <c r="Y578" s="41"/>
      <c r="Z578" s="41"/>
      <c r="AA578" s="41"/>
    </row>
    <row r="579" spans="1:27" ht="15.75" customHeight="1">
      <c r="A579" s="118"/>
      <c r="B579" s="46"/>
      <c r="C579" s="46"/>
      <c r="D579" s="124"/>
      <c r="E579" s="124"/>
      <c r="F579" s="117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1"/>
      <c r="U579" s="41"/>
      <c r="V579" s="41"/>
      <c r="W579" s="41"/>
      <c r="X579" s="41"/>
      <c r="Y579" s="41"/>
      <c r="Z579" s="41"/>
      <c r="AA579" s="41"/>
    </row>
    <row r="580" spans="1:27" ht="15.75" customHeight="1">
      <c r="A580" s="118"/>
      <c r="B580" s="46"/>
      <c r="C580" s="46"/>
      <c r="D580" s="124"/>
      <c r="E580" s="124"/>
      <c r="F580" s="117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1"/>
      <c r="U580" s="41"/>
      <c r="V580" s="41"/>
      <c r="W580" s="41"/>
      <c r="X580" s="41"/>
      <c r="Y580" s="41"/>
      <c r="Z580" s="41"/>
      <c r="AA580" s="41"/>
    </row>
    <row r="581" spans="1:27" ht="15.75" customHeight="1">
      <c r="A581" s="118"/>
      <c r="B581" s="46"/>
      <c r="C581" s="46"/>
      <c r="D581" s="124"/>
      <c r="E581" s="124"/>
      <c r="F581" s="117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1"/>
      <c r="U581" s="41"/>
      <c r="V581" s="41"/>
      <c r="W581" s="41"/>
      <c r="X581" s="41"/>
      <c r="Y581" s="41"/>
      <c r="Z581" s="41"/>
      <c r="AA581" s="41"/>
    </row>
    <row r="582" spans="1:27" ht="15.75" customHeight="1">
      <c r="A582" s="118"/>
      <c r="B582" s="46"/>
      <c r="C582" s="46"/>
      <c r="D582" s="124"/>
      <c r="E582" s="124"/>
      <c r="F582" s="117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1"/>
      <c r="U582" s="41"/>
      <c r="V582" s="41"/>
      <c r="W582" s="41"/>
      <c r="X582" s="41"/>
      <c r="Y582" s="41"/>
      <c r="Z582" s="41"/>
      <c r="AA582" s="41"/>
    </row>
    <row r="583" spans="1:27" ht="15.75" customHeight="1">
      <c r="A583" s="118"/>
      <c r="B583" s="46"/>
      <c r="C583" s="46"/>
      <c r="D583" s="124"/>
      <c r="E583" s="124"/>
      <c r="F583" s="117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1"/>
      <c r="U583" s="41"/>
      <c r="V583" s="41"/>
      <c r="W583" s="41"/>
      <c r="X583" s="41"/>
      <c r="Y583" s="41"/>
      <c r="Z583" s="41"/>
      <c r="AA583" s="41"/>
    </row>
    <row r="584" spans="1:27" ht="15.75" customHeight="1">
      <c r="A584" s="118"/>
      <c r="B584" s="46"/>
      <c r="C584" s="46"/>
      <c r="D584" s="124"/>
      <c r="E584" s="124"/>
      <c r="F584" s="117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1"/>
      <c r="U584" s="41"/>
      <c r="V584" s="41"/>
      <c r="W584" s="41"/>
      <c r="X584" s="41"/>
      <c r="Y584" s="41"/>
      <c r="Z584" s="41"/>
      <c r="AA584" s="41"/>
    </row>
    <row r="585" spans="1:27" ht="15.75" customHeight="1">
      <c r="A585" s="118"/>
      <c r="B585" s="46"/>
      <c r="C585" s="46"/>
      <c r="D585" s="124"/>
      <c r="E585" s="124"/>
      <c r="F585" s="117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1"/>
      <c r="U585" s="41"/>
      <c r="V585" s="41"/>
      <c r="W585" s="41"/>
      <c r="X585" s="41"/>
      <c r="Y585" s="41"/>
      <c r="Z585" s="41"/>
      <c r="AA585" s="41"/>
    </row>
    <row r="586" spans="1:27" ht="15.75" customHeight="1">
      <c r="A586" s="118"/>
      <c r="B586" s="46"/>
      <c r="C586" s="46"/>
      <c r="D586" s="124"/>
      <c r="E586" s="124"/>
      <c r="F586" s="117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1"/>
      <c r="U586" s="41"/>
      <c r="V586" s="41"/>
      <c r="W586" s="41"/>
      <c r="X586" s="41"/>
      <c r="Y586" s="41"/>
      <c r="Z586" s="41"/>
      <c r="AA586" s="41"/>
    </row>
    <row r="587" spans="1:27" ht="15.75" customHeight="1">
      <c r="A587" s="118"/>
      <c r="B587" s="46"/>
      <c r="C587" s="46"/>
      <c r="D587" s="124"/>
      <c r="E587" s="124"/>
      <c r="F587" s="117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1"/>
      <c r="U587" s="41"/>
      <c r="V587" s="41"/>
      <c r="W587" s="41"/>
      <c r="X587" s="41"/>
      <c r="Y587" s="41"/>
      <c r="Z587" s="41"/>
      <c r="AA587" s="41"/>
    </row>
    <row r="588" spans="1:27" ht="15.75" customHeight="1">
      <c r="A588" s="118"/>
      <c r="B588" s="46"/>
      <c r="C588" s="46"/>
      <c r="D588" s="124"/>
      <c r="E588" s="124"/>
      <c r="F588" s="117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1"/>
      <c r="U588" s="41"/>
      <c r="V588" s="41"/>
      <c r="W588" s="41"/>
      <c r="X588" s="41"/>
      <c r="Y588" s="41"/>
      <c r="Z588" s="41"/>
      <c r="AA588" s="41"/>
    </row>
    <row r="589" spans="1:27" ht="15.75" customHeight="1">
      <c r="A589" s="118"/>
      <c r="B589" s="46"/>
      <c r="C589" s="46"/>
      <c r="D589" s="124"/>
      <c r="E589" s="124"/>
      <c r="F589" s="117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1"/>
      <c r="U589" s="41"/>
      <c r="V589" s="41"/>
      <c r="W589" s="41"/>
      <c r="X589" s="41"/>
      <c r="Y589" s="41"/>
      <c r="Z589" s="41"/>
      <c r="AA589" s="41"/>
    </row>
    <row r="590" spans="1:27" ht="15.75" customHeight="1">
      <c r="A590" s="118"/>
      <c r="B590" s="46"/>
      <c r="C590" s="46"/>
      <c r="D590" s="124"/>
      <c r="E590" s="124"/>
      <c r="F590" s="117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1"/>
      <c r="U590" s="41"/>
      <c r="V590" s="41"/>
      <c r="W590" s="41"/>
      <c r="X590" s="41"/>
      <c r="Y590" s="41"/>
      <c r="Z590" s="41"/>
      <c r="AA590" s="41"/>
    </row>
    <row r="591" spans="1:27" ht="15.75" customHeight="1">
      <c r="A591" s="118"/>
      <c r="B591" s="46"/>
      <c r="C591" s="46"/>
      <c r="D591" s="124"/>
      <c r="E591" s="124"/>
      <c r="F591" s="117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1"/>
      <c r="U591" s="41"/>
      <c r="V591" s="41"/>
      <c r="W591" s="41"/>
      <c r="X591" s="41"/>
      <c r="Y591" s="41"/>
      <c r="Z591" s="41"/>
      <c r="AA591" s="41"/>
    </row>
    <row r="592" spans="1:27" ht="15.75" customHeight="1">
      <c r="A592" s="118"/>
      <c r="B592" s="46"/>
      <c r="C592" s="46"/>
      <c r="D592" s="124"/>
      <c r="E592" s="124"/>
      <c r="F592" s="117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1"/>
      <c r="U592" s="41"/>
      <c r="V592" s="41"/>
      <c r="W592" s="41"/>
      <c r="X592" s="41"/>
      <c r="Y592" s="41"/>
      <c r="Z592" s="41"/>
      <c r="AA592" s="41"/>
    </row>
    <row r="593" spans="1:27" ht="15.75" customHeight="1">
      <c r="A593" s="118"/>
      <c r="B593" s="46"/>
      <c r="C593" s="46"/>
      <c r="D593" s="124"/>
      <c r="E593" s="124"/>
      <c r="F593" s="117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1"/>
      <c r="U593" s="41"/>
      <c r="V593" s="41"/>
      <c r="W593" s="41"/>
      <c r="X593" s="41"/>
      <c r="Y593" s="41"/>
      <c r="Z593" s="41"/>
      <c r="AA593" s="41"/>
    </row>
    <row r="594" spans="1:27" ht="15.75" customHeight="1">
      <c r="A594" s="118"/>
      <c r="B594" s="46"/>
      <c r="C594" s="46"/>
      <c r="D594" s="124"/>
      <c r="E594" s="124"/>
      <c r="F594" s="117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1"/>
      <c r="U594" s="41"/>
      <c r="V594" s="41"/>
      <c r="W594" s="41"/>
      <c r="X594" s="41"/>
      <c r="Y594" s="41"/>
      <c r="Z594" s="41"/>
      <c r="AA594" s="41"/>
    </row>
    <row r="595" spans="1:27" ht="15.75" customHeight="1">
      <c r="A595" s="118"/>
      <c r="B595" s="46"/>
      <c r="C595" s="46"/>
      <c r="D595" s="124"/>
      <c r="E595" s="124"/>
      <c r="F595" s="117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1"/>
      <c r="U595" s="41"/>
      <c r="V595" s="41"/>
      <c r="W595" s="41"/>
      <c r="X595" s="41"/>
      <c r="Y595" s="41"/>
      <c r="Z595" s="41"/>
      <c r="AA595" s="41"/>
    </row>
    <row r="596" spans="1:27" ht="15.75" customHeight="1">
      <c r="A596" s="118"/>
      <c r="B596" s="46"/>
      <c r="C596" s="46"/>
      <c r="D596" s="124"/>
      <c r="E596" s="124"/>
      <c r="F596" s="117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1"/>
      <c r="U596" s="41"/>
      <c r="V596" s="41"/>
      <c r="W596" s="41"/>
      <c r="X596" s="41"/>
      <c r="Y596" s="41"/>
      <c r="Z596" s="41"/>
      <c r="AA596" s="41"/>
    </row>
    <row r="597" spans="1:27" ht="15.75" customHeight="1">
      <c r="A597" s="118"/>
      <c r="B597" s="46"/>
      <c r="C597" s="46"/>
      <c r="D597" s="124"/>
      <c r="E597" s="124"/>
      <c r="F597" s="117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1"/>
      <c r="U597" s="41"/>
      <c r="V597" s="41"/>
      <c r="W597" s="41"/>
      <c r="X597" s="41"/>
      <c r="Y597" s="41"/>
      <c r="Z597" s="41"/>
      <c r="AA597" s="41"/>
    </row>
    <row r="598" spans="1:27" ht="15.75" customHeight="1">
      <c r="A598" s="118"/>
      <c r="B598" s="46"/>
      <c r="C598" s="46"/>
      <c r="D598" s="124"/>
      <c r="E598" s="124"/>
      <c r="F598" s="117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1"/>
      <c r="U598" s="41"/>
      <c r="V598" s="41"/>
      <c r="W598" s="41"/>
      <c r="X598" s="41"/>
      <c r="Y598" s="41"/>
      <c r="Z598" s="41"/>
      <c r="AA598" s="41"/>
    </row>
    <row r="599" spans="1:27" ht="15.75" customHeight="1">
      <c r="A599" s="118"/>
      <c r="B599" s="46"/>
      <c r="C599" s="46"/>
      <c r="D599" s="124"/>
      <c r="E599" s="124"/>
      <c r="F599" s="117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1"/>
      <c r="U599" s="41"/>
      <c r="V599" s="41"/>
      <c r="W599" s="41"/>
      <c r="X599" s="41"/>
      <c r="Y599" s="41"/>
      <c r="Z599" s="41"/>
      <c r="AA599" s="41"/>
    </row>
    <row r="600" spans="1:27" ht="15.75" customHeight="1">
      <c r="A600" s="118"/>
      <c r="B600" s="46"/>
      <c r="C600" s="46"/>
      <c r="D600" s="124"/>
      <c r="E600" s="124"/>
      <c r="F600" s="117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1"/>
      <c r="U600" s="41"/>
      <c r="V600" s="41"/>
      <c r="W600" s="41"/>
      <c r="X600" s="41"/>
      <c r="Y600" s="41"/>
      <c r="Z600" s="41"/>
      <c r="AA600" s="41"/>
    </row>
    <row r="601" spans="1:27" ht="15.75" customHeight="1">
      <c r="A601" s="118"/>
      <c r="B601" s="46"/>
      <c r="C601" s="46"/>
      <c r="D601" s="124"/>
      <c r="E601" s="124"/>
      <c r="F601" s="117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1"/>
      <c r="U601" s="41"/>
      <c r="V601" s="41"/>
      <c r="W601" s="41"/>
      <c r="X601" s="41"/>
      <c r="Y601" s="41"/>
      <c r="Z601" s="41"/>
      <c r="AA601" s="41"/>
    </row>
    <row r="602" spans="1:27" ht="15.75" customHeight="1">
      <c r="A602" s="118"/>
      <c r="B602" s="46"/>
      <c r="C602" s="46"/>
      <c r="D602" s="124"/>
      <c r="E602" s="124"/>
      <c r="F602" s="117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1"/>
      <c r="U602" s="41"/>
      <c r="V602" s="41"/>
      <c r="W602" s="41"/>
      <c r="X602" s="41"/>
      <c r="Y602" s="41"/>
      <c r="Z602" s="41"/>
      <c r="AA602" s="41"/>
    </row>
    <row r="603" spans="1:27" ht="15.75" customHeight="1">
      <c r="A603" s="118"/>
      <c r="B603" s="46"/>
      <c r="C603" s="46"/>
      <c r="D603" s="124"/>
      <c r="E603" s="124"/>
      <c r="F603" s="117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1"/>
      <c r="U603" s="41"/>
      <c r="V603" s="41"/>
      <c r="W603" s="41"/>
      <c r="X603" s="41"/>
      <c r="Y603" s="41"/>
      <c r="Z603" s="41"/>
      <c r="AA603" s="41"/>
    </row>
    <row r="604" spans="1:27" ht="15.75" customHeight="1">
      <c r="A604" s="118"/>
      <c r="B604" s="46"/>
      <c r="C604" s="46"/>
      <c r="D604" s="124"/>
      <c r="E604" s="124"/>
      <c r="F604" s="117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1"/>
      <c r="U604" s="41"/>
      <c r="V604" s="41"/>
      <c r="W604" s="41"/>
      <c r="X604" s="41"/>
      <c r="Y604" s="41"/>
      <c r="Z604" s="41"/>
      <c r="AA604" s="41"/>
    </row>
    <row r="605" spans="1:27" ht="15.75" customHeight="1">
      <c r="A605" s="118"/>
      <c r="B605" s="46"/>
      <c r="C605" s="46"/>
      <c r="D605" s="124"/>
      <c r="E605" s="124"/>
      <c r="F605" s="117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1"/>
      <c r="U605" s="41"/>
      <c r="V605" s="41"/>
      <c r="W605" s="41"/>
      <c r="X605" s="41"/>
      <c r="Y605" s="41"/>
      <c r="Z605" s="41"/>
      <c r="AA605" s="41"/>
    </row>
    <row r="606" spans="1:27" ht="15.75" customHeight="1">
      <c r="A606" s="118"/>
      <c r="B606" s="46"/>
      <c r="C606" s="46"/>
      <c r="D606" s="124"/>
      <c r="E606" s="124"/>
      <c r="F606" s="117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1"/>
      <c r="U606" s="41"/>
      <c r="V606" s="41"/>
      <c r="W606" s="41"/>
      <c r="X606" s="41"/>
      <c r="Y606" s="41"/>
      <c r="Z606" s="41"/>
      <c r="AA606" s="41"/>
    </row>
    <row r="607" spans="1:27" ht="15.75" customHeight="1">
      <c r="A607" s="118"/>
      <c r="B607" s="46"/>
      <c r="C607" s="46"/>
      <c r="D607" s="124"/>
      <c r="E607" s="124"/>
      <c r="F607" s="117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1"/>
      <c r="U607" s="41"/>
      <c r="V607" s="41"/>
      <c r="W607" s="41"/>
      <c r="X607" s="41"/>
      <c r="Y607" s="41"/>
      <c r="Z607" s="41"/>
      <c r="AA607" s="41"/>
    </row>
    <row r="608" spans="1:27" ht="15.75" customHeight="1">
      <c r="A608" s="118"/>
      <c r="B608" s="46"/>
      <c r="C608" s="46"/>
      <c r="D608" s="124"/>
      <c r="E608" s="124"/>
      <c r="F608" s="117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1"/>
      <c r="U608" s="41"/>
      <c r="V608" s="41"/>
      <c r="W608" s="41"/>
      <c r="X608" s="41"/>
      <c r="Y608" s="41"/>
      <c r="Z608" s="41"/>
      <c r="AA608" s="41"/>
    </row>
    <row r="609" spans="1:27" ht="15.75" customHeight="1">
      <c r="A609" s="118"/>
      <c r="B609" s="46"/>
      <c r="C609" s="46"/>
      <c r="D609" s="124"/>
      <c r="E609" s="124"/>
      <c r="F609" s="117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1"/>
      <c r="U609" s="41"/>
      <c r="V609" s="41"/>
      <c r="W609" s="41"/>
      <c r="X609" s="41"/>
      <c r="Y609" s="41"/>
      <c r="Z609" s="41"/>
      <c r="AA609" s="41"/>
    </row>
    <row r="610" spans="1:27" ht="15.75" customHeight="1">
      <c r="A610" s="118"/>
      <c r="B610" s="46"/>
      <c r="C610" s="46"/>
      <c r="D610" s="124"/>
      <c r="E610" s="124"/>
      <c r="F610" s="117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1"/>
      <c r="U610" s="41"/>
      <c r="V610" s="41"/>
      <c r="W610" s="41"/>
      <c r="X610" s="41"/>
      <c r="Y610" s="41"/>
      <c r="Z610" s="41"/>
      <c r="AA610" s="41"/>
    </row>
    <row r="611" spans="1:27" ht="15.75" customHeight="1">
      <c r="A611" s="118"/>
      <c r="B611" s="46"/>
      <c r="C611" s="46"/>
      <c r="D611" s="124"/>
      <c r="E611" s="124"/>
      <c r="F611" s="117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1"/>
      <c r="U611" s="41"/>
      <c r="V611" s="41"/>
      <c r="W611" s="41"/>
      <c r="X611" s="41"/>
      <c r="Y611" s="41"/>
      <c r="Z611" s="41"/>
      <c r="AA611" s="41"/>
    </row>
    <row r="612" spans="1:27" ht="15.75" customHeight="1">
      <c r="A612" s="118"/>
      <c r="B612" s="46"/>
      <c r="C612" s="46"/>
      <c r="D612" s="124"/>
      <c r="E612" s="124"/>
      <c r="F612" s="117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1"/>
      <c r="U612" s="41"/>
      <c r="V612" s="41"/>
      <c r="W612" s="41"/>
      <c r="X612" s="41"/>
      <c r="Y612" s="41"/>
      <c r="Z612" s="41"/>
      <c r="AA612" s="41"/>
    </row>
    <row r="613" spans="1:27" ht="15.75" customHeight="1">
      <c r="A613" s="118"/>
      <c r="B613" s="46"/>
      <c r="C613" s="46"/>
      <c r="D613" s="124"/>
      <c r="E613" s="124"/>
      <c r="F613" s="117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1"/>
      <c r="U613" s="41"/>
      <c r="V613" s="41"/>
      <c r="W613" s="41"/>
      <c r="X613" s="41"/>
      <c r="Y613" s="41"/>
      <c r="Z613" s="41"/>
      <c r="AA613" s="41"/>
    </row>
    <row r="614" spans="1:27" ht="15.75" customHeight="1">
      <c r="A614" s="118"/>
      <c r="B614" s="46"/>
      <c r="C614" s="46"/>
      <c r="D614" s="124"/>
      <c r="E614" s="124"/>
      <c r="F614" s="117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1"/>
      <c r="U614" s="41"/>
      <c r="V614" s="41"/>
      <c r="W614" s="41"/>
      <c r="X614" s="41"/>
      <c r="Y614" s="41"/>
      <c r="Z614" s="41"/>
      <c r="AA614" s="41"/>
    </row>
    <row r="615" spans="1:27" ht="15.75" customHeight="1">
      <c r="A615" s="118"/>
      <c r="B615" s="46"/>
      <c r="C615" s="46"/>
      <c r="D615" s="124"/>
      <c r="E615" s="124"/>
      <c r="F615" s="117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1"/>
      <c r="U615" s="41"/>
      <c r="V615" s="41"/>
      <c r="W615" s="41"/>
      <c r="X615" s="41"/>
      <c r="Y615" s="41"/>
      <c r="Z615" s="41"/>
      <c r="AA615" s="41"/>
    </row>
    <row r="616" spans="1:27" ht="15.75" customHeight="1">
      <c r="A616" s="118"/>
      <c r="B616" s="46"/>
      <c r="C616" s="46"/>
      <c r="D616" s="124"/>
      <c r="E616" s="124"/>
      <c r="F616" s="117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1"/>
      <c r="U616" s="41"/>
      <c r="V616" s="41"/>
      <c r="W616" s="41"/>
      <c r="X616" s="41"/>
      <c r="Y616" s="41"/>
      <c r="Z616" s="41"/>
      <c r="AA616" s="41"/>
    </row>
    <row r="617" spans="1:27" ht="15.75" customHeight="1">
      <c r="A617" s="118"/>
      <c r="B617" s="46"/>
      <c r="C617" s="46"/>
      <c r="D617" s="124"/>
      <c r="E617" s="124"/>
      <c r="F617" s="117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1"/>
      <c r="U617" s="41"/>
      <c r="V617" s="41"/>
      <c r="W617" s="41"/>
      <c r="X617" s="41"/>
      <c r="Y617" s="41"/>
      <c r="Z617" s="41"/>
      <c r="AA617" s="41"/>
    </row>
    <row r="618" spans="1:27" ht="15.75" customHeight="1">
      <c r="A618" s="118"/>
      <c r="B618" s="46"/>
      <c r="C618" s="46"/>
      <c r="D618" s="124"/>
      <c r="E618" s="124"/>
      <c r="F618" s="117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1"/>
      <c r="U618" s="41"/>
      <c r="V618" s="41"/>
      <c r="W618" s="41"/>
      <c r="X618" s="41"/>
      <c r="Y618" s="41"/>
      <c r="Z618" s="41"/>
      <c r="AA618" s="41"/>
    </row>
    <row r="619" spans="1:27" ht="15.75" customHeight="1">
      <c r="A619" s="118"/>
      <c r="B619" s="46"/>
      <c r="C619" s="46"/>
      <c r="D619" s="124"/>
      <c r="E619" s="124"/>
      <c r="F619" s="117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1"/>
      <c r="U619" s="41"/>
      <c r="V619" s="41"/>
      <c r="W619" s="41"/>
      <c r="X619" s="41"/>
      <c r="Y619" s="41"/>
      <c r="Z619" s="41"/>
      <c r="AA619" s="41"/>
    </row>
    <row r="620" spans="1:27" ht="15.75" customHeight="1">
      <c r="A620" s="118"/>
      <c r="B620" s="46"/>
      <c r="C620" s="46"/>
      <c r="D620" s="124"/>
      <c r="E620" s="124"/>
      <c r="F620" s="117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1"/>
      <c r="U620" s="41"/>
      <c r="V620" s="41"/>
      <c r="W620" s="41"/>
      <c r="X620" s="41"/>
      <c r="Y620" s="41"/>
      <c r="Z620" s="41"/>
      <c r="AA620" s="41"/>
    </row>
    <row r="621" spans="1:27" ht="15.75" customHeight="1">
      <c r="A621" s="118"/>
      <c r="B621" s="46"/>
      <c r="C621" s="46"/>
      <c r="D621" s="124"/>
      <c r="E621" s="124"/>
      <c r="F621" s="117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1"/>
      <c r="U621" s="41"/>
      <c r="V621" s="41"/>
      <c r="W621" s="41"/>
      <c r="X621" s="41"/>
      <c r="Y621" s="41"/>
      <c r="Z621" s="41"/>
      <c r="AA621" s="41"/>
    </row>
    <row r="622" spans="1:27" ht="15.75" customHeight="1">
      <c r="A622" s="118"/>
      <c r="B622" s="46"/>
      <c r="C622" s="46"/>
      <c r="D622" s="124"/>
      <c r="E622" s="124"/>
      <c r="F622" s="117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1"/>
      <c r="U622" s="41"/>
      <c r="V622" s="41"/>
      <c r="W622" s="41"/>
      <c r="X622" s="41"/>
      <c r="Y622" s="41"/>
      <c r="Z622" s="41"/>
      <c r="AA622" s="41"/>
    </row>
    <row r="623" spans="1:27" ht="15.75" customHeight="1">
      <c r="A623" s="118"/>
      <c r="B623" s="46"/>
      <c r="C623" s="46"/>
      <c r="D623" s="124"/>
      <c r="E623" s="124"/>
      <c r="F623" s="117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1"/>
      <c r="U623" s="41"/>
      <c r="V623" s="41"/>
      <c r="W623" s="41"/>
      <c r="X623" s="41"/>
      <c r="Y623" s="41"/>
      <c r="Z623" s="41"/>
      <c r="AA623" s="41"/>
    </row>
    <row r="624" spans="1:27" ht="15.75" customHeight="1">
      <c r="A624" s="118"/>
      <c r="B624" s="46"/>
      <c r="C624" s="46"/>
      <c r="D624" s="124"/>
      <c r="E624" s="124"/>
      <c r="F624" s="117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1"/>
      <c r="U624" s="41"/>
      <c r="V624" s="41"/>
      <c r="W624" s="41"/>
      <c r="X624" s="41"/>
      <c r="Y624" s="41"/>
      <c r="Z624" s="41"/>
      <c r="AA624" s="41"/>
    </row>
    <row r="625" spans="1:27" ht="15.75" customHeight="1">
      <c r="A625" s="118"/>
      <c r="B625" s="46"/>
      <c r="C625" s="46"/>
      <c r="D625" s="124"/>
      <c r="E625" s="124"/>
      <c r="F625" s="117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1"/>
      <c r="U625" s="41"/>
      <c r="V625" s="41"/>
      <c r="W625" s="41"/>
      <c r="X625" s="41"/>
      <c r="Y625" s="41"/>
      <c r="Z625" s="41"/>
      <c r="AA625" s="41"/>
    </row>
    <row r="626" spans="1:27" ht="15.75" customHeight="1">
      <c r="A626" s="118"/>
      <c r="B626" s="46"/>
      <c r="C626" s="46"/>
      <c r="D626" s="124"/>
      <c r="E626" s="124"/>
      <c r="F626" s="117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1"/>
      <c r="U626" s="41"/>
      <c r="V626" s="41"/>
      <c r="W626" s="41"/>
      <c r="X626" s="41"/>
      <c r="Y626" s="41"/>
      <c r="Z626" s="41"/>
      <c r="AA626" s="41"/>
    </row>
    <row r="627" spans="1:27" ht="15.75" customHeight="1">
      <c r="A627" s="118"/>
      <c r="B627" s="46"/>
      <c r="C627" s="46"/>
      <c r="D627" s="124"/>
      <c r="E627" s="124"/>
      <c r="F627" s="117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1"/>
      <c r="U627" s="41"/>
      <c r="V627" s="41"/>
      <c r="W627" s="41"/>
      <c r="X627" s="41"/>
      <c r="Y627" s="41"/>
      <c r="Z627" s="41"/>
      <c r="AA627" s="41"/>
    </row>
    <row r="628" spans="1:27" ht="15.75" customHeight="1">
      <c r="A628" s="118"/>
      <c r="B628" s="46"/>
      <c r="C628" s="46"/>
      <c r="D628" s="124"/>
      <c r="E628" s="124"/>
      <c r="F628" s="117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1"/>
      <c r="U628" s="41"/>
      <c r="V628" s="41"/>
      <c r="W628" s="41"/>
      <c r="X628" s="41"/>
      <c r="Y628" s="41"/>
      <c r="Z628" s="41"/>
      <c r="AA628" s="41"/>
    </row>
    <row r="629" spans="1:27" ht="15.75" customHeight="1">
      <c r="A629" s="118"/>
      <c r="B629" s="46"/>
      <c r="C629" s="46"/>
      <c r="D629" s="124"/>
      <c r="E629" s="124"/>
      <c r="F629" s="117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1"/>
      <c r="U629" s="41"/>
      <c r="V629" s="41"/>
      <c r="W629" s="41"/>
      <c r="X629" s="41"/>
      <c r="Y629" s="41"/>
      <c r="Z629" s="41"/>
      <c r="AA629" s="41"/>
    </row>
    <row r="630" spans="1:27" ht="15.75" customHeight="1">
      <c r="A630" s="118"/>
      <c r="B630" s="46"/>
      <c r="C630" s="46"/>
      <c r="D630" s="124"/>
      <c r="E630" s="124"/>
      <c r="F630" s="117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1"/>
      <c r="U630" s="41"/>
      <c r="V630" s="41"/>
      <c r="W630" s="41"/>
      <c r="X630" s="41"/>
      <c r="Y630" s="41"/>
      <c r="Z630" s="41"/>
      <c r="AA630" s="41"/>
    </row>
    <row r="631" spans="1:27" ht="15.75" customHeight="1">
      <c r="A631" s="118"/>
      <c r="B631" s="46"/>
      <c r="C631" s="46"/>
      <c r="D631" s="124"/>
      <c r="E631" s="124"/>
      <c r="F631" s="117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1"/>
      <c r="U631" s="41"/>
      <c r="V631" s="41"/>
      <c r="W631" s="41"/>
      <c r="X631" s="41"/>
      <c r="Y631" s="41"/>
      <c r="Z631" s="41"/>
      <c r="AA631" s="41"/>
    </row>
    <row r="632" spans="1:27" ht="15.75" customHeight="1">
      <c r="A632" s="118"/>
      <c r="B632" s="46"/>
      <c r="C632" s="46"/>
      <c r="D632" s="124"/>
      <c r="E632" s="124"/>
      <c r="F632" s="117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1"/>
      <c r="U632" s="41"/>
      <c r="V632" s="41"/>
      <c r="W632" s="41"/>
      <c r="X632" s="41"/>
      <c r="Y632" s="41"/>
      <c r="Z632" s="41"/>
      <c r="AA632" s="41"/>
    </row>
    <row r="633" spans="1:27" ht="15.75" customHeight="1">
      <c r="A633" s="118"/>
      <c r="B633" s="46"/>
      <c r="C633" s="46"/>
      <c r="D633" s="124"/>
      <c r="E633" s="124"/>
      <c r="F633" s="117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1"/>
      <c r="U633" s="41"/>
      <c r="V633" s="41"/>
      <c r="W633" s="41"/>
      <c r="X633" s="41"/>
      <c r="Y633" s="41"/>
      <c r="Z633" s="41"/>
      <c r="AA633" s="41"/>
    </row>
    <row r="634" spans="1:27" ht="15.75" customHeight="1">
      <c r="A634" s="118"/>
      <c r="B634" s="46"/>
      <c r="C634" s="46"/>
      <c r="D634" s="124"/>
      <c r="E634" s="124"/>
      <c r="F634" s="117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1"/>
      <c r="U634" s="41"/>
      <c r="V634" s="41"/>
      <c r="W634" s="41"/>
      <c r="X634" s="41"/>
      <c r="Y634" s="41"/>
      <c r="Z634" s="41"/>
      <c r="AA634" s="41"/>
    </row>
    <row r="635" spans="1:27" ht="15.75" customHeight="1">
      <c r="A635" s="118"/>
      <c r="B635" s="46"/>
      <c r="C635" s="46"/>
      <c r="D635" s="124"/>
      <c r="E635" s="124"/>
      <c r="F635" s="117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1"/>
      <c r="U635" s="41"/>
      <c r="V635" s="41"/>
      <c r="W635" s="41"/>
      <c r="X635" s="41"/>
      <c r="Y635" s="41"/>
      <c r="Z635" s="41"/>
      <c r="AA635" s="41"/>
    </row>
    <row r="636" spans="1:27" ht="15.75" customHeight="1">
      <c r="A636" s="118"/>
      <c r="B636" s="46"/>
      <c r="C636" s="46"/>
      <c r="D636" s="124"/>
      <c r="E636" s="124"/>
      <c r="F636" s="117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1"/>
      <c r="U636" s="41"/>
      <c r="V636" s="41"/>
      <c r="W636" s="41"/>
      <c r="X636" s="41"/>
      <c r="Y636" s="41"/>
      <c r="Z636" s="41"/>
      <c r="AA636" s="41"/>
    </row>
    <row r="637" spans="1:27" ht="15.75" customHeight="1">
      <c r="A637" s="118"/>
      <c r="B637" s="46"/>
      <c r="C637" s="46"/>
      <c r="D637" s="124"/>
      <c r="E637" s="124"/>
      <c r="F637" s="117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1"/>
      <c r="U637" s="41"/>
      <c r="V637" s="41"/>
      <c r="W637" s="41"/>
      <c r="X637" s="41"/>
      <c r="Y637" s="41"/>
      <c r="Z637" s="41"/>
      <c r="AA637" s="41"/>
    </row>
    <row r="638" spans="1:27" ht="15.75" customHeight="1">
      <c r="A638" s="118"/>
      <c r="B638" s="46"/>
      <c r="C638" s="46"/>
      <c r="D638" s="124"/>
      <c r="E638" s="124"/>
      <c r="F638" s="117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1"/>
      <c r="U638" s="41"/>
      <c r="V638" s="41"/>
      <c r="W638" s="41"/>
      <c r="X638" s="41"/>
      <c r="Y638" s="41"/>
      <c r="Z638" s="41"/>
      <c r="AA638" s="41"/>
    </row>
    <row r="639" spans="1:27" ht="15.75" customHeight="1">
      <c r="A639" s="118"/>
      <c r="B639" s="46"/>
      <c r="C639" s="46"/>
      <c r="D639" s="124"/>
      <c r="E639" s="124"/>
      <c r="F639" s="117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1"/>
      <c r="U639" s="41"/>
      <c r="V639" s="41"/>
      <c r="W639" s="41"/>
      <c r="X639" s="41"/>
      <c r="Y639" s="41"/>
      <c r="Z639" s="41"/>
      <c r="AA639" s="41"/>
    </row>
    <row r="640" spans="1:27" ht="15.75" customHeight="1">
      <c r="A640" s="118"/>
      <c r="B640" s="46"/>
      <c r="C640" s="46"/>
      <c r="D640" s="124"/>
      <c r="E640" s="124"/>
      <c r="F640" s="117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1"/>
      <c r="U640" s="41"/>
      <c r="V640" s="41"/>
      <c r="W640" s="41"/>
      <c r="X640" s="41"/>
      <c r="Y640" s="41"/>
      <c r="Z640" s="41"/>
      <c r="AA640" s="41"/>
    </row>
    <row r="641" spans="1:27" ht="15.75" customHeight="1">
      <c r="A641" s="118"/>
      <c r="B641" s="46"/>
      <c r="C641" s="46"/>
      <c r="D641" s="124"/>
      <c r="E641" s="124"/>
      <c r="F641" s="117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1"/>
      <c r="U641" s="41"/>
      <c r="V641" s="41"/>
      <c r="W641" s="41"/>
      <c r="X641" s="41"/>
      <c r="Y641" s="41"/>
      <c r="Z641" s="41"/>
      <c r="AA641" s="41"/>
    </row>
    <row r="642" spans="1:27" ht="15.75" customHeight="1">
      <c r="A642" s="118"/>
      <c r="B642" s="46"/>
      <c r="C642" s="46"/>
      <c r="D642" s="124"/>
      <c r="E642" s="124"/>
      <c r="F642" s="117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1"/>
      <c r="U642" s="41"/>
      <c r="V642" s="41"/>
      <c r="W642" s="41"/>
      <c r="X642" s="41"/>
      <c r="Y642" s="41"/>
      <c r="Z642" s="41"/>
      <c r="AA642" s="41"/>
    </row>
    <row r="643" spans="1:27" ht="15.75" customHeight="1">
      <c r="A643" s="118"/>
      <c r="B643" s="46"/>
      <c r="C643" s="46"/>
      <c r="D643" s="124"/>
      <c r="E643" s="124"/>
      <c r="F643" s="117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1"/>
      <c r="U643" s="41"/>
      <c r="V643" s="41"/>
      <c r="W643" s="41"/>
      <c r="X643" s="41"/>
      <c r="Y643" s="41"/>
      <c r="Z643" s="41"/>
      <c r="AA643" s="41"/>
    </row>
    <row r="644" spans="1:27" ht="15.75" customHeight="1">
      <c r="A644" s="118"/>
      <c r="B644" s="46"/>
      <c r="C644" s="46"/>
      <c r="D644" s="124"/>
      <c r="E644" s="124"/>
      <c r="F644" s="117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1"/>
      <c r="U644" s="41"/>
      <c r="V644" s="41"/>
      <c r="W644" s="41"/>
      <c r="X644" s="41"/>
      <c r="Y644" s="41"/>
      <c r="Z644" s="41"/>
      <c r="AA644" s="41"/>
    </row>
    <row r="645" spans="1:27" ht="15.75" customHeight="1">
      <c r="A645" s="118"/>
      <c r="B645" s="46"/>
      <c r="C645" s="46"/>
      <c r="D645" s="124"/>
      <c r="E645" s="124"/>
      <c r="F645" s="117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1"/>
      <c r="U645" s="41"/>
      <c r="V645" s="41"/>
      <c r="W645" s="41"/>
      <c r="X645" s="41"/>
      <c r="Y645" s="41"/>
      <c r="Z645" s="41"/>
      <c r="AA645" s="41"/>
    </row>
    <row r="646" spans="1:27" ht="15.75" customHeight="1">
      <c r="A646" s="118"/>
      <c r="B646" s="46"/>
      <c r="C646" s="46"/>
      <c r="D646" s="124"/>
      <c r="E646" s="124"/>
      <c r="F646" s="117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1"/>
      <c r="U646" s="41"/>
      <c r="V646" s="41"/>
      <c r="W646" s="41"/>
      <c r="X646" s="41"/>
      <c r="Y646" s="41"/>
      <c r="Z646" s="41"/>
      <c r="AA646" s="41"/>
    </row>
    <row r="647" spans="1:27" ht="15.75" customHeight="1">
      <c r="A647" s="118"/>
      <c r="B647" s="46"/>
      <c r="C647" s="46"/>
      <c r="D647" s="124"/>
      <c r="E647" s="124"/>
      <c r="F647" s="117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1"/>
      <c r="U647" s="41"/>
      <c r="V647" s="41"/>
      <c r="W647" s="41"/>
      <c r="X647" s="41"/>
      <c r="Y647" s="41"/>
      <c r="Z647" s="41"/>
      <c r="AA647" s="41"/>
    </row>
    <row r="648" spans="1:27" ht="15.75" customHeight="1">
      <c r="A648" s="118"/>
      <c r="B648" s="46"/>
      <c r="C648" s="46"/>
      <c r="D648" s="124"/>
      <c r="E648" s="124"/>
      <c r="F648" s="117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1"/>
      <c r="U648" s="41"/>
      <c r="V648" s="41"/>
      <c r="W648" s="41"/>
      <c r="X648" s="41"/>
      <c r="Y648" s="41"/>
      <c r="Z648" s="41"/>
      <c r="AA648" s="41"/>
    </row>
    <row r="649" spans="1:27" ht="15.75" customHeight="1">
      <c r="A649" s="118"/>
      <c r="B649" s="46"/>
      <c r="C649" s="46"/>
      <c r="D649" s="124"/>
      <c r="E649" s="124"/>
      <c r="F649" s="117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1"/>
      <c r="U649" s="41"/>
      <c r="V649" s="41"/>
      <c r="W649" s="41"/>
      <c r="X649" s="41"/>
      <c r="Y649" s="41"/>
      <c r="Z649" s="41"/>
      <c r="AA649" s="41"/>
    </row>
    <row r="650" spans="1:27" ht="15.75" customHeight="1">
      <c r="A650" s="118"/>
      <c r="B650" s="46"/>
      <c r="C650" s="46"/>
      <c r="D650" s="124"/>
      <c r="E650" s="124"/>
      <c r="F650" s="117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1"/>
      <c r="U650" s="41"/>
      <c r="V650" s="41"/>
      <c r="W650" s="41"/>
      <c r="X650" s="41"/>
      <c r="Y650" s="41"/>
      <c r="Z650" s="41"/>
      <c r="AA650" s="41"/>
    </row>
    <row r="651" spans="1:27" ht="15.75" customHeight="1">
      <c r="A651" s="118"/>
      <c r="B651" s="46"/>
      <c r="C651" s="46"/>
      <c r="D651" s="124"/>
      <c r="E651" s="124"/>
      <c r="F651" s="117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1"/>
      <c r="U651" s="41"/>
      <c r="V651" s="41"/>
      <c r="W651" s="41"/>
      <c r="X651" s="41"/>
      <c r="Y651" s="41"/>
      <c r="Z651" s="41"/>
      <c r="AA651" s="41"/>
    </row>
    <row r="652" spans="1:27" ht="15.75" customHeight="1">
      <c r="A652" s="118"/>
      <c r="B652" s="46"/>
      <c r="C652" s="46"/>
      <c r="D652" s="124"/>
      <c r="E652" s="124"/>
      <c r="F652" s="117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1"/>
      <c r="U652" s="41"/>
      <c r="V652" s="41"/>
      <c r="W652" s="41"/>
      <c r="X652" s="41"/>
      <c r="Y652" s="41"/>
      <c r="Z652" s="41"/>
      <c r="AA652" s="41"/>
    </row>
    <row r="653" spans="1:27" ht="15.75" customHeight="1">
      <c r="A653" s="118"/>
      <c r="B653" s="46"/>
      <c r="C653" s="46"/>
      <c r="D653" s="124"/>
      <c r="E653" s="124"/>
      <c r="F653" s="117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1"/>
      <c r="U653" s="41"/>
      <c r="V653" s="41"/>
      <c r="W653" s="41"/>
      <c r="X653" s="41"/>
      <c r="Y653" s="41"/>
      <c r="Z653" s="41"/>
      <c r="AA653" s="41"/>
    </row>
    <row r="654" spans="1:27" ht="15.75" customHeight="1">
      <c r="A654" s="118"/>
      <c r="B654" s="46"/>
      <c r="C654" s="46"/>
      <c r="D654" s="124"/>
      <c r="E654" s="124"/>
      <c r="F654" s="117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1"/>
      <c r="U654" s="41"/>
      <c r="V654" s="41"/>
      <c r="W654" s="41"/>
      <c r="X654" s="41"/>
      <c r="Y654" s="41"/>
      <c r="Z654" s="41"/>
      <c r="AA654" s="41"/>
    </row>
    <row r="655" spans="1:27" ht="15.75" customHeight="1">
      <c r="A655" s="118"/>
      <c r="B655" s="46"/>
      <c r="C655" s="46"/>
      <c r="D655" s="124"/>
      <c r="E655" s="124"/>
      <c r="F655" s="117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1"/>
      <c r="U655" s="41"/>
      <c r="V655" s="41"/>
      <c r="W655" s="41"/>
      <c r="X655" s="41"/>
      <c r="Y655" s="41"/>
      <c r="Z655" s="41"/>
      <c r="AA655" s="41"/>
    </row>
    <row r="656" spans="1:27" ht="15.75" customHeight="1">
      <c r="A656" s="118"/>
      <c r="B656" s="46"/>
      <c r="C656" s="46"/>
      <c r="D656" s="124"/>
      <c r="E656" s="124"/>
      <c r="F656" s="117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1"/>
      <c r="U656" s="41"/>
      <c r="V656" s="41"/>
      <c r="W656" s="41"/>
      <c r="X656" s="41"/>
      <c r="Y656" s="41"/>
      <c r="Z656" s="41"/>
      <c r="AA656" s="41"/>
    </row>
    <row r="657" spans="1:27" ht="15.75" customHeight="1">
      <c r="A657" s="118"/>
      <c r="B657" s="46"/>
      <c r="C657" s="46"/>
      <c r="D657" s="124"/>
      <c r="E657" s="124"/>
      <c r="F657" s="117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1"/>
      <c r="U657" s="41"/>
      <c r="V657" s="41"/>
      <c r="W657" s="41"/>
      <c r="X657" s="41"/>
      <c r="Y657" s="41"/>
      <c r="Z657" s="41"/>
      <c r="AA657" s="41"/>
    </row>
    <row r="658" spans="1:27" ht="15.75" customHeight="1">
      <c r="A658" s="118"/>
      <c r="B658" s="46"/>
      <c r="C658" s="46"/>
      <c r="D658" s="124"/>
      <c r="E658" s="124"/>
      <c r="F658" s="117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1"/>
      <c r="U658" s="41"/>
      <c r="V658" s="41"/>
      <c r="W658" s="41"/>
      <c r="X658" s="41"/>
      <c r="Y658" s="41"/>
      <c r="Z658" s="41"/>
      <c r="AA658" s="41"/>
    </row>
    <row r="659" spans="1:27" ht="15.75" customHeight="1">
      <c r="A659" s="118"/>
      <c r="B659" s="46"/>
      <c r="C659" s="46"/>
      <c r="D659" s="124"/>
      <c r="E659" s="124"/>
      <c r="F659" s="117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1"/>
      <c r="U659" s="41"/>
      <c r="V659" s="41"/>
      <c r="W659" s="41"/>
      <c r="X659" s="41"/>
      <c r="Y659" s="41"/>
      <c r="Z659" s="41"/>
      <c r="AA659" s="41"/>
    </row>
    <row r="660" spans="1:27" ht="15.75" customHeight="1">
      <c r="A660" s="118"/>
      <c r="B660" s="46"/>
      <c r="C660" s="46"/>
      <c r="D660" s="124"/>
      <c r="E660" s="124"/>
      <c r="F660" s="117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1"/>
      <c r="U660" s="41"/>
      <c r="V660" s="41"/>
      <c r="W660" s="41"/>
      <c r="X660" s="41"/>
      <c r="Y660" s="41"/>
      <c r="Z660" s="41"/>
      <c r="AA660" s="41"/>
    </row>
    <row r="661" spans="1:27" ht="15.75" customHeight="1">
      <c r="A661" s="118"/>
      <c r="B661" s="46"/>
      <c r="C661" s="46"/>
      <c r="D661" s="124"/>
      <c r="E661" s="124"/>
      <c r="F661" s="117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1"/>
      <c r="U661" s="41"/>
      <c r="V661" s="41"/>
      <c r="W661" s="41"/>
      <c r="X661" s="41"/>
      <c r="Y661" s="41"/>
      <c r="Z661" s="41"/>
      <c r="AA661" s="41"/>
    </row>
    <row r="662" spans="1:27" ht="15.75" customHeight="1">
      <c r="A662" s="118"/>
      <c r="B662" s="46"/>
      <c r="C662" s="46"/>
      <c r="D662" s="124"/>
      <c r="E662" s="124"/>
      <c r="F662" s="117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1"/>
      <c r="U662" s="41"/>
      <c r="V662" s="41"/>
      <c r="W662" s="41"/>
      <c r="X662" s="41"/>
      <c r="Y662" s="41"/>
      <c r="Z662" s="41"/>
      <c r="AA662" s="41"/>
    </row>
    <row r="663" spans="1:27" ht="15.75" customHeight="1">
      <c r="A663" s="118"/>
      <c r="B663" s="46"/>
      <c r="C663" s="46"/>
      <c r="D663" s="124"/>
      <c r="E663" s="124"/>
      <c r="F663" s="117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1"/>
      <c r="U663" s="41"/>
      <c r="V663" s="41"/>
      <c r="W663" s="41"/>
      <c r="X663" s="41"/>
      <c r="Y663" s="41"/>
      <c r="Z663" s="41"/>
      <c r="AA663" s="41"/>
    </row>
    <row r="664" spans="1:27" ht="15.75" customHeight="1">
      <c r="A664" s="118"/>
      <c r="B664" s="46"/>
      <c r="C664" s="46"/>
      <c r="D664" s="124"/>
      <c r="E664" s="124"/>
      <c r="F664" s="117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1"/>
      <c r="U664" s="41"/>
      <c r="V664" s="41"/>
      <c r="W664" s="41"/>
      <c r="X664" s="41"/>
      <c r="Y664" s="41"/>
      <c r="Z664" s="41"/>
      <c r="AA664" s="41"/>
    </row>
    <row r="665" spans="1:27" ht="15.75" customHeight="1">
      <c r="A665" s="118"/>
      <c r="B665" s="46"/>
      <c r="C665" s="46"/>
      <c r="D665" s="124"/>
      <c r="E665" s="124"/>
      <c r="F665" s="117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1"/>
      <c r="U665" s="41"/>
      <c r="V665" s="41"/>
      <c r="W665" s="41"/>
      <c r="X665" s="41"/>
      <c r="Y665" s="41"/>
      <c r="Z665" s="41"/>
      <c r="AA665" s="41"/>
    </row>
    <row r="666" spans="1:27" ht="15.75" customHeight="1">
      <c r="A666" s="118"/>
      <c r="B666" s="46"/>
      <c r="C666" s="46"/>
      <c r="D666" s="124"/>
      <c r="E666" s="124"/>
      <c r="F666" s="117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1"/>
      <c r="U666" s="41"/>
      <c r="V666" s="41"/>
      <c r="W666" s="41"/>
      <c r="X666" s="41"/>
      <c r="Y666" s="41"/>
      <c r="Z666" s="41"/>
      <c r="AA666" s="41"/>
    </row>
    <row r="667" spans="1:27" ht="15.75" customHeight="1">
      <c r="A667" s="118"/>
      <c r="B667" s="46"/>
      <c r="C667" s="46"/>
      <c r="D667" s="124"/>
      <c r="E667" s="124"/>
      <c r="F667" s="117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1"/>
      <c r="U667" s="41"/>
      <c r="V667" s="41"/>
      <c r="W667" s="41"/>
      <c r="X667" s="41"/>
      <c r="Y667" s="41"/>
      <c r="Z667" s="41"/>
      <c r="AA667" s="41"/>
    </row>
    <row r="668" spans="1:27" ht="15.75" customHeight="1">
      <c r="A668" s="118"/>
      <c r="B668" s="46"/>
      <c r="C668" s="46"/>
      <c r="D668" s="124"/>
      <c r="E668" s="124"/>
      <c r="F668" s="117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1"/>
      <c r="U668" s="41"/>
      <c r="V668" s="41"/>
      <c r="W668" s="41"/>
      <c r="X668" s="41"/>
      <c r="Y668" s="41"/>
      <c r="Z668" s="41"/>
      <c r="AA668" s="41"/>
    </row>
    <row r="669" spans="1:27" ht="15.75" customHeight="1">
      <c r="A669" s="118"/>
      <c r="B669" s="46"/>
      <c r="C669" s="46"/>
      <c r="D669" s="124"/>
      <c r="E669" s="124"/>
      <c r="F669" s="117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1"/>
      <c r="U669" s="41"/>
      <c r="V669" s="41"/>
      <c r="W669" s="41"/>
      <c r="X669" s="41"/>
      <c r="Y669" s="41"/>
      <c r="Z669" s="41"/>
      <c r="AA669" s="41"/>
    </row>
    <row r="670" spans="1:27" ht="15.75" customHeight="1">
      <c r="A670" s="118"/>
      <c r="B670" s="46"/>
      <c r="C670" s="46"/>
      <c r="D670" s="124"/>
      <c r="E670" s="124"/>
      <c r="F670" s="117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1"/>
      <c r="U670" s="41"/>
      <c r="V670" s="41"/>
      <c r="W670" s="41"/>
      <c r="X670" s="41"/>
      <c r="Y670" s="41"/>
      <c r="Z670" s="41"/>
      <c r="AA670" s="41"/>
    </row>
    <row r="671" spans="1:27" ht="15.75" customHeight="1">
      <c r="A671" s="118"/>
      <c r="B671" s="46"/>
      <c r="C671" s="46"/>
      <c r="D671" s="124"/>
      <c r="E671" s="124"/>
      <c r="F671" s="117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1"/>
      <c r="U671" s="41"/>
      <c r="V671" s="41"/>
      <c r="W671" s="41"/>
      <c r="X671" s="41"/>
      <c r="Y671" s="41"/>
      <c r="Z671" s="41"/>
      <c r="AA671" s="41"/>
    </row>
    <row r="672" spans="1:27" ht="15.75" customHeight="1">
      <c r="A672" s="118"/>
      <c r="B672" s="46"/>
      <c r="C672" s="46"/>
      <c r="D672" s="124"/>
      <c r="E672" s="124"/>
      <c r="F672" s="117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1"/>
      <c r="U672" s="41"/>
      <c r="V672" s="41"/>
      <c r="W672" s="41"/>
      <c r="X672" s="41"/>
      <c r="Y672" s="41"/>
      <c r="Z672" s="41"/>
      <c r="AA672" s="41"/>
    </row>
    <row r="673" spans="1:27" ht="15.75" customHeight="1">
      <c r="A673" s="118"/>
      <c r="B673" s="46"/>
      <c r="C673" s="46"/>
      <c r="D673" s="124"/>
      <c r="E673" s="124"/>
      <c r="F673" s="117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1"/>
      <c r="U673" s="41"/>
      <c r="V673" s="41"/>
      <c r="W673" s="41"/>
      <c r="X673" s="41"/>
      <c r="Y673" s="41"/>
      <c r="Z673" s="41"/>
      <c r="AA673" s="41"/>
    </row>
    <row r="674" spans="1:27" ht="15.75" customHeight="1">
      <c r="A674" s="118"/>
      <c r="B674" s="46"/>
      <c r="C674" s="46"/>
      <c r="D674" s="124"/>
      <c r="E674" s="124"/>
      <c r="F674" s="117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1"/>
      <c r="U674" s="41"/>
      <c r="V674" s="41"/>
      <c r="W674" s="41"/>
      <c r="X674" s="41"/>
      <c r="Y674" s="41"/>
      <c r="Z674" s="41"/>
      <c r="AA674" s="41"/>
    </row>
    <row r="675" spans="1:27" ht="15.75" customHeight="1">
      <c r="A675" s="118"/>
      <c r="B675" s="46"/>
      <c r="C675" s="46"/>
      <c r="D675" s="124"/>
      <c r="E675" s="124"/>
      <c r="F675" s="117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1"/>
      <c r="U675" s="41"/>
      <c r="V675" s="41"/>
      <c r="W675" s="41"/>
      <c r="X675" s="41"/>
      <c r="Y675" s="41"/>
      <c r="Z675" s="41"/>
      <c r="AA675" s="41"/>
    </row>
    <row r="676" spans="1:27" ht="15.75" customHeight="1">
      <c r="A676" s="118"/>
      <c r="B676" s="46"/>
      <c r="C676" s="46"/>
      <c r="D676" s="124"/>
      <c r="E676" s="124"/>
      <c r="F676" s="117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1"/>
      <c r="U676" s="41"/>
      <c r="V676" s="41"/>
      <c r="W676" s="41"/>
      <c r="X676" s="41"/>
      <c r="Y676" s="41"/>
      <c r="Z676" s="41"/>
      <c r="AA676" s="41"/>
    </row>
    <row r="677" spans="1:27" ht="15.75" customHeight="1">
      <c r="A677" s="118"/>
      <c r="B677" s="46"/>
      <c r="C677" s="46"/>
      <c r="D677" s="124"/>
      <c r="E677" s="124"/>
      <c r="F677" s="117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1"/>
      <c r="U677" s="41"/>
      <c r="V677" s="41"/>
      <c r="W677" s="41"/>
      <c r="X677" s="41"/>
      <c r="Y677" s="41"/>
      <c r="Z677" s="41"/>
      <c r="AA677" s="41"/>
    </row>
    <row r="678" spans="1:27" ht="15.75" customHeight="1">
      <c r="A678" s="118"/>
      <c r="B678" s="46"/>
      <c r="C678" s="46"/>
      <c r="D678" s="124"/>
      <c r="E678" s="124"/>
      <c r="F678" s="117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1"/>
      <c r="U678" s="41"/>
      <c r="V678" s="41"/>
      <c r="W678" s="41"/>
      <c r="X678" s="41"/>
      <c r="Y678" s="41"/>
      <c r="Z678" s="41"/>
      <c r="AA678" s="41"/>
    </row>
    <row r="679" spans="1:27" ht="15.75" customHeight="1">
      <c r="A679" s="118"/>
      <c r="B679" s="46"/>
      <c r="C679" s="46"/>
      <c r="D679" s="124"/>
      <c r="E679" s="124"/>
      <c r="F679" s="117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1"/>
      <c r="U679" s="41"/>
      <c r="V679" s="41"/>
      <c r="W679" s="41"/>
      <c r="X679" s="41"/>
      <c r="Y679" s="41"/>
      <c r="Z679" s="41"/>
      <c r="AA679" s="41"/>
    </row>
    <row r="680" spans="1:27" ht="15.75" customHeight="1">
      <c r="A680" s="118"/>
      <c r="B680" s="46"/>
      <c r="C680" s="46"/>
      <c r="D680" s="124"/>
      <c r="E680" s="124"/>
      <c r="F680" s="117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1"/>
      <c r="U680" s="41"/>
      <c r="V680" s="41"/>
      <c r="W680" s="41"/>
      <c r="X680" s="41"/>
      <c r="Y680" s="41"/>
      <c r="Z680" s="41"/>
      <c r="AA680" s="41"/>
    </row>
    <row r="681" spans="1:27" ht="15.75" customHeight="1">
      <c r="A681" s="118"/>
      <c r="B681" s="46"/>
      <c r="C681" s="46"/>
      <c r="D681" s="124"/>
      <c r="E681" s="124"/>
      <c r="F681" s="117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1"/>
      <c r="U681" s="41"/>
      <c r="V681" s="41"/>
      <c r="W681" s="41"/>
      <c r="X681" s="41"/>
      <c r="Y681" s="41"/>
      <c r="Z681" s="41"/>
      <c r="AA681" s="41"/>
    </row>
    <row r="682" spans="1:27" ht="15.75" customHeight="1">
      <c r="A682" s="118"/>
      <c r="B682" s="46"/>
      <c r="C682" s="46"/>
      <c r="D682" s="124"/>
      <c r="E682" s="124"/>
      <c r="F682" s="117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1"/>
      <c r="U682" s="41"/>
      <c r="V682" s="41"/>
      <c r="W682" s="41"/>
      <c r="X682" s="41"/>
      <c r="Y682" s="41"/>
      <c r="Z682" s="41"/>
      <c r="AA682" s="41"/>
    </row>
    <row r="683" spans="1:27" ht="15.75" customHeight="1">
      <c r="A683" s="118"/>
      <c r="B683" s="46"/>
      <c r="C683" s="46"/>
      <c r="D683" s="124"/>
      <c r="E683" s="124"/>
      <c r="F683" s="117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1"/>
      <c r="U683" s="41"/>
      <c r="V683" s="41"/>
      <c r="W683" s="41"/>
      <c r="X683" s="41"/>
      <c r="Y683" s="41"/>
      <c r="Z683" s="41"/>
      <c r="AA683" s="41"/>
    </row>
    <row r="684" spans="1:27" ht="15.75" customHeight="1">
      <c r="A684" s="118"/>
      <c r="B684" s="46"/>
      <c r="C684" s="46"/>
      <c r="D684" s="124"/>
      <c r="E684" s="124"/>
      <c r="F684" s="117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1"/>
      <c r="U684" s="41"/>
      <c r="V684" s="41"/>
      <c r="W684" s="41"/>
      <c r="X684" s="41"/>
      <c r="Y684" s="41"/>
      <c r="Z684" s="41"/>
      <c r="AA684" s="41"/>
    </row>
    <row r="685" spans="1:27" ht="15.75" customHeight="1">
      <c r="A685" s="118"/>
      <c r="B685" s="46"/>
      <c r="C685" s="46"/>
      <c r="D685" s="124"/>
      <c r="E685" s="124"/>
      <c r="F685" s="117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1"/>
      <c r="U685" s="41"/>
      <c r="V685" s="41"/>
      <c r="W685" s="41"/>
      <c r="X685" s="41"/>
      <c r="Y685" s="41"/>
      <c r="Z685" s="41"/>
      <c r="AA685" s="41"/>
    </row>
    <row r="686" spans="1:27" ht="15.75" customHeight="1">
      <c r="A686" s="118"/>
      <c r="B686" s="46"/>
      <c r="C686" s="46"/>
      <c r="D686" s="124"/>
      <c r="E686" s="124"/>
      <c r="F686" s="117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1"/>
      <c r="U686" s="41"/>
      <c r="V686" s="41"/>
      <c r="W686" s="41"/>
      <c r="X686" s="41"/>
      <c r="Y686" s="41"/>
      <c r="Z686" s="41"/>
      <c r="AA686" s="41"/>
    </row>
    <row r="687" spans="1:27" ht="15.75" customHeight="1">
      <c r="A687" s="118"/>
      <c r="B687" s="46"/>
      <c r="C687" s="46"/>
      <c r="D687" s="124"/>
      <c r="E687" s="124"/>
      <c r="F687" s="117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1"/>
      <c r="U687" s="41"/>
      <c r="V687" s="41"/>
      <c r="W687" s="41"/>
      <c r="X687" s="41"/>
      <c r="Y687" s="41"/>
      <c r="Z687" s="41"/>
      <c r="AA687" s="41"/>
    </row>
    <row r="688" spans="1:27" ht="15.75" customHeight="1">
      <c r="A688" s="118"/>
      <c r="B688" s="46"/>
      <c r="C688" s="46"/>
      <c r="D688" s="124"/>
      <c r="E688" s="124"/>
      <c r="F688" s="117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1"/>
      <c r="U688" s="41"/>
      <c r="V688" s="41"/>
      <c r="W688" s="41"/>
      <c r="X688" s="41"/>
      <c r="Y688" s="41"/>
      <c r="Z688" s="41"/>
      <c r="AA688" s="41"/>
    </row>
    <row r="689" spans="1:27" ht="15.75" customHeight="1">
      <c r="A689" s="118"/>
      <c r="B689" s="46"/>
      <c r="C689" s="46"/>
      <c r="D689" s="124"/>
      <c r="E689" s="124"/>
      <c r="F689" s="117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1"/>
      <c r="U689" s="41"/>
      <c r="V689" s="41"/>
      <c r="W689" s="41"/>
      <c r="X689" s="41"/>
      <c r="Y689" s="41"/>
      <c r="Z689" s="41"/>
      <c r="AA689" s="41"/>
    </row>
    <row r="690" spans="1:27" ht="15.75" customHeight="1">
      <c r="A690" s="118"/>
      <c r="B690" s="46"/>
      <c r="C690" s="46"/>
      <c r="D690" s="124"/>
      <c r="E690" s="124"/>
      <c r="F690" s="117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1"/>
      <c r="U690" s="41"/>
      <c r="V690" s="41"/>
      <c r="W690" s="41"/>
      <c r="X690" s="41"/>
      <c r="Y690" s="41"/>
      <c r="Z690" s="41"/>
      <c r="AA690" s="41"/>
    </row>
    <row r="691" spans="1:27" ht="15.75" customHeight="1">
      <c r="A691" s="118"/>
      <c r="B691" s="46"/>
      <c r="C691" s="46"/>
      <c r="D691" s="124"/>
      <c r="E691" s="124"/>
      <c r="F691" s="117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1"/>
      <c r="U691" s="41"/>
      <c r="V691" s="41"/>
      <c r="W691" s="41"/>
      <c r="X691" s="41"/>
      <c r="Y691" s="41"/>
      <c r="Z691" s="41"/>
      <c r="AA691" s="41"/>
    </row>
    <row r="692" spans="1:27" ht="15.75" customHeight="1">
      <c r="A692" s="118"/>
      <c r="B692" s="46"/>
      <c r="C692" s="46"/>
      <c r="D692" s="124"/>
      <c r="E692" s="124"/>
      <c r="F692" s="117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1"/>
      <c r="U692" s="41"/>
      <c r="V692" s="41"/>
      <c r="W692" s="41"/>
      <c r="X692" s="41"/>
      <c r="Y692" s="41"/>
      <c r="Z692" s="41"/>
      <c r="AA692" s="41"/>
    </row>
    <row r="693" spans="1:27" ht="15.75" customHeight="1">
      <c r="A693" s="118"/>
      <c r="B693" s="46"/>
      <c r="C693" s="46"/>
      <c r="D693" s="124"/>
      <c r="E693" s="124"/>
      <c r="F693" s="117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1"/>
      <c r="U693" s="41"/>
      <c r="V693" s="41"/>
      <c r="W693" s="41"/>
      <c r="X693" s="41"/>
      <c r="Y693" s="41"/>
      <c r="Z693" s="41"/>
      <c r="AA693" s="41"/>
    </row>
    <row r="694" spans="1:27" ht="15.75" customHeight="1">
      <c r="A694" s="118"/>
      <c r="B694" s="46"/>
      <c r="C694" s="46"/>
      <c r="D694" s="124"/>
      <c r="E694" s="124"/>
      <c r="F694" s="117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1"/>
      <c r="U694" s="41"/>
      <c r="V694" s="41"/>
      <c r="W694" s="41"/>
      <c r="X694" s="41"/>
      <c r="Y694" s="41"/>
      <c r="Z694" s="41"/>
      <c r="AA694" s="41"/>
    </row>
    <row r="695" spans="1:27" ht="15.75" customHeight="1">
      <c r="A695" s="118"/>
      <c r="B695" s="46"/>
      <c r="C695" s="46"/>
      <c r="D695" s="124"/>
      <c r="E695" s="124"/>
      <c r="F695" s="117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1"/>
      <c r="U695" s="41"/>
      <c r="V695" s="41"/>
      <c r="W695" s="41"/>
      <c r="X695" s="41"/>
      <c r="Y695" s="41"/>
      <c r="Z695" s="41"/>
      <c r="AA695" s="41"/>
    </row>
    <row r="696" spans="1:27" ht="15.75" customHeight="1">
      <c r="A696" s="118"/>
      <c r="B696" s="46"/>
      <c r="C696" s="46"/>
      <c r="D696" s="124"/>
      <c r="E696" s="124"/>
      <c r="F696" s="117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1"/>
      <c r="U696" s="41"/>
      <c r="V696" s="41"/>
      <c r="W696" s="41"/>
      <c r="X696" s="41"/>
      <c r="Y696" s="41"/>
      <c r="Z696" s="41"/>
      <c r="AA696" s="41"/>
    </row>
    <row r="697" spans="1:27" ht="15.75" customHeight="1">
      <c r="A697" s="118"/>
      <c r="B697" s="46"/>
      <c r="C697" s="46"/>
      <c r="D697" s="124"/>
      <c r="E697" s="124"/>
      <c r="F697" s="117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1"/>
      <c r="U697" s="41"/>
      <c r="V697" s="41"/>
      <c r="W697" s="41"/>
      <c r="X697" s="41"/>
      <c r="Y697" s="41"/>
      <c r="Z697" s="41"/>
      <c r="AA697" s="41"/>
    </row>
    <row r="698" spans="1:27" ht="15.75" customHeight="1">
      <c r="A698" s="118"/>
      <c r="B698" s="46"/>
      <c r="C698" s="46"/>
      <c r="D698" s="124"/>
      <c r="E698" s="124"/>
      <c r="F698" s="117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1"/>
      <c r="U698" s="41"/>
      <c r="V698" s="41"/>
      <c r="W698" s="41"/>
      <c r="X698" s="41"/>
      <c r="Y698" s="41"/>
      <c r="Z698" s="41"/>
      <c r="AA698" s="41"/>
    </row>
    <row r="699" spans="1:27" ht="15.75" customHeight="1">
      <c r="A699" s="118"/>
      <c r="B699" s="46"/>
      <c r="C699" s="46"/>
      <c r="D699" s="124"/>
      <c r="E699" s="124"/>
      <c r="F699" s="117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1"/>
      <c r="U699" s="41"/>
      <c r="V699" s="41"/>
      <c r="W699" s="41"/>
      <c r="X699" s="41"/>
      <c r="Y699" s="41"/>
      <c r="Z699" s="41"/>
      <c r="AA699" s="41"/>
    </row>
    <row r="700" spans="1:27" ht="15.75" customHeight="1">
      <c r="A700" s="118"/>
      <c r="B700" s="46"/>
      <c r="C700" s="46"/>
      <c r="D700" s="124"/>
      <c r="E700" s="124"/>
      <c r="F700" s="117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1"/>
      <c r="U700" s="41"/>
      <c r="V700" s="41"/>
      <c r="W700" s="41"/>
      <c r="X700" s="41"/>
      <c r="Y700" s="41"/>
      <c r="Z700" s="41"/>
      <c r="AA700" s="41"/>
    </row>
    <row r="701" spans="1:27" ht="15.75" customHeight="1">
      <c r="A701" s="118"/>
      <c r="B701" s="46"/>
      <c r="C701" s="46"/>
      <c r="D701" s="124"/>
      <c r="E701" s="124"/>
      <c r="F701" s="117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1"/>
      <c r="U701" s="41"/>
      <c r="V701" s="41"/>
      <c r="W701" s="41"/>
      <c r="X701" s="41"/>
      <c r="Y701" s="41"/>
      <c r="Z701" s="41"/>
      <c r="AA701" s="41"/>
    </row>
    <row r="702" spans="1:27" ht="15.75" customHeight="1">
      <c r="A702" s="118"/>
      <c r="B702" s="46"/>
      <c r="C702" s="46"/>
      <c r="D702" s="124"/>
      <c r="E702" s="124"/>
      <c r="F702" s="117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1"/>
      <c r="U702" s="41"/>
      <c r="V702" s="41"/>
      <c r="W702" s="41"/>
      <c r="X702" s="41"/>
      <c r="Y702" s="41"/>
      <c r="Z702" s="41"/>
      <c r="AA702" s="41"/>
    </row>
    <row r="703" spans="1:27" ht="15.75" customHeight="1">
      <c r="A703" s="118"/>
      <c r="B703" s="46"/>
      <c r="C703" s="46"/>
      <c r="D703" s="124"/>
      <c r="E703" s="124"/>
      <c r="F703" s="117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1"/>
      <c r="U703" s="41"/>
      <c r="V703" s="41"/>
      <c r="W703" s="41"/>
      <c r="X703" s="41"/>
      <c r="Y703" s="41"/>
      <c r="Z703" s="41"/>
      <c r="AA703" s="41"/>
    </row>
    <row r="704" spans="1:27" ht="15.75" customHeight="1">
      <c r="A704" s="118"/>
      <c r="B704" s="46"/>
      <c r="C704" s="46"/>
      <c r="D704" s="124"/>
      <c r="E704" s="124"/>
      <c r="F704" s="117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1"/>
      <c r="U704" s="41"/>
      <c r="V704" s="41"/>
      <c r="W704" s="41"/>
      <c r="X704" s="41"/>
      <c r="Y704" s="41"/>
      <c r="Z704" s="41"/>
      <c r="AA704" s="41"/>
    </row>
    <row r="705" spans="1:27" ht="15.75" customHeight="1">
      <c r="A705" s="118"/>
      <c r="B705" s="46"/>
      <c r="C705" s="46"/>
      <c r="D705" s="124"/>
      <c r="E705" s="124"/>
      <c r="F705" s="117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1"/>
      <c r="U705" s="41"/>
      <c r="V705" s="41"/>
      <c r="W705" s="41"/>
      <c r="X705" s="41"/>
      <c r="Y705" s="41"/>
      <c r="Z705" s="41"/>
      <c r="AA705" s="41"/>
    </row>
    <row r="706" spans="1:27" ht="15.75" customHeight="1">
      <c r="A706" s="118"/>
      <c r="B706" s="46"/>
      <c r="C706" s="46"/>
      <c r="D706" s="124"/>
      <c r="E706" s="124"/>
      <c r="F706" s="117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1"/>
      <c r="U706" s="41"/>
      <c r="V706" s="41"/>
      <c r="W706" s="41"/>
      <c r="X706" s="41"/>
      <c r="Y706" s="41"/>
      <c r="Z706" s="41"/>
      <c r="AA706" s="41"/>
    </row>
    <row r="707" spans="1:27" ht="15.75" customHeight="1">
      <c r="A707" s="118"/>
      <c r="B707" s="46"/>
      <c r="C707" s="46"/>
      <c r="D707" s="124"/>
      <c r="E707" s="124"/>
      <c r="F707" s="117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1"/>
      <c r="U707" s="41"/>
      <c r="V707" s="41"/>
      <c r="W707" s="41"/>
      <c r="X707" s="41"/>
      <c r="Y707" s="41"/>
      <c r="Z707" s="41"/>
      <c r="AA707" s="41"/>
    </row>
    <row r="708" spans="1:27" ht="15.75" customHeight="1">
      <c r="A708" s="118"/>
      <c r="B708" s="46"/>
      <c r="C708" s="46"/>
      <c r="D708" s="124"/>
      <c r="E708" s="124"/>
      <c r="F708" s="117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1"/>
      <c r="U708" s="41"/>
      <c r="V708" s="41"/>
      <c r="W708" s="41"/>
      <c r="X708" s="41"/>
      <c r="Y708" s="41"/>
      <c r="Z708" s="41"/>
      <c r="AA708" s="41"/>
    </row>
    <row r="709" spans="1:27" ht="15.75" customHeight="1">
      <c r="A709" s="118"/>
      <c r="B709" s="46"/>
      <c r="C709" s="46"/>
      <c r="D709" s="124"/>
      <c r="E709" s="124"/>
      <c r="F709" s="117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1"/>
      <c r="U709" s="41"/>
      <c r="V709" s="41"/>
      <c r="W709" s="41"/>
      <c r="X709" s="41"/>
      <c r="Y709" s="41"/>
      <c r="Z709" s="41"/>
      <c r="AA709" s="41"/>
    </row>
    <row r="710" spans="1:27" ht="15.75" customHeight="1">
      <c r="A710" s="118"/>
      <c r="B710" s="46"/>
      <c r="C710" s="46"/>
      <c r="D710" s="124"/>
      <c r="E710" s="124"/>
      <c r="F710" s="117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1"/>
      <c r="U710" s="41"/>
      <c r="V710" s="41"/>
      <c r="W710" s="41"/>
      <c r="X710" s="41"/>
      <c r="Y710" s="41"/>
      <c r="Z710" s="41"/>
      <c r="AA710" s="41"/>
    </row>
    <row r="711" spans="1:27" ht="15.75" customHeight="1">
      <c r="A711" s="118"/>
      <c r="B711" s="46"/>
      <c r="C711" s="46"/>
      <c r="D711" s="124"/>
      <c r="E711" s="124"/>
      <c r="F711" s="117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1"/>
      <c r="U711" s="41"/>
      <c r="V711" s="41"/>
      <c r="W711" s="41"/>
      <c r="X711" s="41"/>
      <c r="Y711" s="41"/>
      <c r="Z711" s="41"/>
      <c r="AA711" s="41"/>
    </row>
    <row r="712" spans="1:27" ht="15.75" customHeight="1">
      <c r="A712" s="118"/>
      <c r="B712" s="46"/>
      <c r="C712" s="46"/>
      <c r="D712" s="124"/>
      <c r="E712" s="124"/>
      <c r="F712" s="117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1"/>
      <c r="U712" s="41"/>
      <c r="V712" s="41"/>
      <c r="W712" s="41"/>
      <c r="X712" s="41"/>
      <c r="Y712" s="41"/>
      <c r="Z712" s="41"/>
      <c r="AA712" s="41"/>
    </row>
    <row r="713" spans="1:27" ht="15.75" customHeight="1">
      <c r="A713" s="118"/>
      <c r="B713" s="46"/>
      <c r="C713" s="46"/>
      <c r="D713" s="124"/>
      <c r="E713" s="124"/>
      <c r="F713" s="117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1"/>
      <c r="U713" s="41"/>
      <c r="V713" s="41"/>
      <c r="W713" s="41"/>
      <c r="X713" s="41"/>
      <c r="Y713" s="41"/>
      <c r="Z713" s="41"/>
      <c r="AA713" s="41"/>
    </row>
    <row r="714" spans="1:27" ht="15.75" customHeight="1">
      <c r="A714" s="118"/>
      <c r="B714" s="46"/>
      <c r="C714" s="46"/>
      <c r="D714" s="124"/>
      <c r="E714" s="124"/>
      <c r="F714" s="117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1"/>
      <c r="U714" s="41"/>
      <c r="V714" s="41"/>
      <c r="W714" s="41"/>
      <c r="X714" s="41"/>
      <c r="Y714" s="41"/>
      <c r="Z714" s="41"/>
      <c r="AA714" s="41"/>
    </row>
    <row r="715" spans="1:27" ht="15.75" customHeight="1">
      <c r="A715" s="118"/>
      <c r="B715" s="46"/>
      <c r="C715" s="46"/>
      <c r="D715" s="124"/>
      <c r="E715" s="124"/>
      <c r="F715" s="117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1"/>
      <c r="U715" s="41"/>
      <c r="V715" s="41"/>
      <c r="W715" s="41"/>
      <c r="X715" s="41"/>
      <c r="Y715" s="41"/>
      <c r="Z715" s="41"/>
      <c r="AA715" s="41"/>
    </row>
    <row r="716" spans="1:27" ht="15.75" customHeight="1">
      <c r="A716" s="118"/>
      <c r="B716" s="46"/>
      <c r="C716" s="46"/>
      <c r="D716" s="124"/>
      <c r="E716" s="124"/>
      <c r="F716" s="117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1"/>
      <c r="U716" s="41"/>
      <c r="V716" s="41"/>
      <c r="W716" s="41"/>
      <c r="X716" s="41"/>
      <c r="Y716" s="41"/>
      <c r="Z716" s="41"/>
      <c r="AA716" s="41"/>
    </row>
    <row r="717" spans="1:27" ht="15.75" customHeight="1">
      <c r="A717" s="118"/>
      <c r="B717" s="46"/>
      <c r="C717" s="46"/>
      <c r="D717" s="124"/>
      <c r="E717" s="124"/>
      <c r="F717" s="117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1"/>
      <c r="U717" s="41"/>
      <c r="V717" s="41"/>
      <c r="W717" s="41"/>
      <c r="X717" s="41"/>
      <c r="Y717" s="41"/>
      <c r="Z717" s="41"/>
      <c r="AA717" s="41"/>
    </row>
    <row r="718" spans="1:27" ht="15.75" customHeight="1">
      <c r="A718" s="118"/>
      <c r="B718" s="46"/>
      <c r="C718" s="46"/>
      <c r="D718" s="124"/>
      <c r="E718" s="124"/>
      <c r="F718" s="117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1"/>
      <c r="U718" s="41"/>
      <c r="V718" s="41"/>
      <c r="W718" s="41"/>
      <c r="X718" s="41"/>
      <c r="Y718" s="41"/>
      <c r="Z718" s="41"/>
      <c r="AA718" s="41"/>
    </row>
    <row r="719" spans="1:27" ht="15.75" customHeight="1">
      <c r="A719" s="118"/>
      <c r="B719" s="46"/>
      <c r="C719" s="46"/>
      <c r="D719" s="124"/>
      <c r="E719" s="124"/>
      <c r="F719" s="117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1"/>
      <c r="U719" s="41"/>
      <c r="V719" s="41"/>
      <c r="W719" s="41"/>
      <c r="X719" s="41"/>
      <c r="Y719" s="41"/>
      <c r="Z719" s="41"/>
      <c r="AA719" s="41"/>
    </row>
    <row r="720" spans="1:27" ht="15.75" customHeight="1">
      <c r="A720" s="118"/>
      <c r="B720" s="46"/>
      <c r="C720" s="46"/>
      <c r="D720" s="124"/>
      <c r="E720" s="124"/>
      <c r="F720" s="117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1"/>
      <c r="U720" s="41"/>
      <c r="V720" s="41"/>
      <c r="W720" s="41"/>
      <c r="X720" s="41"/>
      <c r="Y720" s="41"/>
      <c r="Z720" s="41"/>
      <c r="AA720" s="41"/>
    </row>
    <row r="721" spans="1:27" ht="15.75" customHeight="1">
      <c r="A721" s="118"/>
      <c r="B721" s="46"/>
      <c r="C721" s="46"/>
      <c r="D721" s="124"/>
      <c r="E721" s="124"/>
      <c r="F721" s="117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1"/>
      <c r="U721" s="41"/>
      <c r="V721" s="41"/>
      <c r="W721" s="41"/>
      <c r="X721" s="41"/>
      <c r="Y721" s="41"/>
      <c r="Z721" s="41"/>
      <c r="AA721" s="41"/>
    </row>
    <row r="722" spans="1:27" ht="15.75" customHeight="1">
      <c r="A722" s="118"/>
      <c r="B722" s="46"/>
      <c r="C722" s="46"/>
      <c r="D722" s="124"/>
      <c r="E722" s="124"/>
      <c r="F722" s="117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1"/>
      <c r="U722" s="41"/>
      <c r="V722" s="41"/>
      <c r="W722" s="41"/>
      <c r="X722" s="41"/>
      <c r="Y722" s="41"/>
      <c r="Z722" s="41"/>
      <c r="AA722" s="41"/>
    </row>
    <row r="723" spans="1:27" ht="15.75" customHeight="1">
      <c r="A723" s="118"/>
      <c r="B723" s="46"/>
      <c r="C723" s="46"/>
      <c r="D723" s="124"/>
      <c r="E723" s="124"/>
      <c r="F723" s="117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1"/>
      <c r="U723" s="41"/>
      <c r="V723" s="41"/>
      <c r="W723" s="41"/>
      <c r="X723" s="41"/>
      <c r="Y723" s="41"/>
      <c r="Z723" s="41"/>
      <c r="AA723" s="41"/>
    </row>
    <row r="724" spans="1:27" ht="15.75" customHeight="1">
      <c r="A724" s="118"/>
      <c r="B724" s="46"/>
      <c r="C724" s="46"/>
      <c r="D724" s="124"/>
      <c r="E724" s="124"/>
      <c r="F724" s="117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1"/>
      <c r="U724" s="41"/>
      <c r="V724" s="41"/>
      <c r="W724" s="41"/>
      <c r="X724" s="41"/>
      <c r="Y724" s="41"/>
      <c r="Z724" s="41"/>
      <c r="AA724" s="41"/>
    </row>
    <row r="725" spans="1:27" ht="15.75" customHeight="1">
      <c r="A725" s="118"/>
      <c r="B725" s="46"/>
      <c r="C725" s="46"/>
      <c r="D725" s="124"/>
      <c r="E725" s="124"/>
      <c r="F725" s="117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1"/>
      <c r="U725" s="41"/>
      <c r="V725" s="41"/>
      <c r="W725" s="41"/>
      <c r="X725" s="41"/>
      <c r="Y725" s="41"/>
      <c r="Z725" s="41"/>
      <c r="AA725" s="41"/>
    </row>
    <row r="726" spans="1:27" ht="15.75" customHeight="1">
      <c r="A726" s="118"/>
      <c r="B726" s="46"/>
      <c r="C726" s="46"/>
      <c r="D726" s="124"/>
      <c r="E726" s="124"/>
      <c r="F726" s="117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1"/>
      <c r="U726" s="41"/>
      <c r="V726" s="41"/>
      <c r="W726" s="41"/>
      <c r="X726" s="41"/>
      <c r="Y726" s="41"/>
      <c r="Z726" s="41"/>
      <c r="AA726" s="41"/>
    </row>
    <row r="727" spans="1:27" ht="15.75" customHeight="1">
      <c r="A727" s="118"/>
      <c r="B727" s="46"/>
      <c r="C727" s="46"/>
      <c r="D727" s="124"/>
      <c r="E727" s="124"/>
      <c r="F727" s="117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1"/>
      <c r="U727" s="41"/>
      <c r="V727" s="41"/>
      <c r="W727" s="41"/>
      <c r="X727" s="41"/>
      <c r="Y727" s="41"/>
      <c r="Z727" s="41"/>
      <c r="AA727" s="41"/>
    </row>
    <row r="728" spans="1:27" ht="15.75" customHeight="1">
      <c r="A728" s="118"/>
      <c r="B728" s="46"/>
      <c r="C728" s="46"/>
      <c r="D728" s="124"/>
      <c r="E728" s="124"/>
      <c r="F728" s="117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1"/>
      <c r="U728" s="41"/>
      <c r="V728" s="41"/>
      <c r="W728" s="41"/>
      <c r="X728" s="41"/>
      <c r="Y728" s="41"/>
      <c r="Z728" s="41"/>
      <c r="AA728" s="41"/>
    </row>
    <row r="729" spans="1:27" ht="15.75" customHeight="1">
      <c r="A729" s="118"/>
      <c r="B729" s="46"/>
      <c r="C729" s="46"/>
      <c r="D729" s="124"/>
      <c r="E729" s="124"/>
      <c r="F729" s="117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1"/>
      <c r="U729" s="41"/>
      <c r="V729" s="41"/>
      <c r="W729" s="41"/>
      <c r="X729" s="41"/>
      <c r="Y729" s="41"/>
      <c r="Z729" s="41"/>
      <c r="AA729" s="41"/>
    </row>
    <row r="730" spans="1:27" ht="15.75" customHeight="1">
      <c r="A730" s="118"/>
      <c r="B730" s="46"/>
      <c r="C730" s="46"/>
      <c r="D730" s="124"/>
      <c r="E730" s="124"/>
      <c r="F730" s="117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1"/>
      <c r="U730" s="41"/>
      <c r="V730" s="41"/>
      <c r="W730" s="41"/>
      <c r="X730" s="41"/>
      <c r="Y730" s="41"/>
      <c r="Z730" s="41"/>
      <c r="AA730" s="41"/>
    </row>
    <row r="731" spans="1:27" ht="15.75" customHeight="1">
      <c r="A731" s="118"/>
      <c r="B731" s="46"/>
      <c r="C731" s="46"/>
      <c r="D731" s="124"/>
      <c r="E731" s="124"/>
      <c r="F731" s="117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1"/>
      <c r="U731" s="41"/>
      <c r="V731" s="41"/>
      <c r="W731" s="41"/>
      <c r="X731" s="41"/>
      <c r="Y731" s="41"/>
      <c r="Z731" s="41"/>
      <c r="AA731" s="41"/>
    </row>
    <row r="732" spans="1:27" ht="15.75" customHeight="1">
      <c r="A732" s="118"/>
      <c r="B732" s="46"/>
      <c r="C732" s="46"/>
      <c r="D732" s="124"/>
      <c r="E732" s="124"/>
      <c r="F732" s="117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1"/>
      <c r="U732" s="41"/>
      <c r="V732" s="41"/>
      <c r="W732" s="41"/>
      <c r="X732" s="41"/>
      <c r="Y732" s="41"/>
      <c r="Z732" s="41"/>
      <c r="AA732" s="41"/>
    </row>
    <row r="733" spans="1:27" ht="15.75" customHeight="1">
      <c r="A733" s="118"/>
      <c r="B733" s="46"/>
      <c r="C733" s="46"/>
      <c r="D733" s="124"/>
      <c r="E733" s="124"/>
      <c r="F733" s="117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1"/>
      <c r="U733" s="41"/>
      <c r="V733" s="41"/>
      <c r="W733" s="41"/>
      <c r="X733" s="41"/>
      <c r="Y733" s="41"/>
      <c r="Z733" s="41"/>
      <c r="AA733" s="41"/>
    </row>
    <row r="734" spans="1:27" ht="15.75" customHeight="1">
      <c r="A734" s="118"/>
      <c r="B734" s="46"/>
      <c r="C734" s="46"/>
      <c r="D734" s="124"/>
      <c r="E734" s="124"/>
      <c r="F734" s="117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1"/>
      <c r="U734" s="41"/>
      <c r="V734" s="41"/>
      <c r="W734" s="41"/>
      <c r="X734" s="41"/>
      <c r="Y734" s="41"/>
      <c r="Z734" s="41"/>
      <c r="AA734" s="41"/>
    </row>
    <row r="735" spans="1:27" ht="15.75" customHeight="1">
      <c r="A735" s="118"/>
      <c r="B735" s="46"/>
      <c r="C735" s="46"/>
      <c r="D735" s="124"/>
      <c r="E735" s="124"/>
      <c r="F735" s="117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1"/>
      <c r="U735" s="41"/>
      <c r="V735" s="41"/>
      <c r="W735" s="41"/>
      <c r="X735" s="41"/>
      <c r="Y735" s="41"/>
      <c r="Z735" s="41"/>
      <c r="AA735" s="41"/>
    </row>
    <row r="736" spans="1:27" ht="15.75" customHeight="1">
      <c r="A736" s="118"/>
      <c r="B736" s="46"/>
      <c r="C736" s="46"/>
      <c r="D736" s="124"/>
      <c r="E736" s="124"/>
      <c r="F736" s="117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1"/>
      <c r="U736" s="41"/>
      <c r="V736" s="41"/>
      <c r="W736" s="41"/>
      <c r="X736" s="41"/>
      <c r="Y736" s="41"/>
      <c r="Z736" s="41"/>
      <c r="AA736" s="41"/>
    </row>
    <row r="737" spans="1:27" ht="15.75" customHeight="1">
      <c r="A737" s="118"/>
      <c r="B737" s="46"/>
      <c r="C737" s="46"/>
      <c r="D737" s="124"/>
      <c r="E737" s="124"/>
      <c r="F737" s="117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1"/>
      <c r="U737" s="41"/>
      <c r="V737" s="41"/>
      <c r="W737" s="41"/>
      <c r="X737" s="41"/>
      <c r="Y737" s="41"/>
      <c r="Z737" s="41"/>
      <c r="AA737" s="41"/>
    </row>
    <row r="738" spans="1:27" ht="15.75" customHeight="1">
      <c r="A738" s="118"/>
      <c r="B738" s="46"/>
      <c r="C738" s="46"/>
      <c r="D738" s="124"/>
      <c r="E738" s="124"/>
      <c r="F738" s="117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1"/>
      <c r="U738" s="41"/>
      <c r="V738" s="41"/>
      <c r="W738" s="41"/>
      <c r="X738" s="41"/>
      <c r="Y738" s="41"/>
      <c r="Z738" s="41"/>
      <c r="AA738" s="41"/>
    </row>
    <row r="739" spans="1:27" ht="15.75" customHeight="1">
      <c r="A739" s="118"/>
      <c r="B739" s="46"/>
      <c r="C739" s="46"/>
      <c r="D739" s="124"/>
      <c r="E739" s="124"/>
      <c r="F739" s="117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1"/>
      <c r="U739" s="41"/>
      <c r="V739" s="41"/>
      <c r="W739" s="41"/>
      <c r="X739" s="41"/>
      <c r="Y739" s="41"/>
      <c r="Z739" s="41"/>
      <c r="AA739" s="41"/>
    </row>
    <row r="740" spans="1:27" ht="15.75" customHeight="1">
      <c r="A740" s="118"/>
      <c r="B740" s="46"/>
      <c r="C740" s="46"/>
      <c r="D740" s="124"/>
      <c r="E740" s="124"/>
      <c r="F740" s="117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1"/>
      <c r="U740" s="41"/>
      <c r="V740" s="41"/>
      <c r="W740" s="41"/>
      <c r="X740" s="41"/>
      <c r="Y740" s="41"/>
      <c r="Z740" s="41"/>
      <c r="AA740" s="41"/>
    </row>
    <row r="741" spans="1:27" ht="15.75" customHeight="1">
      <c r="A741" s="118"/>
      <c r="B741" s="46"/>
      <c r="C741" s="46"/>
      <c r="D741" s="124"/>
      <c r="E741" s="124"/>
      <c r="F741" s="117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1"/>
      <c r="U741" s="41"/>
      <c r="V741" s="41"/>
      <c r="W741" s="41"/>
      <c r="X741" s="41"/>
      <c r="Y741" s="41"/>
      <c r="Z741" s="41"/>
      <c r="AA741" s="41"/>
    </row>
    <row r="742" spans="1:27" ht="15.75" customHeight="1">
      <c r="A742" s="118"/>
      <c r="B742" s="46"/>
      <c r="C742" s="46"/>
      <c r="D742" s="124"/>
      <c r="E742" s="124"/>
      <c r="F742" s="117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1"/>
      <c r="U742" s="41"/>
      <c r="V742" s="41"/>
      <c r="W742" s="41"/>
      <c r="X742" s="41"/>
      <c r="Y742" s="41"/>
      <c r="Z742" s="41"/>
      <c r="AA742" s="41"/>
    </row>
    <row r="743" spans="1:27" ht="15.75" customHeight="1">
      <c r="A743" s="118"/>
      <c r="B743" s="46"/>
      <c r="C743" s="46"/>
      <c r="D743" s="124"/>
      <c r="E743" s="124"/>
      <c r="F743" s="117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1"/>
      <c r="U743" s="41"/>
      <c r="V743" s="41"/>
      <c r="W743" s="41"/>
      <c r="X743" s="41"/>
      <c r="Y743" s="41"/>
      <c r="Z743" s="41"/>
      <c r="AA743" s="41"/>
    </row>
    <row r="744" spans="1:27" ht="15.75" customHeight="1">
      <c r="A744" s="118"/>
      <c r="B744" s="46"/>
      <c r="C744" s="46"/>
      <c r="D744" s="124"/>
      <c r="E744" s="124"/>
      <c r="F744" s="117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1"/>
      <c r="U744" s="41"/>
      <c r="V744" s="41"/>
      <c r="W744" s="41"/>
      <c r="X744" s="41"/>
      <c r="Y744" s="41"/>
      <c r="Z744" s="41"/>
      <c r="AA744" s="41"/>
    </row>
    <row r="745" spans="1:27" ht="15.75" customHeight="1">
      <c r="A745" s="118"/>
      <c r="B745" s="46"/>
      <c r="C745" s="46"/>
      <c r="D745" s="124"/>
      <c r="E745" s="124"/>
      <c r="F745" s="117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1"/>
      <c r="U745" s="41"/>
      <c r="V745" s="41"/>
      <c r="W745" s="41"/>
      <c r="X745" s="41"/>
      <c r="Y745" s="41"/>
      <c r="Z745" s="41"/>
      <c r="AA745" s="41"/>
    </row>
    <row r="746" spans="1:27" ht="15.75" customHeight="1">
      <c r="A746" s="118"/>
      <c r="B746" s="46"/>
      <c r="C746" s="46"/>
      <c r="D746" s="124"/>
      <c r="E746" s="124"/>
      <c r="F746" s="117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1"/>
      <c r="U746" s="41"/>
      <c r="V746" s="41"/>
      <c r="W746" s="41"/>
      <c r="X746" s="41"/>
      <c r="Y746" s="41"/>
      <c r="Z746" s="41"/>
      <c r="AA746" s="41"/>
    </row>
    <row r="747" spans="1:27" ht="15.75" customHeight="1">
      <c r="A747" s="118"/>
      <c r="B747" s="46"/>
      <c r="C747" s="46"/>
      <c r="D747" s="124"/>
      <c r="E747" s="124"/>
      <c r="F747" s="117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1"/>
      <c r="U747" s="41"/>
      <c r="V747" s="41"/>
      <c r="W747" s="41"/>
      <c r="X747" s="41"/>
      <c r="Y747" s="41"/>
      <c r="Z747" s="41"/>
      <c r="AA747" s="41"/>
    </row>
    <row r="748" spans="1:27" ht="15.75" customHeight="1">
      <c r="A748" s="118"/>
      <c r="B748" s="46"/>
      <c r="C748" s="46"/>
      <c r="D748" s="124"/>
      <c r="E748" s="124"/>
      <c r="F748" s="117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1"/>
      <c r="U748" s="41"/>
      <c r="V748" s="41"/>
      <c r="W748" s="41"/>
      <c r="X748" s="41"/>
      <c r="Y748" s="41"/>
      <c r="Z748" s="41"/>
      <c r="AA748" s="41"/>
    </row>
    <row r="749" spans="1:27" ht="15.75" customHeight="1">
      <c r="A749" s="118"/>
      <c r="B749" s="46"/>
      <c r="C749" s="46"/>
      <c r="D749" s="124"/>
      <c r="E749" s="124"/>
      <c r="F749" s="117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1"/>
      <c r="U749" s="41"/>
      <c r="V749" s="41"/>
      <c r="W749" s="41"/>
      <c r="X749" s="41"/>
      <c r="Y749" s="41"/>
      <c r="Z749" s="41"/>
      <c r="AA749" s="41"/>
    </row>
    <row r="750" spans="1:27" ht="15.75" customHeight="1">
      <c r="A750" s="118"/>
      <c r="B750" s="46"/>
      <c r="C750" s="46"/>
      <c r="D750" s="124"/>
      <c r="E750" s="124"/>
      <c r="F750" s="117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1"/>
      <c r="U750" s="41"/>
      <c r="V750" s="41"/>
      <c r="W750" s="41"/>
      <c r="X750" s="41"/>
      <c r="Y750" s="41"/>
      <c r="Z750" s="41"/>
      <c r="AA750" s="41"/>
    </row>
    <row r="751" spans="1:27" ht="15.75" customHeight="1">
      <c r="A751" s="118"/>
      <c r="B751" s="46"/>
      <c r="C751" s="46"/>
      <c r="D751" s="124"/>
      <c r="E751" s="124"/>
      <c r="F751" s="117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1"/>
      <c r="U751" s="41"/>
      <c r="V751" s="41"/>
      <c r="W751" s="41"/>
      <c r="X751" s="41"/>
      <c r="Y751" s="41"/>
      <c r="Z751" s="41"/>
      <c r="AA751" s="41"/>
    </row>
    <row r="752" spans="1:27" ht="15.75" customHeight="1">
      <c r="A752" s="118"/>
      <c r="B752" s="46"/>
      <c r="C752" s="46"/>
      <c r="D752" s="124"/>
      <c r="E752" s="124"/>
      <c r="F752" s="117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1"/>
      <c r="U752" s="41"/>
      <c r="V752" s="41"/>
      <c r="W752" s="41"/>
      <c r="X752" s="41"/>
      <c r="Y752" s="41"/>
      <c r="Z752" s="41"/>
      <c r="AA752" s="41"/>
    </row>
    <row r="753" spans="1:27" ht="15.75" customHeight="1">
      <c r="A753" s="118"/>
      <c r="B753" s="46"/>
      <c r="C753" s="46"/>
      <c r="D753" s="124"/>
      <c r="E753" s="124"/>
      <c r="F753" s="117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1"/>
      <c r="U753" s="41"/>
      <c r="V753" s="41"/>
      <c r="W753" s="41"/>
      <c r="X753" s="41"/>
      <c r="Y753" s="41"/>
      <c r="Z753" s="41"/>
      <c r="AA753" s="41"/>
    </row>
    <row r="754" spans="1:27" ht="15.75" customHeight="1">
      <c r="A754" s="118"/>
      <c r="B754" s="46"/>
      <c r="C754" s="46"/>
      <c r="D754" s="124"/>
      <c r="E754" s="124"/>
      <c r="F754" s="117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1"/>
      <c r="U754" s="41"/>
      <c r="V754" s="41"/>
      <c r="W754" s="41"/>
      <c r="X754" s="41"/>
      <c r="Y754" s="41"/>
      <c r="Z754" s="41"/>
      <c r="AA754" s="41"/>
    </row>
    <row r="755" spans="1:27" ht="15.75" customHeight="1">
      <c r="A755" s="118"/>
      <c r="B755" s="46"/>
      <c r="C755" s="46"/>
      <c r="D755" s="124"/>
      <c r="E755" s="124"/>
      <c r="F755" s="117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1"/>
      <c r="U755" s="41"/>
      <c r="V755" s="41"/>
      <c r="W755" s="41"/>
      <c r="X755" s="41"/>
      <c r="Y755" s="41"/>
      <c r="Z755" s="41"/>
      <c r="AA755" s="41"/>
    </row>
    <row r="756" spans="1:27" ht="15.75" customHeight="1">
      <c r="A756" s="118"/>
      <c r="B756" s="46"/>
      <c r="C756" s="46"/>
      <c r="D756" s="124"/>
      <c r="E756" s="124"/>
      <c r="F756" s="117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1"/>
      <c r="U756" s="41"/>
      <c r="V756" s="41"/>
      <c r="W756" s="41"/>
      <c r="X756" s="41"/>
      <c r="Y756" s="41"/>
      <c r="Z756" s="41"/>
      <c r="AA756" s="41"/>
    </row>
    <row r="757" spans="1:27" ht="15.75" customHeight="1">
      <c r="A757" s="118"/>
      <c r="B757" s="46"/>
      <c r="C757" s="46"/>
      <c r="D757" s="124"/>
      <c r="E757" s="124"/>
      <c r="F757" s="117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1"/>
      <c r="U757" s="41"/>
      <c r="V757" s="41"/>
      <c r="W757" s="41"/>
      <c r="X757" s="41"/>
      <c r="Y757" s="41"/>
      <c r="Z757" s="41"/>
      <c r="AA757" s="41"/>
    </row>
    <row r="758" spans="1:27" ht="15.75" customHeight="1">
      <c r="A758" s="118"/>
      <c r="B758" s="46"/>
      <c r="C758" s="46"/>
      <c r="D758" s="124"/>
      <c r="E758" s="124"/>
      <c r="F758" s="117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1"/>
      <c r="U758" s="41"/>
      <c r="V758" s="41"/>
      <c r="W758" s="41"/>
      <c r="X758" s="41"/>
      <c r="Y758" s="41"/>
      <c r="Z758" s="41"/>
      <c r="AA758" s="41"/>
    </row>
    <row r="759" spans="1:27" ht="15.75" customHeight="1">
      <c r="A759" s="118"/>
      <c r="B759" s="46"/>
      <c r="C759" s="46"/>
      <c r="D759" s="124"/>
      <c r="E759" s="124"/>
      <c r="F759" s="117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1"/>
      <c r="U759" s="41"/>
      <c r="V759" s="41"/>
      <c r="W759" s="41"/>
      <c r="X759" s="41"/>
      <c r="Y759" s="41"/>
      <c r="Z759" s="41"/>
      <c r="AA759" s="41"/>
    </row>
    <row r="760" spans="1:27" ht="15.75" customHeight="1">
      <c r="A760" s="118"/>
      <c r="B760" s="46"/>
      <c r="C760" s="46"/>
      <c r="D760" s="124"/>
      <c r="E760" s="124"/>
      <c r="F760" s="117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1"/>
      <c r="U760" s="41"/>
      <c r="V760" s="41"/>
      <c r="W760" s="41"/>
      <c r="X760" s="41"/>
      <c r="Y760" s="41"/>
      <c r="Z760" s="41"/>
      <c r="AA760" s="41"/>
    </row>
    <row r="761" spans="1:27" ht="15.75" customHeight="1">
      <c r="A761" s="118"/>
      <c r="B761" s="46"/>
      <c r="C761" s="46"/>
      <c r="D761" s="124"/>
      <c r="E761" s="124"/>
      <c r="F761" s="117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1"/>
      <c r="U761" s="41"/>
      <c r="V761" s="41"/>
      <c r="W761" s="41"/>
      <c r="X761" s="41"/>
      <c r="Y761" s="41"/>
      <c r="Z761" s="41"/>
      <c r="AA761" s="41"/>
    </row>
    <row r="762" spans="1:27" ht="15.75" customHeight="1">
      <c r="A762" s="118"/>
      <c r="B762" s="46"/>
      <c r="C762" s="46"/>
      <c r="D762" s="124"/>
      <c r="E762" s="124"/>
      <c r="F762" s="117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1"/>
      <c r="U762" s="41"/>
      <c r="V762" s="41"/>
      <c r="W762" s="41"/>
      <c r="X762" s="41"/>
      <c r="Y762" s="41"/>
      <c r="Z762" s="41"/>
      <c r="AA762" s="41"/>
    </row>
    <row r="763" spans="1:27" ht="15.75" customHeight="1">
      <c r="A763" s="118"/>
      <c r="B763" s="46"/>
      <c r="C763" s="46"/>
      <c r="D763" s="124"/>
      <c r="E763" s="124"/>
      <c r="F763" s="117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1"/>
      <c r="U763" s="41"/>
      <c r="V763" s="41"/>
      <c r="W763" s="41"/>
      <c r="X763" s="41"/>
      <c r="Y763" s="41"/>
      <c r="Z763" s="41"/>
      <c r="AA763" s="41"/>
    </row>
    <row r="764" spans="1:27" ht="15.75" customHeight="1">
      <c r="A764" s="118"/>
      <c r="B764" s="46"/>
      <c r="C764" s="46"/>
      <c r="D764" s="124"/>
      <c r="E764" s="124"/>
      <c r="F764" s="117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1"/>
      <c r="U764" s="41"/>
      <c r="V764" s="41"/>
      <c r="W764" s="41"/>
      <c r="X764" s="41"/>
      <c r="Y764" s="41"/>
      <c r="Z764" s="41"/>
      <c r="AA764" s="41"/>
    </row>
    <row r="765" spans="1:27" ht="15.75" customHeight="1">
      <c r="A765" s="118"/>
      <c r="B765" s="46"/>
      <c r="C765" s="46"/>
      <c r="D765" s="124"/>
      <c r="E765" s="124"/>
      <c r="F765" s="117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1"/>
      <c r="U765" s="41"/>
      <c r="V765" s="41"/>
      <c r="W765" s="41"/>
      <c r="X765" s="41"/>
      <c r="Y765" s="41"/>
      <c r="Z765" s="41"/>
      <c r="AA765" s="41"/>
    </row>
    <row r="766" spans="1:27" ht="15.75" customHeight="1">
      <c r="A766" s="118"/>
      <c r="B766" s="46"/>
      <c r="C766" s="46"/>
      <c r="D766" s="124"/>
      <c r="E766" s="124"/>
      <c r="F766" s="117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1"/>
      <c r="U766" s="41"/>
      <c r="V766" s="41"/>
      <c r="W766" s="41"/>
      <c r="X766" s="41"/>
      <c r="Y766" s="41"/>
      <c r="Z766" s="41"/>
      <c r="AA766" s="41"/>
    </row>
    <row r="767" spans="1:27" ht="15.75" customHeight="1">
      <c r="A767" s="118"/>
      <c r="B767" s="46"/>
      <c r="C767" s="46"/>
      <c r="D767" s="124"/>
      <c r="E767" s="124"/>
      <c r="F767" s="117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1"/>
      <c r="U767" s="41"/>
      <c r="V767" s="41"/>
      <c r="W767" s="41"/>
      <c r="X767" s="41"/>
      <c r="Y767" s="41"/>
      <c r="Z767" s="41"/>
      <c r="AA767" s="41"/>
    </row>
    <row r="768" spans="1:27" ht="15.75" customHeight="1">
      <c r="A768" s="118"/>
      <c r="B768" s="46"/>
      <c r="C768" s="46"/>
      <c r="D768" s="124"/>
      <c r="E768" s="124"/>
      <c r="F768" s="117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1"/>
      <c r="U768" s="41"/>
      <c r="V768" s="41"/>
      <c r="W768" s="41"/>
      <c r="X768" s="41"/>
      <c r="Y768" s="41"/>
      <c r="Z768" s="41"/>
      <c r="AA768" s="41"/>
    </row>
    <row r="769" spans="1:27" ht="15.75" customHeight="1">
      <c r="A769" s="118"/>
      <c r="B769" s="46"/>
      <c r="C769" s="46"/>
      <c r="D769" s="124"/>
      <c r="E769" s="124"/>
      <c r="F769" s="117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1"/>
      <c r="U769" s="41"/>
      <c r="V769" s="41"/>
      <c r="W769" s="41"/>
      <c r="X769" s="41"/>
      <c r="Y769" s="41"/>
      <c r="Z769" s="41"/>
      <c r="AA769" s="41"/>
    </row>
    <row r="770" spans="1:27" ht="15.75" customHeight="1">
      <c r="A770" s="118"/>
      <c r="B770" s="46"/>
      <c r="C770" s="46"/>
      <c r="D770" s="124"/>
      <c r="E770" s="124"/>
      <c r="F770" s="117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1"/>
      <c r="U770" s="41"/>
      <c r="V770" s="41"/>
      <c r="W770" s="41"/>
      <c r="X770" s="41"/>
      <c r="Y770" s="41"/>
      <c r="Z770" s="41"/>
      <c r="AA770" s="41"/>
    </row>
    <row r="771" spans="1:27" ht="15.75" customHeight="1">
      <c r="A771" s="118"/>
      <c r="B771" s="46"/>
      <c r="C771" s="46"/>
      <c r="D771" s="124"/>
      <c r="E771" s="124"/>
      <c r="F771" s="117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1"/>
      <c r="U771" s="41"/>
      <c r="V771" s="41"/>
      <c r="W771" s="41"/>
      <c r="X771" s="41"/>
      <c r="Y771" s="41"/>
      <c r="Z771" s="41"/>
      <c r="AA771" s="41"/>
    </row>
    <row r="772" spans="1:27" ht="15.75" customHeight="1">
      <c r="A772" s="118"/>
      <c r="B772" s="46"/>
      <c r="C772" s="46"/>
      <c r="D772" s="124"/>
      <c r="E772" s="124"/>
      <c r="F772" s="117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1"/>
      <c r="U772" s="41"/>
      <c r="V772" s="41"/>
      <c r="W772" s="41"/>
      <c r="X772" s="41"/>
      <c r="Y772" s="41"/>
      <c r="Z772" s="41"/>
      <c r="AA772" s="41"/>
    </row>
    <row r="773" spans="1:27" ht="15.75" customHeight="1">
      <c r="A773" s="118"/>
      <c r="B773" s="46"/>
      <c r="C773" s="46"/>
      <c r="D773" s="124"/>
      <c r="E773" s="124"/>
      <c r="F773" s="117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1"/>
      <c r="U773" s="41"/>
      <c r="V773" s="41"/>
      <c r="W773" s="41"/>
      <c r="X773" s="41"/>
      <c r="Y773" s="41"/>
      <c r="Z773" s="41"/>
      <c r="AA773" s="41"/>
    </row>
    <row r="774" spans="1:27" ht="15.75" customHeight="1">
      <c r="A774" s="118"/>
      <c r="B774" s="46"/>
      <c r="C774" s="46"/>
      <c r="D774" s="124"/>
      <c r="E774" s="124"/>
      <c r="F774" s="117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1"/>
      <c r="U774" s="41"/>
      <c r="V774" s="41"/>
      <c r="W774" s="41"/>
      <c r="X774" s="41"/>
      <c r="Y774" s="41"/>
      <c r="Z774" s="41"/>
      <c r="AA774" s="41"/>
    </row>
    <row r="775" spans="1:27" ht="15.75" customHeight="1">
      <c r="A775" s="118"/>
      <c r="B775" s="46"/>
      <c r="C775" s="46"/>
      <c r="D775" s="124"/>
      <c r="E775" s="124"/>
      <c r="F775" s="117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1"/>
      <c r="U775" s="41"/>
      <c r="V775" s="41"/>
      <c r="W775" s="41"/>
      <c r="X775" s="41"/>
      <c r="Y775" s="41"/>
      <c r="Z775" s="41"/>
      <c r="AA775" s="41"/>
    </row>
    <row r="776" spans="1:27" ht="15.75" customHeight="1">
      <c r="A776" s="118"/>
      <c r="B776" s="46"/>
      <c r="C776" s="46"/>
      <c r="D776" s="124"/>
      <c r="E776" s="124"/>
      <c r="F776" s="117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1"/>
      <c r="U776" s="41"/>
      <c r="V776" s="41"/>
      <c r="W776" s="41"/>
      <c r="X776" s="41"/>
      <c r="Y776" s="41"/>
      <c r="Z776" s="41"/>
      <c r="AA776" s="41"/>
    </row>
    <row r="777" spans="1:27" ht="15.75" customHeight="1">
      <c r="A777" s="118"/>
      <c r="B777" s="46"/>
      <c r="C777" s="46"/>
      <c r="D777" s="124"/>
      <c r="E777" s="124"/>
      <c r="F777" s="117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1"/>
      <c r="U777" s="41"/>
      <c r="V777" s="41"/>
      <c r="W777" s="41"/>
      <c r="X777" s="41"/>
      <c r="Y777" s="41"/>
      <c r="Z777" s="41"/>
      <c r="AA777" s="41"/>
    </row>
    <row r="778" spans="1:27" ht="15.75" customHeight="1">
      <c r="A778" s="118"/>
      <c r="B778" s="46"/>
      <c r="C778" s="46"/>
      <c r="D778" s="124"/>
      <c r="E778" s="124"/>
      <c r="F778" s="117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1"/>
      <c r="U778" s="41"/>
      <c r="V778" s="41"/>
      <c r="W778" s="41"/>
      <c r="X778" s="41"/>
      <c r="Y778" s="41"/>
      <c r="Z778" s="41"/>
      <c r="AA778" s="41"/>
    </row>
    <row r="779" spans="1:27" ht="15.75" customHeight="1">
      <c r="A779" s="118"/>
      <c r="B779" s="46"/>
      <c r="C779" s="46"/>
      <c r="D779" s="124"/>
      <c r="E779" s="124"/>
      <c r="F779" s="117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1"/>
      <c r="U779" s="41"/>
      <c r="V779" s="41"/>
      <c r="W779" s="41"/>
      <c r="X779" s="41"/>
      <c r="Y779" s="41"/>
      <c r="Z779" s="41"/>
      <c r="AA779" s="41"/>
    </row>
    <row r="780" spans="1:27" ht="15.75" customHeight="1">
      <c r="A780" s="118"/>
      <c r="B780" s="46"/>
      <c r="C780" s="46"/>
      <c r="D780" s="124"/>
      <c r="E780" s="124"/>
      <c r="F780" s="117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1"/>
      <c r="U780" s="41"/>
      <c r="V780" s="41"/>
      <c r="W780" s="41"/>
      <c r="X780" s="41"/>
      <c r="Y780" s="41"/>
      <c r="Z780" s="41"/>
      <c r="AA780" s="41"/>
    </row>
    <row r="781" spans="1:27" ht="15.75" customHeight="1">
      <c r="A781" s="118"/>
      <c r="B781" s="46"/>
      <c r="C781" s="46"/>
      <c r="D781" s="124"/>
      <c r="E781" s="124"/>
      <c r="F781" s="117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1"/>
      <c r="U781" s="41"/>
      <c r="V781" s="41"/>
      <c r="W781" s="41"/>
      <c r="X781" s="41"/>
      <c r="Y781" s="41"/>
      <c r="Z781" s="41"/>
      <c r="AA781" s="41"/>
    </row>
    <row r="782" spans="1:27" ht="15.75" customHeight="1">
      <c r="A782" s="118"/>
      <c r="B782" s="46"/>
      <c r="C782" s="46"/>
      <c r="D782" s="124"/>
      <c r="E782" s="124"/>
      <c r="F782" s="117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1"/>
      <c r="U782" s="41"/>
      <c r="V782" s="41"/>
      <c r="W782" s="41"/>
      <c r="X782" s="41"/>
      <c r="Y782" s="41"/>
      <c r="Z782" s="41"/>
      <c r="AA782" s="41"/>
    </row>
    <row r="783" spans="1:27" ht="15.75" customHeight="1">
      <c r="A783" s="118"/>
      <c r="B783" s="46"/>
      <c r="C783" s="46"/>
      <c r="D783" s="124"/>
      <c r="E783" s="124"/>
      <c r="F783" s="117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1"/>
      <c r="U783" s="41"/>
      <c r="V783" s="41"/>
      <c r="W783" s="41"/>
      <c r="X783" s="41"/>
      <c r="Y783" s="41"/>
      <c r="Z783" s="41"/>
      <c r="AA783" s="41"/>
    </row>
    <row r="784" spans="1:27" ht="15.75" customHeight="1">
      <c r="A784" s="118"/>
      <c r="B784" s="46"/>
      <c r="C784" s="46"/>
      <c r="D784" s="124"/>
      <c r="E784" s="124"/>
      <c r="F784" s="117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1"/>
      <c r="U784" s="41"/>
      <c r="V784" s="41"/>
      <c r="W784" s="41"/>
      <c r="X784" s="41"/>
      <c r="Y784" s="41"/>
      <c r="Z784" s="41"/>
      <c r="AA784" s="41"/>
    </row>
    <row r="785" spans="1:27" ht="15.75" customHeight="1">
      <c r="A785" s="118"/>
      <c r="B785" s="46"/>
      <c r="C785" s="46"/>
      <c r="D785" s="124"/>
      <c r="E785" s="124"/>
      <c r="F785" s="117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1"/>
      <c r="U785" s="41"/>
      <c r="V785" s="41"/>
      <c r="W785" s="41"/>
      <c r="X785" s="41"/>
      <c r="Y785" s="41"/>
      <c r="Z785" s="41"/>
      <c r="AA785" s="41"/>
    </row>
    <row r="786" spans="1:27" ht="15.75" customHeight="1">
      <c r="A786" s="118"/>
      <c r="B786" s="46"/>
      <c r="C786" s="46"/>
      <c r="D786" s="124"/>
      <c r="E786" s="124"/>
      <c r="F786" s="117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1"/>
      <c r="U786" s="41"/>
      <c r="V786" s="41"/>
      <c r="W786" s="41"/>
      <c r="X786" s="41"/>
      <c r="Y786" s="41"/>
      <c r="Z786" s="41"/>
      <c r="AA786" s="41"/>
    </row>
    <row r="787" spans="1:27" ht="15.75" customHeight="1">
      <c r="A787" s="118"/>
      <c r="B787" s="46"/>
      <c r="C787" s="46"/>
      <c r="D787" s="124"/>
      <c r="E787" s="124"/>
      <c r="F787" s="117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1"/>
      <c r="U787" s="41"/>
      <c r="V787" s="41"/>
      <c r="W787" s="41"/>
      <c r="X787" s="41"/>
      <c r="Y787" s="41"/>
      <c r="Z787" s="41"/>
      <c r="AA787" s="41"/>
    </row>
    <row r="788" spans="1:27" ht="15.75" customHeight="1">
      <c r="A788" s="118"/>
      <c r="B788" s="46"/>
      <c r="C788" s="46"/>
      <c r="D788" s="124"/>
      <c r="E788" s="124"/>
      <c r="F788" s="117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1"/>
      <c r="U788" s="41"/>
      <c r="V788" s="41"/>
      <c r="W788" s="41"/>
      <c r="X788" s="41"/>
      <c r="Y788" s="41"/>
      <c r="Z788" s="41"/>
      <c r="AA788" s="41"/>
    </row>
    <row r="789" spans="1:27" ht="15.75" customHeight="1">
      <c r="A789" s="118"/>
      <c r="B789" s="46"/>
      <c r="C789" s="46"/>
      <c r="D789" s="124"/>
      <c r="E789" s="124"/>
      <c r="F789" s="117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1"/>
      <c r="U789" s="41"/>
      <c r="V789" s="41"/>
      <c r="W789" s="41"/>
      <c r="X789" s="41"/>
      <c r="Y789" s="41"/>
      <c r="Z789" s="41"/>
      <c r="AA789" s="41"/>
    </row>
    <row r="790" spans="1:27" ht="15.75" customHeight="1">
      <c r="A790" s="118"/>
      <c r="B790" s="46"/>
      <c r="C790" s="46"/>
      <c r="D790" s="124"/>
      <c r="E790" s="124"/>
      <c r="F790" s="117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1"/>
      <c r="U790" s="41"/>
      <c r="V790" s="41"/>
      <c r="W790" s="41"/>
      <c r="X790" s="41"/>
      <c r="Y790" s="41"/>
      <c r="Z790" s="41"/>
      <c r="AA790" s="41"/>
    </row>
    <row r="791" spans="1:27" ht="15.75" customHeight="1">
      <c r="A791" s="118"/>
      <c r="B791" s="46"/>
      <c r="C791" s="46"/>
      <c r="D791" s="124"/>
      <c r="E791" s="124"/>
      <c r="F791" s="117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1"/>
      <c r="U791" s="41"/>
      <c r="V791" s="41"/>
      <c r="W791" s="41"/>
      <c r="X791" s="41"/>
      <c r="Y791" s="41"/>
      <c r="Z791" s="41"/>
      <c r="AA791" s="41"/>
    </row>
    <row r="792" spans="1:27" ht="15.75" customHeight="1">
      <c r="A792" s="118"/>
      <c r="B792" s="46"/>
      <c r="C792" s="46"/>
      <c r="D792" s="124"/>
      <c r="E792" s="124"/>
      <c r="F792" s="117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1"/>
      <c r="U792" s="41"/>
      <c r="V792" s="41"/>
      <c r="W792" s="41"/>
      <c r="X792" s="41"/>
      <c r="Y792" s="41"/>
      <c r="Z792" s="41"/>
      <c r="AA792" s="41"/>
    </row>
    <row r="793" spans="1:27" ht="15.75" customHeight="1">
      <c r="A793" s="118"/>
      <c r="B793" s="46"/>
      <c r="C793" s="46"/>
      <c r="D793" s="124"/>
      <c r="E793" s="124"/>
      <c r="F793" s="117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1"/>
      <c r="U793" s="41"/>
      <c r="V793" s="41"/>
      <c r="W793" s="41"/>
      <c r="X793" s="41"/>
      <c r="Y793" s="41"/>
      <c r="Z793" s="41"/>
      <c r="AA793" s="41"/>
    </row>
    <row r="794" spans="1:27" ht="15.75" customHeight="1">
      <c r="A794" s="118"/>
      <c r="B794" s="46"/>
      <c r="C794" s="46"/>
      <c r="D794" s="124"/>
      <c r="E794" s="124"/>
      <c r="F794" s="117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1"/>
      <c r="U794" s="41"/>
      <c r="V794" s="41"/>
      <c r="W794" s="41"/>
      <c r="X794" s="41"/>
      <c r="Y794" s="41"/>
      <c r="Z794" s="41"/>
      <c r="AA794" s="41"/>
    </row>
    <row r="795" spans="1:27" ht="15.75" customHeight="1">
      <c r="A795" s="118"/>
      <c r="B795" s="46"/>
      <c r="C795" s="46"/>
      <c r="D795" s="124"/>
      <c r="E795" s="124"/>
      <c r="F795" s="117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1"/>
      <c r="U795" s="41"/>
      <c r="V795" s="41"/>
      <c r="W795" s="41"/>
      <c r="X795" s="41"/>
      <c r="Y795" s="41"/>
      <c r="Z795" s="41"/>
      <c r="AA795" s="41"/>
    </row>
    <row r="796" spans="1:27" ht="15.75" customHeight="1">
      <c r="A796" s="118"/>
      <c r="B796" s="46"/>
      <c r="C796" s="46"/>
      <c r="D796" s="124"/>
      <c r="E796" s="124"/>
      <c r="F796" s="117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1"/>
      <c r="U796" s="41"/>
      <c r="V796" s="41"/>
      <c r="W796" s="41"/>
      <c r="X796" s="41"/>
      <c r="Y796" s="41"/>
      <c r="Z796" s="41"/>
      <c r="AA796" s="41"/>
    </row>
    <row r="797" spans="1:27" ht="15.75" customHeight="1">
      <c r="A797" s="118"/>
      <c r="B797" s="46"/>
      <c r="C797" s="46"/>
      <c r="D797" s="124"/>
      <c r="E797" s="124"/>
      <c r="F797" s="117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1"/>
      <c r="U797" s="41"/>
      <c r="V797" s="41"/>
      <c r="W797" s="41"/>
      <c r="X797" s="41"/>
      <c r="Y797" s="41"/>
      <c r="Z797" s="41"/>
      <c r="AA797" s="41"/>
    </row>
    <row r="798" spans="1:27" ht="15.75" customHeight="1">
      <c r="A798" s="118"/>
      <c r="B798" s="46"/>
      <c r="C798" s="46"/>
      <c r="D798" s="124"/>
      <c r="E798" s="124"/>
      <c r="F798" s="117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1"/>
      <c r="U798" s="41"/>
      <c r="V798" s="41"/>
      <c r="W798" s="41"/>
      <c r="X798" s="41"/>
      <c r="Y798" s="41"/>
      <c r="Z798" s="41"/>
      <c r="AA798" s="41"/>
    </row>
    <row r="799" spans="1:27" ht="15.75" customHeight="1">
      <c r="A799" s="118"/>
      <c r="B799" s="46"/>
      <c r="C799" s="46"/>
      <c r="D799" s="124"/>
      <c r="E799" s="124"/>
      <c r="F799" s="117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1"/>
      <c r="U799" s="41"/>
      <c r="V799" s="41"/>
      <c r="W799" s="41"/>
      <c r="X799" s="41"/>
      <c r="Y799" s="41"/>
      <c r="Z799" s="41"/>
      <c r="AA799" s="41"/>
    </row>
    <row r="800" spans="1:27" ht="15.75" customHeight="1">
      <c r="A800" s="118"/>
      <c r="B800" s="46"/>
      <c r="C800" s="46"/>
      <c r="D800" s="124"/>
      <c r="E800" s="124"/>
      <c r="F800" s="117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1"/>
      <c r="U800" s="41"/>
      <c r="V800" s="41"/>
      <c r="W800" s="41"/>
      <c r="X800" s="41"/>
      <c r="Y800" s="41"/>
      <c r="Z800" s="41"/>
      <c r="AA800" s="41"/>
    </row>
    <row r="801" spans="1:27" ht="15.75" customHeight="1">
      <c r="A801" s="118"/>
      <c r="B801" s="46"/>
      <c r="C801" s="46"/>
      <c r="D801" s="124"/>
      <c r="E801" s="124"/>
      <c r="F801" s="117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1"/>
      <c r="U801" s="41"/>
      <c r="V801" s="41"/>
      <c r="W801" s="41"/>
      <c r="X801" s="41"/>
      <c r="Y801" s="41"/>
      <c r="Z801" s="41"/>
      <c r="AA801" s="41"/>
    </row>
    <row r="802" spans="1:27" ht="15.75" customHeight="1">
      <c r="A802" s="118"/>
      <c r="B802" s="46"/>
      <c r="C802" s="46"/>
      <c r="D802" s="124"/>
      <c r="E802" s="124"/>
      <c r="F802" s="117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1"/>
      <c r="U802" s="41"/>
      <c r="V802" s="41"/>
      <c r="W802" s="41"/>
      <c r="X802" s="41"/>
      <c r="Y802" s="41"/>
      <c r="Z802" s="41"/>
      <c r="AA802" s="41"/>
    </row>
    <row r="803" spans="1:27" ht="15.75" customHeight="1">
      <c r="A803" s="118"/>
      <c r="B803" s="46"/>
      <c r="C803" s="46"/>
      <c r="D803" s="124"/>
      <c r="E803" s="124"/>
      <c r="F803" s="117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1"/>
      <c r="U803" s="41"/>
      <c r="V803" s="41"/>
      <c r="W803" s="41"/>
      <c r="X803" s="41"/>
      <c r="Y803" s="41"/>
      <c r="Z803" s="41"/>
      <c r="AA803" s="41"/>
    </row>
    <row r="804" spans="1:27" ht="15.75" customHeight="1">
      <c r="A804" s="118"/>
      <c r="B804" s="46"/>
      <c r="C804" s="46"/>
      <c r="D804" s="124"/>
      <c r="E804" s="124"/>
      <c r="F804" s="117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1"/>
      <c r="U804" s="41"/>
      <c r="V804" s="41"/>
      <c r="W804" s="41"/>
      <c r="X804" s="41"/>
      <c r="Y804" s="41"/>
      <c r="Z804" s="41"/>
      <c r="AA804" s="41"/>
    </row>
    <row r="805" spans="1:27" ht="15.75" customHeight="1">
      <c r="A805" s="118"/>
      <c r="B805" s="46"/>
      <c r="C805" s="46"/>
      <c r="D805" s="124"/>
      <c r="E805" s="124"/>
      <c r="F805" s="117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1"/>
      <c r="U805" s="41"/>
      <c r="V805" s="41"/>
      <c r="W805" s="41"/>
      <c r="X805" s="41"/>
      <c r="Y805" s="41"/>
      <c r="Z805" s="41"/>
      <c r="AA805" s="41"/>
    </row>
    <row r="806" spans="1:27" ht="15.75" customHeight="1">
      <c r="A806" s="118"/>
      <c r="B806" s="46"/>
      <c r="C806" s="46"/>
      <c r="D806" s="124"/>
      <c r="E806" s="124"/>
      <c r="F806" s="117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1"/>
      <c r="U806" s="41"/>
      <c r="V806" s="41"/>
      <c r="W806" s="41"/>
      <c r="X806" s="41"/>
      <c r="Y806" s="41"/>
      <c r="Z806" s="41"/>
      <c r="AA806" s="41"/>
    </row>
    <row r="807" spans="1:27" ht="15.75" customHeight="1">
      <c r="A807" s="118"/>
      <c r="B807" s="46"/>
      <c r="C807" s="46"/>
      <c r="D807" s="124"/>
      <c r="E807" s="124"/>
      <c r="F807" s="117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1"/>
      <c r="U807" s="41"/>
      <c r="V807" s="41"/>
      <c r="W807" s="41"/>
      <c r="X807" s="41"/>
      <c r="Y807" s="41"/>
      <c r="Z807" s="41"/>
      <c r="AA807" s="41"/>
    </row>
    <row r="808" spans="1:27" ht="15.75" customHeight="1">
      <c r="A808" s="118"/>
      <c r="B808" s="46"/>
      <c r="C808" s="46"/>
      <c r="D808" s="124"/>
      <c r="E808" s="124"/>
      <c r="F808" s="117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1"/>
      <c r="U808" s="41"/>
      <c r="V808" s="41"/>
      <c r="W808" s="41"/>
      <c r="X808" s="41"/>
      <c r="Y808" s="41"/>
      <c r="Z808" s="41"/>
      <c r="AA808" s="41"/>
    </row>
    <row r="809" spans="1:27" ht="15.75" customHeight="1">
      <c r="A809" s="118"/>
      <c r="B809" s="46"/>
      <c r="C809" s="46"/>
      <c r="D809" s="124"/>
      <c r="E809" s="124"/>
      <c r="F809" s="117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1"/>
      <c r="U809" s="41"/>
      <c r="V809" s="41"/>
      <c r="W809" s="41"/>
      <c r="X809" s="41"/>
      <c r="Y809" s="41"/>
      <c r="Z809" s="41"/>
      <c r="AA809" s="41"/>
    </row>
    <row r="810" spans="1:27" ht="15.75" customHeight="1">
      <c r="A810" s="118"/>
      <c r="B810" s="46"/>
      <c r="C810" s="46"/>
      <c r="D810" s="124"/>
      <c r="E810" s="124"/>
      <c r="F810" s="117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1"/>
      <c r="U810" s="41"/>
      <c r="V810" s="41"/>
      <c r="W810" s="41"/>
      <c r="X810" s="41"/>
      <c r="Y810" s="41"/>
      <c r="Z810" s="41"/>
      <c r="AA810" s="41"/>
    </row>
    <row r="811" spans="1:27" ht="15.75" customHeight="1">
      <c r="A811" s="118"/>
      <c r="B811" s="46"/>
      <c r="C811" s="46"/>
      <c r="D811" s="124"/>
      <c r="E811" s="124"/>
      <c r="F811" s="117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1"/>
      <c r="U811" s="41"/>
      <c r="V811" s="41"/>
      <c r="W811" s="41"/>
      <c r="X811" s="41"/>
      <c r="Y811" s="41"/>
      <c r="Z811" s="41"/>
      <c r="AA811" s="41"/>
    </row>
    <row r="812" spans="1:27" ht="15.75" customHeight="1">
      <c r="A812" s="118"/>
      <c r="B812" s="46"/>
      <c r="C812" s="46"/>
      <c r="D812" s="124"/>
      <c r="E812" s="124"/>
      <c r="F812" s="117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1"/>
      <c r="U812" s="41"/>
      <c r="V812" s="41"/>
      <c r="W812" s="41"/>
      <c r="X812" s="41"/>
      <c r="Y812" s="41"/>
      <c r="Z812" s="41"/>
      <c r="AA812" s="41"/>
    </row>
    <row r="813" spans="1:27" ht="15.75" customHeight="1">
      <c r="A813" s="118"/>
      <c r="B813" s="46"/>
      <c r="C813" s="46"/>
      <c r="D813" s="124"/>
      <c r="E813" s="124"/>
      <c r="F813" s="117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1"/>
      <c r="U813" s="41"/>
      <c r="V813" s="41"/>
      <c r="W813" s="41"/>
      <c r="X813" s="41"/>
      <c r="Y813" s="41"/>
      <c r="Z813" s="41"/>
      <c r="AA813" s="41"/>
    </row>
    <row r="814" spans="1:27" ht="15.75" customHeight="1">
      <c r="A814" s="118"/>
      <c r="B814" s="46"/>
      <c r="C814" s="46"/>
      <c r="D814" s="124"/>
      <c r="E814" s="124"/>
      <c r="F814" s="117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1"/>
      <c r="U814" s="41"/>
      <c r="V814" s="41"/>
      <c r="W814" s="41"/>
      <c r="X814" s="41"/>
      <c r="Y814" s="41"/>
      <c r="Z814" s="41"/>
      <c r="AA814" s="41"/>
    </row>
    <row r="815" spans="1:27" ht="15.75" customHeight="1">
      <c r="A815" s="118"/>
      <c r="B815" s="46"/>
      <c r="C815" s="46"/>
      <c r="D815" s="124"/>
      <c r="E815" s="124"/>
      <c r="F815" s="117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1"/>
      <c r="U815" s="41"/>
      <c r="V815" s="41"/>
      <c r="W815" s="41"/>
      <c r="X815" s="41"/>
      <c r="Y815" s="41"/>
      <c r="Z815" s="41"/>
      <c r="AA815" s="41"/>
    </row>
    <row r="816" spans="1:27" ht="15.75" customHeight="1">
      <c r="A816" s="118"/>
      <c r="B816" s="46"/>
      <c r="C816" s="46"/>
      <c r="D816" s="124"/>
      <c r="E816" s="124"/>
      <c r="F816" s="117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1"/>
      <c r="U816" s="41"/>
      <c r="V816" s="41"/>
      <c r="W816" s="41"/>
      <c r="X816" s="41"/>
      <c r="Y816" s="41"/>
      <c r="Z816" s="41"/>
      <c r="AA816" s="41"/>
    </row>
    <row r="817" spans="1:27" ht="15.75" customHeight="1">
      <c r="A817" s="118"/>
      <c r="B817" s="46"/>
      <c r="C817" s="46"/>
      <c r="D817" s="124"/>
      <c r="E817" s="124"/>
      <c r="F817" s="117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1"/>
      <c r="U817" s="41"/>
      <c r="V817" s="41"/>
      <c r="W817" s="41"/>
      <c r="X817" s="41"/>
      <c r="Y817" s="41"/>
      <c r="Z817" s="41"/>
      <c r="AA817" s="41"/>
    </row>
    <row r="818" spans="1:27" ht="15.75" customHeight="1">
      <c r="A818" s="118"/>
      <c r="B818" s="46"/>
      <c r="C818" s="46"/>
      <c r="D818" s="124"/>
      <c r="E818" s="124"/>
      <c r="F818" s="117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1"/>
      <c r="U818" s="41"/>
      <c r="V818" s="41"/>
      <c r="W818" s="41"/>
      <c r="X818" s="41"/>
      <c r="Y818" s="41"/>
      <c r="Z818" s="41"/>
      <c r="AA818" s="41"/>
    </row>
    <row r="819" spans="1:27" ht="15.75" customHeight="1">
      <c r="A819" s="118"/>
      <c r="B819" s="46"/>
      <c r="C819" s="46"/>
      <c r="D819" s="124"/>
      <c r="E819" s="124"/>
      <c r="F819" s="117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1"/>
      <c r="U819" s="41"/>
      <c r="V819" s="41"/>
      <c r="W819" s="41"/>
      <c r="X819" s="41"/>
      <c r="Y819" s="41"/>
      <c r="Z819" s="41"/>
      <c r="AA819" s="41"/>
    </row>
    <row r="820" spans="1:27" ht="15.75" customHeight="1">
      <c r="A820" s="118"/>
      <c r="B820" s="46"/>
      <c r="C820" s="46"/>
      <c r="D820" s="124"/>
      <c r="E820" s="124"/>
      <c r="F820" s="117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1"/>
      <c r="U820" s="41"/>
      <c r="V820" s="41"/>
      <c r="W820" s="41"/>
      <c r="X820" s="41"/>
      <c r="Y820" s="41"/>
      <c r="Z820" s="41"/>
      <c r="AA820" s="41"/>
    </row>
    <row r="821" spans="1:27" ht="15.75" customHeight="1">
      <c r="A821" s="118"/>
      <c r="B821" s="46"/>
      <c r="C821" s="46"/>
      <c r="D821" s="124"/>
      <c r="E821" s="124"/>
      <c r="F821" s="117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1"/>
      <c r="U821" s="41"/>
      <c r="V821" s="41"/>
      <c r="W821" s="41"/>
      <c r="X821" s="41"/>
      <c r="Y821" s="41"/>
      <c r="Z821" s="41"/>
      <c r="AA821" s="41"/>
    </row>
    <row r="822" spans="1:27" ht="15.75" customHeight="1">
      <c r="A822" s="118"/>
      <c r="B822" s="46"/>
      <c r="C822" s="46"/>
      <c r="D822" s="124"/>
      <c r="E822" s="124"/>
      <c r="F822" s="117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1"/>
      <c r="U822" s="41"/>
      <c r="V822" s="41"/>
      <c r="W822" s="41"/>
      <c r="X822" s="41"/>
      <c r="Y822" s="41"/>
      <c r="Z822" s="41"/>
      <c r="AA822" s="41"/>
    </row>
    <row r="823" spans="1:27" ht="15.75" customHeight="1">
      <c r="A823" s="118"/>
      <c r="B823" s="46"/>
      <c r="C823" s="46"/>
      <c r="D823" s="124"/>
      <c r="E823" s="124"/>
      <c r="F823" s="117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1"/>
      <c r="U823" s="41"/>
      <c r="V823" s="41"/>
      <c r="W823" s="41"/>
      <c r="X823" s="41"/>
      <c r="Y823" s="41"/>
      <c r="Z823" s="41"/>
      <c r="AA823" s="41"/>
    </row>
    <row r="824" spans="1:27" ht="15.75" customHeight="1">
      <c r="A824" s="118"/>
      <c r="B824" s="46"/>
      <c r="C824" s="46"/>
      <c r="D824" s="124"/>
      <c r="E824" s="124"/>
      <c r="F824" s="117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1"/>
      <c r="U824" s="41"/>
      <c r="V824" s="41"/>
      <c r="W824" s="41"/>
      <c r="X824" s="41"/>
      <c r="Y824" s="41"/>
      <c r="Z824" s="41"/>
      <c r="AA824" s="41"/>
    </row>
    <row r="825" spans="1:27" ht="15.75" customHeight="1">
      <c r="A825" s="118"/>
      <c r="B825" s="46"/>
      <c r="C825" s="46"/>
      <c r="D825" s="124"/>
      <c r="E825" s="124"/>
      <c r="F825" s="117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1"/>
      <c r="U825" s="41"/>
      <c r="V825" s="41"/>
      <c r="W825" s="41"/>
      <c r="X825" s="41"/>
      <c r="Y825" s="41"/>
      <c r="Z825" s="41"/>
      <c r="AA825" s="41"/>
    </row>
    <row r="826" spans="1:27" ht="15.75" customHeight="1">
      <c r="A826" s="118"/>
      <c r="B826" s="46"/>
      <c r="C826" s="46"/>
      <c r="D826" s="124"/>
      <c r="E826" s="124"/>
      <c r="F826" s="117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1"/>
      <c r="U826" s="41"/>
      <c r="V826" s="41"/>
      <c r="W826" s="41"/>
      <c r="X826" s="41"/>
      <c r="Y826" s="41"/>
      <c r="Z826" s="41"/>
      <c r="AA826" s="41"/>
    </row>
    <row r="827" spans="1:27" ht="15.75" customHeight="1">
      <c r="A827" s="118"/>
      <c r="B827" s="46"/>
      <c r="C827" s="46"/>
      <c r="D827" s="124"/>
      <c r="E827" s="124"/>
      <c r="F827" s="117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1"/>
      <c r="U827" s="41"/>
      <c r="V827" s="41"/>
      <c r="W827" s="41"/>
      <c r="X827" s="41"/>
      <c r="Y827" s="41"/>
      <c r="Z827" s="41"/>
      <c r="AA827" s="41"/>
    </row>
    <row r="828" spans="1:27" ht="15.75" customHeight="1">
      <c r="A828" s="118"/>
      <c r="B828" s="46"/>
      <c r="C828" s="46"/>
      <c r="D828" s="124"/>
      <c r="E828" s="124"/>
      <c r="F828" s="117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1"/>
      <c r="U828" s="41"/>
      <c r="V828" s="41"/>
      <c r="W828" s="41"/>
      <c r="X828" s="41"/>
      <c r="Y828" s="41"/>
      <c r="Z828" s="41"/>
      <c r="AA828" s="41"/>
    </row>
    <row r="829" spans="1:27" ht="15.75" customHeight="1">
      <c r="A829" s="118"/>
      <c r="B829" s="46"/>
      <c r="C829" s="46"/>
      <c r="D829" s="124"/>
      <c r="E829" s="124"/>
      <c r="F829" s="117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1"/>
      <c r="U829" s="41"/>
      <c r="V829" s="41"/>
      <c r="W829" s="41"/>
      <c r="X829" s="41"/>
      <c r="Y829" s="41"/>
      <c r="Z829" s="41"/>
      <c r="AA829" s="41"/>
    </row>
    <row r="830" spans="1:27" ht="15.75" customHeight="1">
      <c r="A830" s="118"/>
      <c r="B830" s="46"/>
      <c r="C830" s="46"/>
      <c r="D830" s="124"/>
      <c r="E830" s="124"/>
      <c r="F830" s="117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1"/>
      <c r="U830" s="41"/>
      <c r="V830" s="41"/>
      <c r="W830" s="41"/>
      <c r="X830" s="41"/>
      <c r="Y830" s="41"/>
      <c r="Z830" s="41"/>
      <c r="AA830" s="41"/>
    </row>
    <row r="831" spans="1:27" ht="15.75" customHeight="1">
      <c r="A831" s="118"/>
      <c r="B831" s="46"/>
      <c r="C831" s="46"/>
      <c r="D831" s="124"/>
      <c r="E831" s="124"/>
      <c r="F831" s="117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1"/>
      <c r="U831" s="41"/>
      <c r="V831" s="41"/>
      <c r="W831" s="41"/>
      <c r="X831" s="41"/>
      <c r="Y831" s="41"/>
      <c r="Z831" s="41"/>
      <c r="AA831" s="41"/>
    </row>
    <row r="832" spans="1:27" ht="15.75" customHeight="1">
      <c r="A832" s="118"/>
      <c r="B832" s="46"/>
      <c r="C832" s="46"/>
      <c r="D832" s="124"/>
      <c r="E832" s="124"/>
      <c r="F832" s="117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1"/>
      <c r="U832" s="41"/>
      <c r="V832" s="41"/>
      <c r="W832" s="41"/>
      <c r="X832" s="41"/>
      <c r="Y832" s="41"/>
      <c r="Z832" s="41"/>
      <c r="AA832" s="41"/>
    </row>
    <row r="833" spans="1:27" ht="15.75" customHeight="1">
      <c r="A833" s="118"/>
      <c r="B833" s="46"/>
      <c r="C833" s="46"/>
      <c r="D833" s="124"/>
      <c r="E833" s="124"/>
      <c r="F833" s="117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1"/>
      <c r="U833" s="41"/>
      <c r="V833" s="41"/>
      <c r="W833" s="41"/>
      <c r="X833" s="41"/>
      <c r="Y833" s="41"/>
      <c r="Z833" s="41"/>
      <c r="AA833" s="41"/>
    </row>
    <row r="834" spans="1:27" ht="15.75" customHeight="1">
      <c r="A834" s="118"/>
      <c r="B834" s="46"/>
      <c r="C834" s="46"/>
      <c r="D834" s="124"/>
      <c r="E834" s="124"/>
      <c r="F834" s="117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1"/>
      <c r="U834" s="41"/>
      <c r="V834" s="41"/>
      <c r="W834" s="41"/>
      <c r="X834" s="41"/>
      <c r="Y834" s="41"/>
      <c r="Z834" s="41"/>
      <c r="AA834" s="41"/>
    </row>
    <row r="835" spans="1:27" ht="15.75" customHeight="1">
      <c r="A835" s="118"/>
      <c r="B835" s="46"/>
      <c r="C835" s="46"/>
      <c r="D835" s="124"/>
      <c r="E835" s="124"/>
      <c r="F835" s="117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1"/>
      <c r="U835" s="41"/>
      <c r="V835" s="41"/>
      <c r="W835" s="41"/>
      <c r="X835" s="41"/>
      <c r="Y835" s="41"/>
      <c r="Z835" s="41"/>
      <c r="AA835" s="41"/>
    </row>
    <row r="836" spans="1:27" ht="15.75" customHeight="1">
      <c r="A836" s="118"/>
      <c r="B836" s="46"/>
      <c r="C836" s="46"/>
      <c r="D836" s="124"/>
      <c r="E836" s="124"/>
      <c r="F836" s="117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1"/>
      <c r="U836" s="41"/>
      <c r="V836" s="41"/>
      <c r="W836" s="41"/>
      <c r="X836" s="41"/>
      <c r="Y836" s="41"/>
      <c r="Z836" s="41"/>
      <c r="AA836" s="41"/>
    </row>
    <row r="837" spans="1:27" ht="15.75" customHeight="1">
      <c r="A837" s="118"/>
      <c r="B837" s="46"/>
      <c r="C837" s="46"/>
      <c r="D837" s="124"/>
      <c r="E837" s="124"/>
      <c r="F837" s="117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1"/>
      <c r="U837" s="41"/>
      <c r="V837" s="41"/>
      <c r="W837" s="41"/>
      <c r="X837" s="41"/>
      <c r="Y837" s="41"/>
      <c r="Z837" s="41"/>
      <c r="AA837" s="41"/>
    </row>
    <row r="838" spans="1:27" ht="15.75" customHeight="1">
      <c r="A838" s="118"/>
      <c r="B838" s="46"/>
      <c r="C838" s="46"/>
      <c r="D838" s="124"/>
      <c r="E838" s="124"/>
      <c r="F838" s="117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1"/>
      <c r="U838" s="41"/>
      <c r="V838" s="41"/>
      <c r="W838" s="41"/>
      <c r="X838" s="41"/>
      <c r="Y838" s="41"/>
      <c r="Z838" s="41"/>
      <c r="AA838" s="41"/>
    </row>
    <row r="839" spans="1:27" ht="15.75" customHeight="1">
      <c r="A839" s="118"/>
      <c r="B839" s="46"/>
      <c r="C839" s="46"/>
      <c r="D839" s="124"/>
      <c r="E839" s="124"/>
      <c r="F839" s="117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1"/>
      <c r="U839" s="41"/>
      <c r="V839" s="41"/>
      <c r="W839" s="41"/>
      <c r="X839" s="41"/>
      <c r="Y839" s="41"/>
      <c r="Z839" s="41"/>
      <c r="AA839" s="41"/>
    </row>
    <row r="840" spans="1:27" ht="15.75" customHeight="1">
      <c r="A840" s="118"/>
      <c r="B840" s="46"/>
      <c r="C840" s="46"/>
      <c r="D840" s="124"/>
      <c r="E840" s="124"/>
      <c r="F840" s="117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1"/>
      <c r="U840" s="41"/>
      <c r="V840" s="41"/>
      <c r="W840" s="41"/>
      <c r="X840" s="41"/>
      <c r="Y840" s="41"/>
      <c r="Z840" s="41"/>
      <c r="AA840" s="41"/>
    </row>
    <row r="841" spans="1:27" ht="15.75" customHeight="1">
      <c r="A841" s="118"/>
      <c r="B841" s="46"/>
      <c r="C841" s="46"/>
      <c r="D841" s="124"/>
      <c r="E841" s="124"/>
      <c r="F841" s="117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1"/>
      <c r="U841" s="41"/>
      <c r="V841" s="41"/>
      <c r="W841" s="41"/>
      <c r="X841" s="41"/>
      <c r="Y841" s="41"/>
      <c r="Z841" s="41"/>
      <c r="AA841" s="41"/>
    </row>
    <row r="842" spans="1:27" ht="15.75" customHeight="1">
      <c r="A842" s="118"/>
      <c r="B842" s="46"/>
      <c r="C842" s="46"/>
      <c r="D842" s="124"/>
      <c r="E842" s="124"/>
      <c r="F842" s="117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1"/>
      <c r="U842" s="41"/>
      <c r="V842" s="41"/>
      <c r="W842" s="41"/>
      <c r="X842" s="41"/>
      <c r="Y842" s="41"/>
      <c r="Z842" s="41"/>
      <c r="AA842" s="41"/>
    </row>
    <row r="843" spans="1:27" ht="15.75" customHeight="1">
      <c r="A843" s="118"/>
      <c r="B843" s="46"/>
      <c r="C843" s="46"/>
      <c r="D843" s="124"/>
      <c r="E843" s="124"/>
      <c r="F843" s="117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1"/>
      <c r="U843" s="41"/>
      <c r="V843" s="41"/>
      <c r="W843" s="41"/>
      <c r="X843" s="41"/>
      <c r="Y843" s="41"/>
      <c r="Z843" s="41"/>
      <c r="AA843" s="41"/>
    </row>
    <row r="844" spans="1:27" ht="15.75" customHeight="1">
      <c r="A844" s="118"/>
      <c r="B844" s="46"/>
      <c r="C844" s="46"/>
      <c r="D844" s="124"/>
      <c r="E844" s="124"/>
      <c r="F844" s="117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1"/>
      <c r="U844" s="41"/>
      <c r="V844" s="41"/>
      <c r="W844" s="41"/>
      <c r="X844" s="41"/>
      <c r="Y844" s="41"/>
      <c r="Z844" s="41"/>
      <c r="AA844" s="41"/>
    </row>
    <row r="845" spans="1:27" ht="15.75" customHeight="1">
      <c r="A845" s="118"/>
      <c r="B845" s="46"/>
      <c r="C845" s="46"/>
      <c r="D845" s="124"/>
      <c r="E845" s="124"/>
      <c r="F845" s="117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1"/>
      <c r="U845" s="41"/>
      <c r="V845" s="41"/>
      <c r="W845" s="41"/>
      <c r="X845" s="41"/>
      <c r="Y845" s="41"/>
      <c r="Z845" s="41"/>
      <c r="AA845" s="41"/>
    </row>
    <row r="846" spans="1:27" ht="15.75" customHeight="1">
      <c r="A846" s="118"/>
      <c r="B846" s="46"/>
      <c r="C846" s="46"/>
      <c r="D846" s="124"/>
      <c r="E846" s="124"/>
      <c r="F846" s="117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1"/>
      <c r="U846" s="41"/>
      <c r="V846" s="41"/>
      <c r="W846" s="41"/>
      <c r="X846" s="41"/>
      <c r="Y846" s="41"/>
      <c r="Z846" s="41"/>
      <c r="AA846" s="41"/>
    </row>
    <row r="847" spans="1:27" ht="15.75" customHeight="1">
      <c r="A847" s="118"/>
      <c r="B847" s="46"/>
      <c r="C847" s="46"/>
      <c r="D847" s="124"/>
      <c r="E847" s="124"/>
      <c r="F847" s="117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1"/>
      <c r="U847" s="41"/>
      <c r="V847" s="41"/>
      <c r="W847" s="41"/>
      <c r="X847" s="41"/>
      <c r="Y847" s="41"/>
      <c r="Z847" s="41"/>
      <c r="AA847" s="41"/>
    </row>
    <row r="848" spans="1:27" ht="15.75" customHeight="1">
      <c r="A848" s="118"/>
      <c r="B848" s="46"/>
      <c r="C848" s="46"/>
      <c r="D848" s="124"/>
      <c r="E848" s="124"/>
      <c r="F848" s="117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1"/>
      <c r="U848" s="41"/>
      <c r="V848" s="41"/>
      <c r="W848" s="41"/>
      <c r="X848" s="41"/>
      <c r="Y848" s="41"/>
      <c r="Z848" s="41"/>
      <c r="AA848" s="41"/>
    </row>
    <row r="849" spans="1:27" ht="15.75" customHeight="1">
      <c r="A849" s="118"/>
      <c r="B849" s="46"/>
      <c r="C849" s="46"/>
      <c r="D849" s="124"/>
      <c r="E849" s="124"/>
      <c r="F849" s="117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1"/>
      <c r="U849" s="41"/>
      <c r="V849" s="41"/>
      <c r="W849" s="41"/>
      <c r="X849" s="41"/>
      <c r="Y849" s="41"/>
      <c r="Z849" s="41"/>
      <c r="AA849" s="41"/>
    </row>
    <row r="850" spans="1:27" ht="15.75" customHeight="1">
      <c r="A850" s="118"/>
      <c r="B850" s="46"/>
      <c r="C850" s="46"/>
      <c r="D850" s="124"/>
      <c r="E850" s="124"/>
      <c r="F850" s="117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1"/>
      <c r="U850" s="41"/>
      <c r="V850" s="41"/>
      <c r="W850" s="41"/>
      <c r="X850" s="41"/>
      <c r="Y850" s="41"/>
      <c r="Z850" s="41"/>
      <c r="AA850" s="41"/>
    </row>
    <row r="851" spans="1:27" ht="15.75" customHeight="1">
      <c r="A851" s="118"/>
      <c r="B851" s="46"/>
      <c r="C851" s="46"/>
      <c r="D851" s="124"/>
      <c r="E851" s="124"/>
      <c r="F851" s="117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1"/>
      <c r="U851" s="41"/>
      <c r="V851" s="41"/>
      <c r="W851" s="41"/>
      <c r="X851" s="41"/>
      <c r="Y851" s="41"/>
      <c r="Z851" s="41"/>
      <c r="AA851" s="41"/>
    </row>
    <row r="852" spans="1:27" ht="15.75" customHeight="1">
      <c r="A852" s="118"/>
      <c r="B852" s="46"/>
      <c r="C852" s="46"/>
      <c r="D852" s="124"/>
      <c r="E852" s="124"/>
      <c r="F852" s="117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1"/>
      <c r="U852" s="41"/>
      <c r="V852" s="41"/>
      <c r="W852" s="41"/>
      <c r="X852" s="41"/>
      <c r="Y852" s="41"/>
      <c r="Z852" s="41"/>
      <c r="AA852" s="41"/>
    </row>
    <row r="853" spans="1:27" ht="15.75" customHeight="1">
      <c r="A853" s="118"/>
      <c r="B853" s="46"/>
      <c r="C853" s="46"/>
      <c r="D853" s="124"/>
      <c r="E853" s="124"/>
      <c r="F853" s="117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1"/>
      <c r="U853" s="41"/>
      <c r="V853" s="41"/>
      <c r="W853" s="41"/>
      <c r="X853" s="41"/>
      <c r="Y853" s="41"/>
      <c r="Z853" s="41"/>
      <c r="AA853" s="41"/>
    </row>
    <row r="854" spans="1:27" ht="15.75" customHeight="1">
      <c r="A854" s="118"/>
      <c r="B854" s="46"/>
      <c r="C854" s="46"/>
      <c r="D854" s="124"/>
      <c r="E854" s="124"/>
      <c r="F854" s="117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1"/>
      <c r="U854" s="41"/>
      <c r="V854" s="41"/>
      <c r="W854" s="41"/>
      <c r="X854" s="41"/>
      <c r="Y854" s="41"/>
      <c r="Z854" s="41"/>
      <c r="AA854" s="41"/>
    </row>
    <row r="855" spans="1:27" ht="15.75" customHeight="1">
      <c r="A855" s="118"/>
      <c r="B855" s="46"/>
      <c r="C855" s="46"/>
      <c r="D855" s="124"/>
      <c r="E855" s="124"/>
      <c r="F855" s="117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1"/>
      <c r="U855" s="41"/>
      <c r="V855" s="41"/>
      <c r="W855" s="41"/>
      <c r="X855" s="41"/>
      <c r="Y855" s="41"/>
      <c r="Z855" s="41"/>
      <c r="AA855" s="41"/>
    </row>
    <row r="856" spans="1:27" ht="15.75" customHeight="1">
      <c r="A856" s="118"/>
      <c r="B856" s="46"/>
      <c r="C856" s="46"/>
      <c r="D856" s="124"/>
      <c r="E856" s="124"/>
      <c r="F856" s="117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1"/>
      <c r="U856" s="41"/>
      <c r="V856" s="41"/>
      <c r="W856" s="41"/>
      <c r="X856" s="41"/>
      <c r="Y856" s="41"/>
      <c r="Z856" s="41"/>
      <c r="AA856" s="41"/>
    </row>
    <row r="857" spans="1:27" ht="15.75" customHeight="1">
      <c r="A857" s="118"/>
      <c r="B857" s="46"/>
      <c r="C857" s="46"/>
      <c r="D857" s="124"/>
      <c r="E857" s="124"/>
      <c r="F857" s="117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1"/>
      <c r="U857" s="41"/>
      <c r="V857" s="41"/>
      <c r="W857" s="41"/>
      <c r="X857" s="41"/>
      <c r="Y857" s="41"/>
      <c r="Z857" s="41"/>
      <c r="AA857" s="41"/>
    </row>
    <row r="858" spans="1:27" ht="15.75" customHeight="1">
      <c r="A858" s="118"/>
      <c r="B858" s="46"/>
      <c r="C858" s="46"/>
      <c r="D858" s="124"/>
      <c r="E858" s="124"/>
      <c r="F858" s="117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1"/>
      <c r="U858" s="41"/>
      <c r="V858" s="41"/>
      <c r="W858" s="41"/>
      <c r="X858" s="41"/>
      <c r="Y858" s="41"/>
      <c r="Z858" s="41"/>
      <c r="AA858" s="41"/>
    </row>
    <row r="859" spans="1:27" ht="15.75" customHeight="1">
      <c r="A859" s="118"/>
      <c r="B859" s="46"/>
      <c r="C859" s="46"/>
      <c r="D859" s="124"/>
      <c r="E859" s="124"/>
      <c r="F859" s="117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1"/>
      <c r="U859" s="41"/>
      <c r="V859" s="41"/>
      <c r="W859" s="41"/>
      <c r="X859" s="41"/>
      <c r="Y859" s="41"/>
      <c r="Z859" s="41"/>
      <c r="AA859" s="41"/>
    </row>
    <row r="860" spans="1:27" ht="15.75" customHeight="1">
      <c r="A860" s="118"/>
      <c r="B860" s="46"/>
      <c r="C860" s="46"/>
      <c r="D860" s="124"/>
      <c r="E860" s="124"/>
      <c r="F860" s="117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1"/>
      <c r="U860" s="41"/>
      <c r="V860" s="41"/>
      <c r="W860" s="41"/>
      <c r="X860" s="41"/>
      <c r="Y860" s="41"/>
      <c r="Z860" s="41"/>
      <c r="AA860" s="41"/>
    </row>
    <row r="861" spans="1:27" ht="15.75" customHeight="1">
      <c r="A861" s="118"/>
      <c r="B861" s="46"/>
      <c r="C861" s="46"/>
      <c r="D861" s="124"/>
      <c r="E861" s="124"/>
      <c r="F861" s="117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1"/>
      <c r="U861" s="41"/>
      <c r="V861" s="41"/>
      <c r="W861" s="41"/>
      <c r="X861" s="41"/>
      <c r="Y861" s="41"/>
      <c r="Z861" s="41"/>
      <c r="AA861" s="41"/>
    </row>
    <row r="862" spans="1:27" ht="15.75" customHeight="1">
      <c r="A862" s="118"/>
      <c r="B862" s="46"/>
      <c r="C862" s="46"/>
      <c r="D862" s="124"/>
      <c r="E862" s="124"/>
      <c r="F862" s="117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1"/>
      <c r="U862" s="41"/>
      <c r="V862" s="41"/>
      <c r="W862" s="41"/>
      <c r="X862" s="41"/>
      <c r="Y862" s="41"/>
      <c r="Z862" s="41"/>
      <c r="AA862" s="41"/>
    </row>
    <row r="863" spans="1:27" ht="15.75" customHeight="1">
      <c r="A863" s="118"/>
      <c r="B863" s="46"/>
      <c r="C863" s="46"/>
      <c r="D863" s="124"/>
      <c r="E863" s="124"/>
      <c r="F863" s="117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1"/>
      <c r="U863" s="41"/>
      <c r="V863" s="41"/>
      <c r="W863" s="41"/>
      <c r="X863" s="41"/>
      <c r="Y863" s="41"/>
      <c r="Z863" s="41"/>
      <c r="AA863" s="41"/>
    </row>
    <row r="864" spans="1:27" ht="15.75" customHeight="1">
      <c r="A864" s="118"/>
      <c r="B864" s="46"/>
      <c r="C864" s="46"/>
      <c r="D864" s="124"/>
      <c r="E864" s="124"/>
      <c r="F864" s="117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1"/>
      <c r="U864" s="41"/>
      <c r="V864" s="41"/>
      <c r="W864" s="41"/>
      <c r="X864" s="41"/>
      <c r="Y864" s="41"/>
      <c r="Z864" s="41"/>
      <c r="AA864" s="41"/>
    </row>
    <row r="865" spans="1:27" ht="15.75" customHeight="1">
      <c r="A865" s="118"/>
      <c r="B865" s="46"/>
      <c r="C865" s="46"/>
      <c r="D865" s="124"/>
      <c r="E865" s="124"/>
      <c r="F865" s="117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1"/>
      <c r="U865" s="41"/>
      <c r="V865" s="41"/>
      <c r="W865" s="41"/>
      <c r="X865" s="41"/>
      <c r="Y865" s="41"/>
      <c r="Z865" s="41"/>
      <c r="AA865" s="41"/>
    </row>
    <row r="866" spans="1:27" ht="15.75" customHeight="1">
      <c r="A866" s="118"/>
      <c r="B866" s="46"/>
      <c r="C866" s="46"/>
      <c r="D866" s="124"/>
      <c r="E866" s="124"/>
      <c r="F866" s="117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1"/>
      <c r="U866" s="41"/>
      <c r="V866" s="41"/>
      <c r="W866" s="41"/>
      <c r="X866" s="41"/>
      <c r="Y866" s="41"/>
      <c r="Z866" s="41"/>
      <c r="AA866" s="41"/>
    </row>
    <row r="867" spans="1:27" ht="15.75" customHeight="1">
      <c r="A867" s="118"/>
      <c r="B867" s="46"/>
      <c r="C867" s="46"/>
      <c r="D867" s="124"/>
      <c r="E867" s="124"/>
      <c r="F867" s="117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1"/>
      <c r="U867" s="41"/>
      <c r="V867" s="41"/>
      <c r="W867" s="41"/>
      <c r="X867" s="41"/>
      <c r="Y867" s="41"/>
      <c r="Z867" s="41"/>
      <c r="AA867" s="41"/>
    </row>
    <row r="868" spans="1:27" ht="15.75" customHeight="1">
      <c r="A868" s="118"/>
      <c r="B868" s="46"/>
      <c r="C868" s="46"/>
      <c r="D868" s="124"/>
      <c r="E868" s="124"/>
      <c r="F868" s="117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1"/>
      <c r="U868" s="41"/>
      <c r="V868" s="41"/>
      <c r="W868" s="41"/>
      <c r="X868" s="41"/>
      <c r="Y868" s="41"/>
      <c r="Z868" s="41"/>
      <c r="AA868" s="41"/>
    </row>
    <row r="869" spans="1:27" ht="15.75" customHeight="1">
      <c r="A869" s="118"/>
      <c r="B869" s="46"/>
      <c r="C869" s="46"/>
      <c r="D869" s="124"/>
      <c r="E869" s="124"/>
      <c r="F869" s="117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1"/>
      <c r="U869" s="41"/>
      <c r="V869" s="41"/>
      <c r="W869" s="41"/>
      <c r="X869" s="41"/>
      <c r="Y869" s="41"/>
      <c r="Z869" s="41"/>
      <c r="AA869" s="41"/>
    </row>
    <row r="870" spans="1:27" ht="15.75" customHeight="1">
      <c r="A870" s="118"/>
      <c r="B870" s="46"/>
      <c r="C870" s="46"/>
      <c r="D870" s="124"/>
      <c r="E870" s="124"/>
      <c r="F870" s="117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1"/>
      <c r="U870" s="41"/>
      <c r="V870" s="41"/>
      <c r="W870" s="41"/>
      <c r="X870" s="41"/>
      <c r="Y870" s="41"/>
      <c r="Z870" s="41"/>
      <c r="AA870" s="41"/>
    </row>
    <row r="871" spans="1:27" ht="15.75" customHeight="1">
      <c r="A871" s="118"/>
      <c r="B871" s="46"/>
      <c r="C871" s="46"/>
      <c r="D871" s="124"/>
      <c r="E871" s="124"/>
      <c r="F871" s="117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1"/>
      <c r="U871" s="41"/>
      <c r="V871" s="41"/>
      <c r="W871" s="41"/>
      <c r="X871" s="41"/>
      <c r="Y871" s="41"/>
      <c r="Z871" s="41"/>
      <c r="AA871" s="41"/>
    </row>
    <row r="872" spans="1:27" ht="15.75" customHeight="1">
      <c r="A872" s="118"/>
      <c r="B872" s="46"/>
      <c r="C872" s="46"/>
      <c r="D872" s="124"/>
      <c r="E872" s="124"/>
      <c r="F872" s="117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1"/>
      <c r="U872" s="41"/>
      <c r="V872" s="41"/>
      <c r="W872" s="41"/>
      <c r="X872" s="41"/>
      <c r="Y872" s="41"/>
      <c r="Z872" s="41"/>
      <c r="AA872" s="41"/>
    </row>
    <row r="873" spans="1:27" ht="15.75" customHeight="1">
      <c r="A873" s="118"/>
      <c r="B873" s="46"/>
      <c r="C873" s="46"/>
      <c r="D873" s="124"/>
      <c r="E873" s="124"/>
      <c r="F873" s="117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1"/>
      <c r="U873" s="41"/>
      <c r="V873" s="41"/>
      <c r="W873" s="41"/>
      <c r="X873" s="41"/>
      <c r="Y873" s="41"/>
      <c r="Z873" s="41"/>
      <c r="AA873" s="41"/>
    </row>
    <row r="874" spans="1:27" ht="15.75" customHeight="1">
      <c r="A874" s="118"/>
      <c r="B874" s="46"/>
      <c r="C874" s="46"/>
      <c r="D874" s="124"/>
      <c r="E874" s="124"/>
      <c r="F874" s="117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1"/>
      <c r="U874" s="41"/>
      <c r="V874" s="41"/>
      <c r="W874" s="41"/>
      <c r="X874" s="41"/>
      <c r="Y874" s="41"/>
      <c r="Z874" s="41"/>
      <c r="AA874" s="41"/>
    </row>
    <row r="875" spans="1:27" ht="15.75" customHeight="1">
      <c r="A875" s="118"/>
      <c r="B875" s="46"/>
      <c r="C875" s="46"/>
      <c r="D875" s="124"/>
      <c r="E875" s="124"/>
      <c r="F875" s="117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1"/>
      <c r="U875" s="41"/>
      <c r="V875" s="41"/>
      <c r="W875" s="41"/>
      <c r="X875" s="41"/>
      <c r="Y875" s="41"/>
      <c r="Z875" s="41"/>
      <c r="AA875" s="41"/>
    </row>
    <row r="876" spans="1:27" ht="15.75" customHeight="1">
      <c r="A876" s="118"/>
      <c r="B876" s="46"/>
      <c r="C876" s="46"/>
      <c r="D876" s="124"/>
      <c r="E876" s="124"/>
      <c r="F876" s="117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1"/>
      <c r="U876" s="41"/>
      <c r="V876" s="41"/>
      <c r="W876" s="41"/>
      <c r="X876" s="41"/>
      <c r="Y876" s="41"/>
      <c r="Z876" s="41"/>
      <c r="AA876" s="41"/>
    </row>
    <row r="877" spans="1:27" ht="15.75" customHeight="1">
      <c r="A877" s="118"/>
      <c r="B877" s="46"/>
      <c r="C877" s="46"/>
      <c r="D877" s="124"/>
      <c r="E877" s="124"/>
      <c r="F877" s="117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1"/>
      <c r="U877" s="41"/>
      <c r="V877" s="41"/>
      <c r="W877" s="41"/>
      <c r="X877" s="41"/>
      <c r="Y877" s="41"/>
      <c r="Z877" s="41"/>
      <c r="AA877" s="41"/>
    </row>
    <row r="878" spans="1:27" ht="15.75" customHeight="1">
      <c r="A878" s="118"/>
      <c r="B878" s="46"/>
      <c r="C878" s="46"/>
      <c r="D878" s="124"/>
      <c r="E878" s="124"/>
      <c r="F878" s="117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1"/>
      <c r="U878" s="41"/>
      <c r="V878" s="41"/>
      <c r="W878" s="41"/>
      <c r="X878" s="41"/>
      <c r="Y878" s="41"/>
      <c r="Z878" s="41"/>
      <c r="AA878" s="41"/>
    </row>
    <row r="879" spans="1:27" ht="15.75" customHeight="1">
      <c r="A879" s="118"/>
      <c r="B879" s="46"/>
      <c r="C879" s="46"/>
      <c r="D879" s="124"/>
      <c r="E879" s="124"/>
      <c r="F879" s="117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1"/>
      <c r="U879" s="41"/>
      <c r="V879" s="41"/>
      <c r="W879" s="41"/>
      <c r="X879" s="41"/>
      <c r="Y879" s="41"/>
      <c r="Z879" s="41"/>
      <c r="AA879" s="41"/>
    </row>
    <row r="880" spans="1:27" ht="15.75" customHeight="1">
      <c r="A880" s="118"/>
      <c r="B880" s="46"/>
      <c r="C880" s="46"/>
      <c r="D880" s="124"/>
      <c r="E880" s="124"/>
      <c r="F880" s="117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1"/>
      <c r="U880" s="41"/>
      <c r="V880" s="41"/>
      <c r="W880" s="41"/>
      <c r="X880" s="41"/>
      <c r="Y880" s="41"/>
      <c r="Z880" s="41"/>
      <c r="AA880" s="41"/>
    </row>
    <row r="881" spans="1:27" ht="15.75" customHeight="1">
      <c r="A881" s="118"/>
      <c r="B881" s="46"/>
      <c r="C881" s="46"/>
      <c r="D881" s="124"/>
      <c r="E881" s="124"/>
      <c r="F881" s="117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1"/>
      <c r="U881" s="41"/>
      <c r="V881" s="41"/>
      <c r="W881" s="41"/>
      <c r="X881" s="41"/>
      <c r="Y881" s="41"/>
      <c r="Z881" s="41"/>
      <c r="AA881" s="41"/>
    </row>
    <row r="882" spans="1:27" ht="15.75" customHeight="1">
      <c r="A882" s="118"/>
      <c r="B882" s="46"/>
      <c r="C882" s="46"/>
      <c r="D882" s="124"/>
      <c r="E882" s="124"/>
      <c r="F882" s="117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1"/>
      <c r="U882" s="41"/>
      <c r="V882" s="41"/>
      <c r="W882" s="41"/>
      <c r="X882" s="41"/>
      <c r="Y882" s="41"/>
      <c r="Z882" s="41"/>
      <c r="AA882" s="41"/>
    </row>
    <row r="883" spans="1:27" ht="15.75" customHeight="1">
      <c r="A883" s="118"/>
      <c r="B883" s="46"/>
      <c r="C883" s="46"/>
      <c r="D883" s="124"/>
      <c r="E883" s="124"/>
      <c r="F883" s="117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1"/>
      <c r="U883" s="41"/>
      <c r="V883" s="41"/>
      <c r="W883" s="41"/>
      <c r="X883" s="41"/>
      <c r="Y883" s="41"/>
      <c r="Z883" s="41"/>
      <c r="AA883" s="41"/>
    </row>
    <row r="884" spans="1:27" ht="15.75" customHeight="1">
      <c r="A884" s="118"/>
      <c r="B884" s="46"/>
      <c r="C884" s="46"/>
      <c r="D884" s="124"/>
      <c r="E884" s="124"/>
      <c r="F884" s="117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1"/>
      <c r="U884" s="41"/>
      <c r="V884" s="41"/>
      <c r="W884" s="41"/>
      <c r="X884" s="41"/>
      <c r="Y884" s="41"/>
      <c r="Z884" s="41"/>
      <c r="AA884" s="41"/>
    </row>
    <row r="885" spans="1:27" ht="15.75" customHeight="1">
      <c r="A885" s="118"/>
      <c r="B885" s="46"/>
      <c r="C885" s="46"/>
      <c r="D885" s="124"/>
      <c r="E885" s="124"/>
      <c r="F885" s="117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1"/>
      <c r="U885" s="41"/>
      <c r="V885" s="41"/>
      <c r="W885" s="41"/>
      <c r="X885" s="41"/>
      <c r="Y885" s="41"/>
      <c r="Z885" s="41"/>
      <c r="AA885" s="41"/>
    </row>
    <row r="886" spans="1:27" ht="15.75" customHeight="1">
      <c r="A886" s="118"/>
      <c r="B886" s="46"/>
      <c r="C886" s="46"/>
      <c r="D886" s="124"/>
      <c r="E886" s="124"/>
      <c r="F886" s="117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1"/>
      <c r="U886" s="41"/>
      <c r="V886" s="41"/>
      <c r="W886" s="41"/>
      <c r="X886" s="41"/>
      <c r="Y886" s="41"/>
      <c r="Z886" s="41"/>
      <c r="AA886" s="41"/>
    </row>
    <row r="887" spans="1:27" ht="15.75" customHeight="1">
      <c r="A887" s="118"/>
      <c r="B887" s="46"/>
      <c r="C887" s="46"/>
      <c r="D887" s="124"/>
      <c r="E887" s="124"/>
      <c r="F887" s="117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1"/>
      <c r="U887" s="41"/>
      <c r="V887" s="41"/>
      <c r="W887" s="41"/>
      <c r="X887" s="41"/>
      <c r="Y887" s="41"/>
      <c r="Z887" s="41"/>
      <c r="AA887" s="41"/>
    </row>
    <row r="888" spans="1:27" ht="15.75" customHeight="1">
      <c r="A888" s="118"/>
      <c r="B888" s="46"/>
      <c r="C888" s="46"/>
      <c r="D888" s="124"/>
      <c r="E888" s="124"/>
      <c r="F888" s="117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1"/>
      <c r="U888" s="41"/>
      <c r="V888" s="41"/>
      <c r="W888" s="41"/>
      <c r="X888" s="41"/>
      <c r="Y888" s="41"/>
      <c r="Z888" s="41"/>
      <c r="AA888" s="41"/>
    </row>
    <row r="889" spans="1:27" ht="15.75" customHeight="1">
      <c r="A889" s="118"/>
      <c r="B889" s="46"/>
      <c r="C889" s="46"/>
      <c r="D889" s="124"/>
      <c r="E889" s="124"/>
      <c r="F889" s="117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1"/>
      <c r="U889" s="41"/>
      <c r="V889" s="41"/>
      <c r="W889" s="41"/>
      <c r="X889" s="41"/>
      <c r="Y889" s="41"/>
      <c r="Z889" s="41"/>
      <c r="AA889" s="41"/>
    </row>
    <row r="890" spans="1:27" ht="15.75" customHeight="1">
      <c r="A890" s="118"/>
      <c r="B890" s="46"/>
      <c r="C890" s="46"/>
      <c r="D890" s="124"/>
      <c r="E890" s="124"/>
      <c r="F890" s="117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1"/>
      <c r="U890" s="41"/>
      <c r="V890" s="41"/>
      <c r="W890" s="41"/>
      <c r="X890" s="41"/>
      <c r="Y890" s="41"/>
      <c r="Z890" s="41"/>
      <c r="AA890" s="41"/>
    </row>
    <row r="891" spans="1:27" ht="15.75" customHeight="1">
      <c r="A891" s="118"/>
      <c r="B891" s="46"/>
      <c r="C891" s="46"/>
      <c r="D891" s="124"/>
      <c r="E891" s="124"/>
      <c r="F891" s="117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1"/>
      <c r="U891" s="41"/>
      <c r="V891" s="41"/>
      <c r="W891" s="41"/>
      <c r="X891" s="41"/>
      <c r="Y891" s="41"/>
      <c r="Z891" s="41"/>
      <c r="AA891" s="41"/>
    </row>
    <row r="892" spans="1:27" ht="15.75" customHeight="1">
      <c r="A892" s="118"/>
      <c r="B892" s="46"/>
      <c r="C892" s="46"/>
      <c r="D892" s="124"/>
      <c r="E892" s="124"/>
      <c r="F892" s="117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1"/>
      <c r="U892" s="41"/>
      <c r="V892" s="41"/>
      <c r="W892" s="41"/>
      <c r="X892" s="41"/>
      <c r="Y892" s="41"/>
      <c r="Z892" s="41"/>
      <c r="AA892" s="41"/>
    </row>
    <row r="893" spans="1:27" ht="15.75" customHeight="1">
      <c r="A893" s="118"/>
      <c r="B893" s="46"/>
      <c r="C893" s="46"/>
      <c r="D893" s="124"/>
      <c r="E893" s="124"/>
      <c r="F893" s="117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1"/>
      <c r="U893" s="41"/>
      <c r="V893" s="41"/>
      <c r="W893" s="41"/>
      <c r="X893" s="41"/>
      <c r="Y893" s="41"/>
      <c r="Z893" s="41"/>
      <c r="AA893" s="41"/>
    </row>
    <row r="894" spans="1:27" ht="15.75" customHeight="1">
      <c r="A894" s="118"/>
      <c r="B894" s="46"/>
      <c r="C894" s="46"/>
      <c r="D894" s="124"/>
      <c r="E894" s="124"/>
      <c r="F894" s="117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1"/>
      <c r="U894" s="41"/>
      <c r="V894" s="41"/>
      <c r="W894" s="41"/>
      <c r="X894" s="41"/>
      <c r="Y894" s="41"/>
      <c r="Z894" s="41"/>
      <c r="AA894" s="41"/>
    </row>
    <row r="895" spans="1:27" ht="15.75" customHeight="1">
      <c r="A895" s="118"/>
      <c r="B895" s="46"/>
      <c r="C895" s="46"/>
      <c r="D895" s="124"/>
      <c r="E895" s="124"/>
      <c r="F895" s="117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1"/>
      <c r="U895" s="41"/>
      <c r="V895" s="41"/>
      <c r="W895" s="41"/>
      <c r="X895" s="41"/>
      <c r="Y895" s="41"/>
      <c r="Z895" s="41"/>
      <c r="AA895" s="41"/>
    </row>
    <row r="896" spans="1:27" ht="15.75" customHeight="1">
      <c r="A896" s="118"/>
      <c r="B896" s="46"/>
      <c r="C896" s="46"/>
      <c r="D896" s="124"/>
      <c r="E896" s="124"/>
      <c r="F896" s="117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1"/>
      <c r="U896" s="41"/>
      <c r="V896" s="41"/>
      <c r="W896" s="41"/>
      <c r="X896" s="41"/>
      <c r="Y896" s="41"/>
      <c r="Z896" s="41"/>
      <c r="AA896" s="41"/>
    </row>
    <row r="897" spans="1:27" ht="15.75" customHeight="1">
      <c r="A897" s="118"/>
      <c r="B897" s="46"/>
      <c r="C897" s="46"/>
      <c r="D897" s="124"/>
      <c r="E897" s="124"/>
      <c r="F897" s="117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1"/>
      <c r="U897" s="41"/>
      <c r="V897" s="41"/>
      <c r="W897" s="41"/>
      <c r="X897" s="41"/>
      <c r="Y897" s="41"/>
      <c r="Z897" s="41"/>
      <c r="AA897" s="41"/>
    </row>
    <row r="898" spans="1:27" ht="15.75" customHeight="1">
      <c r="A898" s="118"/>
      <c r="B898" s="46"/>
      <c r="C898" s="46"/>
      <c r="D898" s="124"/>
      <c r="E898" s="124"/>
      <c r="F898" s="117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1"/>
      <c r="U898" s="41"/>
      <c r="V898" s="41"/>
      <c r="W898" s="41"/>
      <c r="X898" s="41"/>
      <c r="Y898" s="41"/>
      <c r="Z898" s="41"/>
      <c r="AA898" s="41"/>
    </row>
    <row r="899" spans="1:27" ht="15.75" customHeight="1">
      <c r="A899" s="118"/>
      <c r="B899" s="46"/>
      <c r="C899" s="46"/>
      <c r="D899" s="124"/>
      <c r="E899" s="124"/>
      <c r="F899" s="117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1"/>
      <c r="U899" s="41"/>
      <c r="V899" s="41"/>
      <c r="W899" s="41"/>
      <c r="X899" s="41"/>
      <c r="Y899" s="41"/>
      <c r="Z899" s="41"/>
      <c r="AA899" s="41"/>
    </row>
    <row r="900" spans="1:27" ht="15.75" customHeight="1">
      <c r="A900" s="118"/>
      <c r="B900" s="46"/>
      <c r="C900" s="46"/>
      <c r="D900" s="124"/>
      <c r="E900" s="124"/>
      <c r="F900" s="117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1"/>
      <c r="U900" s="41"/>
      <c r="V900" s="41"/>
      <c r="W900" s="41"/>
      <c r="X900" s="41"/>
      <c r="Y900" s="41"/>
      <c r="Z900" s="41"/>
      <c r="AA900" s="41"/>
    </row>
    <row r="901" spans="1:27" ht="15.75" customHeight="1">
      <c r="A901" s="118"/>
      <c r="B901" s="46"/>
      <c r="C901" s="46"/>
      <c r="D901" s="124"/>
      <c r="E901" s="124"/>
      <c r="F901" s="117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1"/>
      <c r="U901" s="41"/>
      <c r="V901" s="41"/>
      <c r="W901" s="41"/>
      <c r="X901" s="41"/>
      <c r="Y901" s="41"/>
      <c r="Z901" s="41"/>
      <c r="AA901" s="41"/>
    </row>
    <row r="902" spans="1:27" ht="15.75" customHeight="1">
      <c r="A902" s="118"/>
      <c r="B902" s="46"/>
      <c r="C902" s="46"/>
      <c r="D902" s="124"/>
      <c r="E902" s="124"/>
      <c r="F902" s="117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1"/>
      <c r="U902" s="41"/>
      <c r="V902" s="41"/>
      <c r="W902" s="41"/>
      <c r="X902" s="41"/>
      <c r="Y902" s="41"/>
      <c r="Z902" s="41"/>
      <c r="AA902" s="41"/>
    </row>
    <row r="903" spans="1:27" ht="15.75" customHeight="1">
      <c r="A903" s="118"/>
      <c r="B903" s="46"/>
      <c r="C903" s="46"/>
      <c r="D903" s="124"/>
      <c r="E903" s="124"/>
      <c r="F903" s="117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1"/>
      <c r="U903" s="41"/>
      <c r="V903" s="41"/>
      <c r="W903" s="41"/>
      <c r="X903" s="41"/>
      <c r="Y903" s="41"/>
      <c r="Z903" s="41"/>
      <c r="AA903" s="41"/>
    </row>
    <row r="904" spans="1:27" ht="15.75" customHeight="1">
      <c r="A904" s="118"/>
      <c r="B904" s="46"/>
      <c r="C904" s="46"/>
      <c r="D904" s="124"/>
      <c r="E904" s="124"/>
      <c r="F904" s="117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1"/>
      <c r="U904" s="41"/>
      <c r="V904" s="41"/>
      <c r="W904" s="41"/>
      <c r="X904" s="41"/>
      <c r="Y904" s="41"/>
      <c r="Z904" s="41"/>
      <c r="AA904" s="41"/>
    </row>
    <row r="905" spans="1:27" ht="15.75" customHeight="1">
      <c r="A905" s="118"/>
      <c r="B905" s="46"/>
      <c r="C905" s="46"/>
      <c r="D905" s="124"/>
      <c r="E905" s="124"/>
      <c r="F905" s="117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1"/>
      <c r="U905" s="41"/>
      <c r="V905" s="41"/>
      <c r="W905" s="41"/>
      <c r="X905" s="41"/>
      <c r="Y905" s="41"/>
      <c r="Z905" s="41"/>
      <c r="AA905" s="41"/>
    </row>
    <row r="906" spans="1:27" ht="15.75" customHeight="1">
      <c r="A906" s="118"/>
      <c r="B906" s="46"/>
      <c r="C906" s="46"/>
      <c r="D906" s="124"/>
      <c r="E906" s="124"/>
      <c r="F906" s="117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1"/>
      <c r="U906" s="41"/>
      <c r="V906" s="41"/>
      <c r="W906" s="41"/>
      <c r="X906" s="41"/>
      <c r="Y906" s="41"/>
      <c r="Z906" s="41"/>
      <c r="AA906" s="41"/>
    </row>
    <row r="907" spans="1:27" ht="15.75" customHeight="1">
      <c r="A907" s="118"/>
      <c r="B907" s="46"/>
      <c r="C907" s="46"/>
      <c r="D907" s="124"/>
      <c r="E907" s="124"/>
      <c r="F907" s="117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1"/>
      <c r="U907" s="41"/>
      <c r="V907" s="41"/>
      <c r="W907" s="41"/>
      <c r="X907" s="41"/>
      <c r="Y907" s="41"/>
      <c r="Z907" s="41"/>
      <c r="AA907" s="41"/>
    </row>
    <row r="908" spans="1:27" ht="15.75" customHeight="1">
      <c r="A908" s="118"/>
      <c r="B908" s="46"/>
      <c r="C908" s="46"/>
      <c r="D908" s="124"/>
      <c r="E908" s="124"/>
      <c r="F908" s="117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1"/>
      <c r="U908" s="41"/>
      <c r="V908" s="41"/>
      <c r="W908" s="41"/>
      <c r="X908" s="41"/>
      <c r="Y908" s="41"/>
      <c r="Z908" s="41"/>
      <c r="AA908" s="41"/>
    </row>
    <row r="909" spans="1:27" ht="15.75" customHeight="1">
      <c r="A909" s="118"/>
      <c r="B909" s="46"/>
      <c r="C909" s="46"/>
      <c r="D909" s="124"/>
      <c r="E909" s="124"/>
      <c r="F909" s="117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1"/>
      <c r="U909" s="41"/>
      <c r="V909" s="41"/>
      <c r="W909" s="41"/>
      <c r="X909" s="41"/>
      <c r="Y909" s="41"/>
      <c r="Z909" s="41"/>
      <c r="AA909" s="41"/>
    </row>
    <row r="910" spans="1:27" ht="15.75" customHeight="1">
      <c r="A910" s="118"/>
      <c r="B910" s="46"/>
      <c r="C910" s="46"/>
      <c r="D910" s="124"/>
      <c r="E910" s="124"/>
      <c r="F910" s="117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1"/>
      <c r="U910" s="41"/>
      <c r="V910" s="41"/>
      <c r="W910" s="41"/>
      <c r="X910" s="41"/>
      <c r="Y910" s="41"/>
      <c r="Z910" s="41"/>
      <c r="AA910" s="41"/>
    </row>
    <row r="911" spans="1:27" ht="15.75" customHeight="1">
      <c r="A911" s="118"/>
      <c r="B911" s="46"/>
      <c r="C911" s="46"/>
      <c r="D911" s="124"/>
      <c r="E911" s="124"/>
      <c r="F911" s="117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1"/>
      <c r="U911" s="41"/>
      <c r="V911" s="41"/>
      <c r="W911" s="41"/>
      <c r="X911" s="41"/>
      <c r="Y911" s="41"/>
      <c r="Z911" s="41"/>
      <c r="AA911" s="41"/>
    </row>
    <row r="912" spans="1:27" ht="15.75" customHeight="1">
      <c r="A912" s="118"/>
      <c r="B912" s="46"/>
      <c r="C912" s="46"/>
      <c r="D912" s="124"/>
      <c r="E912" s="124"/>
      <c r="F912" s="117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1"/>
      <c r="U912" s="41"/>
      <c r="V912" s="41"/>
      <c r="W912" s="41"/>
      <c r="X912" s="41"/>
      <c r="Y912" s="41"/>
      <c r="Z912" s="41"/>
      <c r="AA912" s="41"/>
    </row>
    <row r="913" spans="1:27" ht="15.75" customHeight="1">
      <c r="A913" s="118"/>
      <c r="B913" s="46"/>
      <c r="C913" s="46"/>
      <c r="D913" s="124"/>
      <c r="E913" s="124"/>
      <c r="F913" s="117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1"/>
      <c r="U913" s="41"/>
      <c r="V913" s="41"/>
      <c r="W913" s="41"/>
      <c r="X913" s="41"/>
      <c r="Y913" s="41"/>
      <c r="Z913" s="41"/>
      <c r="AA913" s="41"/>
    </row>
    <row r="914" spans="1:27" ht="15.75" customHeight="1">
      <c r="A914" s="118"/>
      <c r="B914" s="46"/>
      <c r="C914" s="46"/>
      <c r="D914" s="124"/>
      <c r="E914" s="124"/>
      <c r="F914" s="117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1"/>
      <c r="U914" s="41"/>
      <c r="V914" s="41"/>
      <c r="W914" s="41"/>
      <c r="X914" s="41"/>
      <c r="Y914" s="41"/>
      <c r="Z914" s="41"/>
      <c r="AA914" s="41"/>
    </row>
    <row r="915" spans="1:27" ht="15.75" customHeight="1">
      <c r="A915" s="118"/>
      <c r="B915" s="46"/>
      <c r="C915" s="46"/>
      <c r="D915" s="124"/>
      <c r="E915" s="124"/>
      <c r="F915" s="117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1"/>
      <c r="U915" s="41"/>
      <c r="V915" s="41"/>
      <c r="W915" s="41"/>
      <c r="X915" s="41"/>
      <c r="Y915" s="41"/>
      <c r="Z915" s="41"/>
      <c r="AA915" s="41"/>
    </row>
    <row r="916" spans="1:27" ht="15.75" customHeight="1">
      <c r="A916" s="118"/>
      <c r="B916" s="46"/>
      <c r="C916" s="46"/>
      <c r="D916" s="124"/>
      <c r="E916" s="124"/>
      <c r="F916" s="117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1"/>
      <c r="U916" s="41"/>
      <c r="V916" s="41"/>
      <c r="W916" s="41"/>
      <c r="X916" s="41"/>
      <c r="Y916" s="41"/>
      <c r="Z916" s="41"/>
      <c r="AA916" s="41"/>
    </row>
    <row r="917" spans="1:27" ht="15.75" customHeight="1">
      <c r="A917" s="118"/>
      <c r="B917" s="46"/>
      <c r="C917" s="46"/>
      <c r="D917" s="124"/>
      <c r="E917" s="124"/>
      <c r="F917" s="117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1"/>
      <c r="U917" s="41"/>
      <c r="V917" s="41"/>
      <c r="W917" s="41"/>
      <c r="X917" s="41"/>
      <c r="Y917" s="41"/>
      <c r="Z917" s="41"/>
      <c r="AA917" s="41"/>
    </row>
    <row r="918" spans="1:27" ht="15.75" customHeight="1">
      <c r="A918" s="118"/>
      <c r="B918" s="46"/>
      <c r="C918" s="46"/>
      <c r="D918" s="124"/>
      <c r="E918" s="124"/>
      <c r="F918" s="117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1"/>
      <c r="U918" s="41"/>
      <c r="V918" s="41"/>
      <c r="W918" s="41"/>
      <c r="X918" s="41"/>
      <c r="Y918" s="41"/>
      <c r="Z918" s="41"/>
      <c r="AA918" s="41"/>
    </row>
    <row r="919" spans="1:27" ht="15.75" customHeight="1">
      <c r="A919" s="118"/>
      <c r="B919" s="46"/>
      <c r="C919" s="46"/>
      <c r="D919" s="124"/>
      <c r="E919" s="124"/>
      <c r="F919" s="117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1"/>
      <c r="U919" s="41"/>
      <c r="V919" s="41"/>
      <c r="W919" s="41"/>
      <c r="X919" s="41"/>
      <c r="Y919" s="41"/>
      <c r="Z919" s="41"/>
      <c r="AA919" s="41"/>
    </row>
    <row r="920" spans="1:27" ht="15.75" customHeight="1">
      <c r="A920" s="118"/>
      <c r="B920" s="46"/>
      <c r="C920" s="46"/>
      <c r="D920" s="124"/>
      <c r="E920" s="124"/>
      <c r="F920" s="117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1"/>
      <c r="U920" s="41"/>
      <c r="V920" s="41"/>
      <c r="W920" s="41"/>
      <c r="X920" s="41"/>
      <c r="Y920" s="41"/>
      <c r="Z920" s="41"/>
      <c r="AA920" s="41"/>
    </row>
    <row r="921" spans="1:27" ht="15.75" customHeight="1">
      <c r="A921" s="118"/>
      <c r="B921" s="46"/>
      <c r="C921" s="46"/>
      <c r="D921" s="124"/>
      <c r="E921" s="124"/>
      <c r="F921" s="117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1"/>
      <c r="U921" s="41"/>
      <c r="V921" s="41"/>
      <c r="W921" s="41"/>
      <c r="X921" s="41"/>
      <c r="Y921" s="41"/>
      <c r="Z921" s="41"/>
      <c r="AA921" s="41"/>
    </row>
    <row r="922" spans="1:27" ht="15.75" customHeight="1">
      <c r="A922" s="118"/>
      <c r="B922" s="46"/>
      <c r="C922" s="46"/>
      <c r="D922" s="124"/>
      <c r="E922" s="124"/>
      <c r="F922" s="117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1"/>
      <c r="U922" s="41"/>
      <c r="V922" s="41"/>
      <c r="W922" s="41"/>
      <c r="X922" s="41"/>
      <c r="Y922" s="41"/>
      <c r="Z922" s="41"/>
      <c r="AA922" s="41"/>
    </row>
    <row r="923" spans="1:27" ht="15.75" customHeight="1">
      <c r="A923" s="118"/>
      <c r="B923" s="46"/>
      <c r="C923" s="46"/>
      <c r="D923" s="124"/>
      <c r="E923" s="124"/>
      <c r="F923" s="117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1"/>
      <c r="U923" s="41"/>
      <c r="V923" s="41"/>
      <c r="W923" s="41"/>
      <c r="X923" s="41"/>
      <c r="Y923" s="41"/>
      <c r="Z923" s="41"/>
      <c r="AA923" s="41"/>
    </row>
    <row r="924" spans="1:27" ht="15.75" customHeight="1">
      <c r="A924" s="118"/>
      <c r="B924" s="46"/>
      <c r="C924" s="46"/>
      <c r="D924" s="124"/>
      <c r="E924" s="124"/>
      <c r="F924" s="117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1"/>
      <c r="U924" s="41"/>
      <c r="V924" s="41"/>
      <c r="W924" s="41"/>
      <c r="X924" s="41"/>
      <c r="Y924" s="41"/>
      <c r="Z924" s="41"/>
      <c r="AA924" s="41"/>
    </row>
    <row r="925" spans="1:27" ht="15.75" customHeight="1">
      <c r="A925" s="118"/>
      <c r="B925" s="46"/>
      <c r="C925" s="46"/>
      <c r="D925" s="124"/>
      <c r="E925" s="124"/>
      <c r="F925" s="117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1"/>
      <c r="U925" s="41"/>
      <c r="V925" s="41"/>
      <c r="W925" s="41"/>
      <c r="X925" s="41"/>
      <c r="Y925" s="41"/>
      <c r="Z925" s="41"/>
      <c r="AA925" s="41"/>
    </row>
    <row r="926" spans="1:27" ht="15.75" customHeight="1">
      <c r="A926" s="118"/>
      <c r="B926" s="46"/>
      <c r="C926" s="46"/>
      <c r="D926" s="124"/>
      <c r="E926" s="124"/>
      <c r="F926" s="117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1"/>
      <c r="U926" s="41"/>
      <c r="V926" s="41"/>
      <c r="W926" s="41"/>
      <c r="X926" s="41"/>
      <c r="Y926" s="41"/>
      <c r="Z926" s="41"/>
      <c r="AA926" s="41"/>
    </row>
    <row r="927" spans="1:27" ht="15.75" customHeight="1">
      <c r="A927" s="118"/>
      <c r="B927" s="46"/>
      <c r="C927" s="46"/>
      <c r="D927" s="124"/>
      <c r="E927" s="124"/>
      <c r="F927" s="117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1"/>
      <c r="U927" s="41"/>
      <c r="V927" s="41"/>
      <c r="W927" s="41"/>
      <c r="X927" s="41"/>
      <c r="Y927" s="41"/>
      <c r="Z927" s="41"/>
      <c r="AA927" s="41"/>
    </row>
    <row r="928" spans="1:27" ht="15.75" customHeight="1">
      <c r="A928" s="118"/>
      <c r="B928" s="46"/>
      <c r="C928" s="46"/>
      <c r="D928" s="124"/>
      <c r="E928" s="124"/>
      <c r="F928" s="117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1"/>
      <c r="U928" s="41"/>
      <c r="V928" s="41"/>
      <c r="W928" s="41"/>
      <c r="X928" s="41"/>
      <c r="Y928" s="41"/>
      <c r="Z928" s="41"/>
      <c r="AA928" s="41"/>
    </row>
    <row r="929" spans="1:27" ht="15.75" customHeight="1">
      <c r="A929" s="118"/>
      <c r="B929" s="46"/>
      <c r="C929" s="46"/>
      <c r="D929" s="124"/>
      <c r="E929" s="124"/>
      <c r="F929" s="117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1"/>
      <c r="U929" s="41"/>
      <c r="V929" s="41"/>
      <c r="W929" s="41"/>
      <c r="X929" s="41"/>
      <c r="Y929" s="41"/>
      <c r="Z929" s="41"/>
      <c r="AA929" s="41"/>
    </row>
    <row r="930" spans="1:27" ht="15.75" customHeight="1">
      <c r="A930" s="118"/>
      <c r="B930" s="46"/>
      <c r="C930" s="46"/>
      <c r="D930" s="124"/>
      <c r="E930" s="124"/>
      <c r="F930" s="117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1"/>
      <c r="U930" s="41"/>
      <c r="V930" s="41"/>
      <c r="W930" s="41"/>
      <c r="X930" s="41"/>
      <c r="Y930" s="41"/>
      <c r="Z930" s="41"/>
      <c r="AA930" s="41"/>
    </row>
    <row r="931" spans="1:27" ht="15.75" customHeight="1">
      <c r="A931" s="118"/>
      <c r="B931" s="46"/>
      <c r="C931" s="46"/>
      <c r="D931" s="124"/>
      <c r="E931" s="124"/>
      <c r="F931" s="117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1"/>
      <c r="U931" s="41"/>
      <c r="V931" s="41"/>
      <c r="W931" s="41"/>
      <c r="X931" s="41"/>
      <c r="Y931" s="41"/>
      <c r="Z931" s="41"/>
      <c r="AA931" s="41"/>
    </row>
    <row r="932" spans="1:27" ht="15.75" customHeight="1">
      <c r="A932" s="118"/>
      <c r="B932" s="46"/>
      <c r="C932" s="46"/>
      <c r="D932" s="124"/>
      <c r="E932" s="124"/>
      <c r="F932" s="117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1"/>
      <c r="U932" s="41"/>
      <c r="V932" s="41"/>
      <c r="W932" s="41"/>
      <c r="X932" s="41"/>
      <c r="Y932" s="41"/>
      <c r="Z932" s="41"/>
      <c r="AA932" s="41"/>
    </row>
    <row r="933" spans="1:27" ht="15.75" customHeight="1">
      <c r="A933" s="118"/>
      <c r="B933" s="46"/>
      <c r="C933" s="46"/>
      <c r="D933" s="124"/>
      <c r="E933" s="124"/>
      <c r="F933" s="117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1"/>
      <c r="U933" s="41"/>
      <c r="V933" s="41"/>
      <c r="W933" s="41"/>
      <c r="X933" s="41"/>
      <c r="Y933" s="41"/>
      <c r="Z933" s="41"/>
      <c r="AA933" s="41"/>
    </row>
    <row r="934" spans="1:27" ht="15.75" customHeight="1">
      <c r="A934" s="118"/>
      <c r="B934" s="46"/>
      <c r="C934" s="46"/>
      <c r="D934" s="124"/>
      <c r="E934" s="124"/>
      <c r="F934" s="117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1"/>
      <c r="U934" s="41"/>
      <c r="V934" s="41"/>
      <c r="W934" s="41"/>
      <c r="X934" s="41"/>
      <c r="Y934" s="41"/>
      <c r="Z934" s="41"/>
      <c r="AA934" s="41"/>
    </row>
    <row r="935" spans="1:27" ht="15.75" customHeight="1">
      <c r="A935" s="118"/>
      <c r="B935" s="46"/>
      <c r="C935" s="46"/>
      <c r="D935" s="124"/>
      <c r="E935" s="124"/>
      <c r="F935" s="117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1"/>
      <c r="U935" s="41"/>
      <c r="V935" s="41"/>
      <c r="W935" s="41"/>
      <c r="X935" s="41"/>
      <c r="Y935" s="41"/>
      <c r="Z935" s="41"/>
      <c r="AA935" s="41"/>
    </row>
    <row r="936" spans="1:27" ht="15.75" customHeight="1">
      <c r="A936" s="118"/>
      <c r="B936" s="46"/>
      <c r="C936" s="46"/>
      <c r="D936" s="124"/>
      <c r="E936" s="124"/>
      <c r="F936" s="117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1"/>
      <c r="U936" s="41"/>
      <c r="V936" s="41"/>
      <c r="W936" s="41"/>
      <c r="X936" s="41"/>
      <c r="Y936" s="41"/>
      <c r="Z936" s="41"/>
      <c r="AA936" s="41"/>
    </row>
    <row r="937" spans="1:27" ht="15.75" customHeight="1">
      <c r="A937" s="118"/>
      <c r="B937" s="46"/>
      <c r="C937" s="46"/>
      <c r="D937" s="124"/>
      <c r="E937" s="124"/>
      <c r="F937" s="117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1"/>
      <c r="U937" s="41"/>
      <c r="V937" s="41"/>
      <c r="W937" s="41"/>
      <c r="X937" s="41"/>
      <c r="Y937" s="41"/>
      <c r="Z937" s="41"/>
      <c r="AA937" s="41"/>
    </row>
    <row r="938" spans="1:27" ht="15.75" customHeight="1">
      <c r="A938" s="118"/>
      <c r="B938" s="46"/>
      <c r="C938" s="46"/>
      <c r="D938" s="124"/>
      <c r="E938" s="124"/>
      <c r="F938" s="117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1"/>
      <c r="U938" s="41"/>
      <c r="V938" s="41"/>
      <c r="W938" s="41"/>
      <c r="X938" s="41"/>
      <c r="Y938" s="41"/>
      <c r="Z938" s="41"/>
      <c r="AA938" s="41"/>
    </row>
    <row r="939" spans="1:27" ht="15.75" customHeight="1">
      <c r="A939" s="118"/>
      <c r="B939" s="46"/>
      <c r="C939" s="46"/>
      <c r="D939" s="124"/>
      <c r="E939" s="124"/>
      <c r="F939" s="117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1"/>
      <c r="U939" s="41"/>
      <c r="V939" s="41"/>
      <c r="W939" s="41"/>
      <c r="X939" s="41"/>
      <c r="Y939" s="41"/>
      <c r="Z939" s="41"/>
      <c r="AA939" s="41"/>
    </row>
    <row r="940" spans="1:27" ht="15.75" customHeight="1">
      <c r="A940" s="118"/>
      <c r="B940" s="46"/>
      <c r="C940" s="46"/>
      <c r="D940" s="124"/>
      <c r="E940" s="124"/>
      <c r="F940" s="117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1"/>
      <c r="U940" s="41"/>
      <c r="V940" s="41"/>
      <c r="W940" s="41"/>
      <c r="X940" s="41"/>
      <c r="Y940" s="41"/>
      <c r="Z940" s="41"/>
      <c r="AA940" s="41"/>
    </row>
    <row r="941" spans="1:27" ht="15.75" customHeight="1">
      <c r="A941" s="118"/>
      <c r="B941" s="46"/>
      <c r="C941" s="46"/>
      <c r="D941" s="124"/>
      <c r="E941" s="124"/>
      <c r="F941" s="117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1"/>
      <c r="U941" s="41"/>
      <c r="V941" s="41"/>
      <c r="W941" s="41"/>
      <c r="X941" s="41"/>
      <c r="Y941" s="41"/>
      <c r="Z941" s="41"/>
      <c r="AA941" s="41"/>
    </row>
    <row r="942" spans="1:27" ht="15.75" customHeight="1">
      <c r="A942" s="118"/>
      <c r="B942" s="46"/>
      <c r="C942" s="46"/>
      <c r="D942" s="124"/>
      <c r="E942" s="124"/>
      <c r="F942" s="117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1"/>
      <c r="U942" s="41"/>
      <c r="V942" s="41"/>
      <c r="W942" s="41"/>
      <c r="X942" s="41"/>
      <c r="Y942" s="41"/>
      <c r="Z942" s="41"/>
      <c r="AA942" s="41"/>
    </row>
    <row r="943" spans="1:27" ht="15.75" customHeight="1">
      <c r="A943" s="118"/>
      <c r="B943" s="46"/>
      <c r="C943" s="46"/>
      <c r="D943" s="124"/>
      <c r="E943" s="124"/>
      <c r="F943" s="117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1"/>
      <c r="U943" s="41"/>
      <c r="V943" s="41"/>
      <c r="W943" s="41"/>
      <c r="X943" s="41"/>
      <c r="Y943" s="41"/>
      <c r="Z943" s="41"/>
      <c r="AA943" s="41"/>
    </row>
    <row r="944" spans="1:27" ht="15.75" customHeight="1">
      <c r="A944" s="118"/>
      <c r="B944" s="46"/>
      <c r="C944" s="46"/>
      <c r="D944" s="124"/>
      <c r="E944" s="124"/>
      <c r="F944" s="117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1"/>
      <c r="U944" s="41"/>
      <c r="V944" s="41"/>
      <c r="W944" s="41"/>
      <c r="X944" s="41"/>
      <c r="Y944" s="41"/>
      <c r="Z944" s="41"/>
      <c r="AA944" s="41"/>
    </row>
    <row r="945" spans="1:27" ht="15.75" customHeight="1">
      <c r="A945" s="118"/>
      <c r="B945" s="46"/>
      <c r="C945" s="46"/>
      <c r="D945" s="124"/>
      <c r="E945" s="124"/>
      <c r="F945" s="117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1"/>
      <c r="U945" s="41"/>
      <c r="V945" s="41"/>
      <c r="W945" s="41"/>
      <c r="X945" s="41"/>
      <c r="Y945" s="41"/>
      <c r="Z945" s="41"/>
      <c r="AA945" s="41"/>
    </row>
    <row r="946" spans="1:27" ht="15.75" customHeight="1">
      <c r="A946" s="118"/>
      <c r="B946" s="46"/>
      <c r="C946" s="46"/>
      <c r="D946" s="124"/>
      <c r="E946" s="124"/>
      <c r="F946" s="117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1"/>
      <c r="U946" s="41"/>
      <c r="V946" s="41"/>
      <c r="W946" s="41"/>
      <c r="X946" s="41"/>
      <c r="Y946" s="41"/>
      <c r="Z946" s="41"/>
      <c r="AA946" s="41"/>
    </row>
    <row r="947" spans="1:27" ht="15.75" customHeight="1">
      <c r="A947" s="118"/>
      <c r="B947" s="46"/>
      <c r="C947" s="46"/>
      <c r="D947" s="124"/>
      <c r="E947" s="124"/>
      <c r="F947" s="117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1"/>
      <c r="U947" s="41"/>
      <c r="V947" s="41"/>
      <c r="W947" s="41"/>
      <c r="X947" s="41"/>
      <c r="Y947" s="41"/>
      <c r="Z947" s="41"/>
      <c r="AA947" s="41"/>
    </row>
    <row r="948" spans="1:27" ht="15.75" customHeight="1">
      <c r="A948" s="118"/>
      <c r="B948" s="46"/>
      <c r="C948" s="46"/>
      <c r="D948" s="124"/>
      <c r="E948" s="124"/>
      <c r="F948" s="117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1"/>
      <c r="U948" s="41"/>
      <c r="V948" s="41"/>
      <c r="W948" s="41"/>
      <c r="X948" s="41"/>
      <c r="Y948" s="41"/>
      <c r="Z948" s="41"/>
      <c r="AA948" s="41"/>
    </row>
    <row r="949" spans="1:27" ht="15.75" customHeight="1">
      <c r="A949" s="118"/>
      <c r="B949" s="46"/>
      <c r="C949" s="46"/>
      <c r="D949" s="124"/>
      <c r="E949" s="124"/>
      <c r="F949" s="117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1"/>
      <c r="U949" s="41"/>
      <c r="V949" s="41"/>
      <c r="W949" s="41"/>
      <c r="X949" s="41"/>
      <c r="Y949" s="41"/>
      <c r="Z949" s="41"/>
      <c r="AA949" s="41"/>
    </row>
    <row r="950" spans="1:27" ht="15.75" customHeight="1">
      <c r="A950" s="118"/>
      <c r="B950" s="46"/>
      <c r="C950" s="46"/>
      <c r="D950" s="124"/>
      <c r="E950" s="124"/>
      <c r="F950" s="117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1"/>
      <c r="U950" s="41"/>
      <c r="V950" s="41"/>
      <c r="W950" s="41"/>
      <c r="X950" s="41"/>
      <c r="Y950" s="41"/>
      <c r="Z950" s="41"/>
      <c r="AA950" s="41"/>
    </row>
    <row r="951" spans="1:27" ht="15.75" customHeight="1">
      <c r="A951" s="118"/>
      <c r="B951" s="46"/>
      <c r="C951" s="46"/>
      <c r="D951" s="124"/>
      <c r="E951" s="124"/>
      <c r="F951" s="117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1"/>
      <c r="U951" s="41"/>
      <c r="V951" s="41"/>
      <c r="W951" s="41"/>
      <c r="X951" s="41"/>
      <c r="Y951" s="41"/>
      <c r="Z951" s="41"/>
      <c r="AA951" s="41"/>
    </row>
    <row r="952" spans="1:27" ht="15.75" customHeight="1">
      <c r="A952" s="118"/>
      <c r="B952" s="46"/>
      <c r="C952" s="46"/>
      <c r="D952" s="124"/>
      <c r="E952" s="124"/>
      <c r="F952" s="117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1"/>
      <c r="U952" s="41"/>
      <c r="V952" s="41"/>
      <c r="W952" s="41"/>
      <c r="X952" s="41"/>
      <c r="Y952" s="41"/>
      <c r="Z952" s="41"/>
      <c r="AA952" s="41"/>
    </row>
    <row r="953" spans="1:27" ht="15.75" customHeight="1">
      <c r="A953" s="118"/>
      <c r="B953" s="46"/>
      <c r="C953" s="46"/>
      <c r="D953" s="124"/>
      <c r="E953" s="124"/>
      <c r="F953" s="117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1"/>
      <c r="U953" s="41"/>
      <c r="V953" s="41"/>
      <c r="W953" s="41"/>
      <c r="X953" s="41"/>
      <c r="Y953" s="41"/>
      <c r="Z953" s="41"/>
      <c r="AA953" s="41"/>
    </row>
    <row r="954" spans="1:27" ht="15.75" customHeight="1">
      <c r="A954" s="118"/>
      <c r="B954" s="46"/>
      <c r="C954" s="46"/>
      <c r="D954" s="124"/>
      <c r="E954" s="124"/>
      <c r="F954" s="117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1"/>
      <c r="U954" s="41"/>
      <c r="V954" s="41"/>
      <c r="W954" s="41"/>
      <c r="X954" s="41"/>
      <c r="Y954" s="41"/>
      <c r="Z954" s="41"/>
      <c r="AA954" s="41"/>
    </row>
    <row r="955" spans="1:27" ht="15.75" customHeight="1">
      <c r="A955" s="118"/>
      <c r="B955" s="46"/>
      <c r="C955" s="46"/>
      <c r="D955" s="124"/>
      <c r="E955" s="124"/>
      <c r="F955" s="117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1"/>
      <c r="U955" s="41"/>
      <c r="V955" s="41"/>
      <c r="W955" s="41"/>
      <c r="X955" s="41"/>
      <c r="Y955" s="41"/>
      <c r="Z955" s="41"/>
      <c r="AA955" s="41"/>
    </row>
    <row r="956" spans="1:27" ht="15.75" customHeight="1">
      <c r="A956" s="118"/>
      <c r="B956" s="46"/>
      <c r="C956" s="46"/>
      <c r="D956" s="124"/>
      <c r="E956" s="124"/>
      <c r="F956" s="117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1"/>
      <c r="U956" s="41"/>
      <c r="V956" s="41"/>
      <c r="W956" s="41"/>
      <c r="X956" s="41"/>
      <c r="Y956" s="41"/>
      <c r="Z956" s="41"/>
      <c r="AA956" s="41"/>
    </row>
    <row r="957" spans="1:27" ht="15.75" customHeight="1">
      <c r="A957" s="118"/>
      <c r="B957" s="46"/>
      <c r="C957" s="46"/>
      <c r="D957" s="124"/>
      <c r="E957" s="124"/>
      <c r="F957" s="117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1"/>
      <c r="U957" s="41"/>
      <c r="V957" s="41"/>
      <c r="W957" s="41"/>
      <c r="X957" s="41"/>
      <c r="Y957" s="41"/>
      <c r="Z957" s="41"/>
      <c r="AA957" s="41"/>
    </row>
    <row r="958" spans="1:27" ht="15.75" customHeight="1">
      <c r="A958" s="118"/>
      <c r="B958" s="46"/>
      <c r="C958" s="46"/>
      <c r="D958" s="124"/>
      <c r="E958" s="124"/>
      <c r="F958" s="117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1"/>
      <c r="U958" s="41"/>
      <c r="V958" s="41"/>
      <c r="W958" s="41"/>
      <c r="X958" s="41"/>
      <c r="Y958" s="41"/>
      <c r="Z958" s="41"/>
      <c r="AA958" s="41"/>
    </row>
    <row r="959" spans="1:27" ht="15.75" customHeight="1">
      <c r="A959" s="118"/>
      <c r="B959" s="46"/>
      <c r="C959" s="46"/>
      <c r="D959" s="124"/>
      <c r="E959" s="124"/>
      <c r="F959" s="117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1"/>
      <c r="U959" s="41"/>
      <c r="V959" s="41"/>
      <c r="W959" s="41"/>
      <c r="X959" s="41"/>
      <c r="Y959" s="41"/>
      <c r="Z959" s="41"/>
      <c r="AA959" s="41"/>
    </row>
    <row r="960" spans="1:27" ht="15.75" customHeight="1">
      <c r="A960" s="118"/>
      <c r="B960" s="46"/>
      <c r="C960" s="46"/>
      <c r="D960" s="124"/>
      <c r="E960" s="124"/>
      <c r="F960" s="117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1"/>
      <c r="U960" s="41"/>
      <c r="V960" s="41"/>
      <c r="W960" s="41"/>
      <c r="X960" s="41"/>
      <c r="Y960" s="41"/>
      <c r="Z960" s="41"/>
      <c r="AA960" s="41"/>
    </row>
    <row r="961" spans="1:27" ht="15.75" customHeight="1">
      <c r="A961" s="118"/>
      <c r="B961" s="46"/>
      <c r="C961" s="46"/>
      <c r="D961" s="124"/>
      <c r="E961" s="124"/>
      <c r="F961" s="117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1"/>
      <c r="U961" s="41"/>
      <c r="V961" s="41"/>
      <c r="W961" s="41"/>
      <c r="X961" s="41"/>
      <c r="Y961" s="41"/>
      <c r="Z961" s="41"/>
      <c r="AA961" s="41"/>
    </row>
    <row r="962" spans="1:27" ht="15.75" customHeight="1">
      <c r="A962" s="118"/>
      <c r="B962" s="46"/>
      <c r="C962" s="46"/>
      <c r="D962" s="124"/>
      <c r="E962" s="124"/>
      <c r="F962" s="117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1"/>
      <c r="U962" s="41"/>
      <c r="V962" s="41"/>
      <c r="W962" s="41"/>
      <c r="X962" s="41"/>
      <c r="Y962" s="41"/>
      <c r="Z962" s="41"/>
      <c r="AA962" s="41"/>
    </row>
    <row r="963" spans="1:27" ht="15.75" customHeight="1">
      <c r="A963" s="118"/>
      <c r="B963" s="46"/>
      <c r="C963" s="46"/>
      <c r="D963" s="124"/>
      <c r="E963" s="124"/>
      <c r="F963" s="117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1"/>
      <c r="U963" s="41"/>
      <c r="V963" s="41"/>
      <c r="W963" s="41"/>
      <c r="X963" s="41"/>
      <c r="Y963" s="41"/>
      <c r="Z963" s="41"/>
      <c r="AA963" s="41"/>
    </row>
    <row r="964" spans="1:27" ht="15.75" customHeight="1">
      <c r="A964" s="118"/>
      <c r="B964" s="46"/>
      <c r="C964" s="46"/>
      <c r="D964" s="124"/>
      <c r="E964" s="124"/>
      <c r="F964" s="117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1"/>
      <c r="U964" s="41"/>
      <c r="V964" s="41"/>
      <c r="W964" s="41"/>
      <c r="X964" s="41"/>
      <c r="Y964" s="41"/>
      <c r="Z964" s="41"/>
      <c r="AA964" s="41"/>
    </row>
    <row r="965" spans="1:27" ht="15.75" customHeight="1">
      <c r="A965" s="118"/>
      <c r="B965" s="46"/>
      <c r="C965" s="46"/>
      <c r="D965" s="124"/>
      <c r="E965" s="124"/>
      <c r="F965" s="117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1"/>
      <c r="U965" s="41"/>
      <c r="V965" s="41"/>
      <c r="W965" s="41"/>
      <c r="X965" s="41"/>
      <c r="Y965" s="41"/>
      <c r="Z965" s="41"/>
      <c r="AA965" s="41"/>
    </row>
    <row r="966" spans="1:27" ht="15.75" customHeight="1">
      <c r="A966" s="118"/>
      <c r="B966" s="46"/>
      <c r="C966" s="46"/>
      <c r="D966" s="124"/>
      <c r="E966" s="124"/>
      <c r="F966" s="117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1"/>
      <c r="U966" s="41"/>
      <c r="V966" s="41"/>
      <c r="W966" s="41"/>
      <c r="X966" s="41"/>
      <c r="Y966" s="41"/>
      <c r="Z966" s="41"/>
      <c r="AA966" s="41"/>
    </row>
    <row r="967" spans="1:27" ht="15.75" customHeight="1">
      <c r="A967" s="118"/>
      <c r="B967" s="46"/>
      <c r="C967" s="46"/>
      <c r="D967" s="124"/>
      <c r="E967" s="124"/>
      <c r="F967" s="117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1"/>
      <c r="U967" s="41"/>
      <c r="V967" s="41"/>
      <c r="W967" s="41"/>
      <c r="X967" s="41"/>
      <c r="Y967" s="41"/>
      <c r="Z967" s="41"/>
      <c r="AA967" s="41"/>
    </row>
    <row r="968" spans="1:27" ht="15.75" customHeight="1">
      <c r="A968" s="118"/>
      <c r="B968" s="46"/>
      <c r="C968" s="46"/>
      <c r="D968" s="124"/>
      <c r="E968" s="124"/>
      <c r="F968" s="117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1"/>
      <c r="U968" s="41"/>
      <c r="V968" s="41"/>
      <c r="W968" s="41"/>
      <c r="X968" s="41"/>
      <c r="Y968" s="41"/>
      <c r="Z968" s="41"/>
      <c r="AA968" s="41"/>
    </row>
    <row r="969" spans="1:27" ht="15.75" customHeight="1">
      <c r="A969" s="118"/>
      <c r="B969" s="46"/>
      <c r="C969" s="46"/>
      <c r="D969" s="124"/>
      <c r="E969" s="124"/>
      <c r="F969" s="117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1"/>
      <c r="U969" s="41"/>
      <c r="V969" s="41"/>
      <c r="W969" s="41"/>
      <c r="X969" s="41"/>
      <c r="Y969" s="41"/>
      <c r="Z969" s="41"/>
      <c r="AA969" s="41"/>
    </row>
    <row r="970" spans="1:27" ht="15.75" customHeight="1">
      <c r="A970" s="118"/>
      <c r="B970" s="46"/>
      <c r="C970" s="46"/>
      <c r="D970" s="124"/>
      <c r="E970" s="124"/>
      <c r="F970" s="117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1"/>
      <c r="U970" s="41"/>
      <c r="V970" s="41"/>
      <c r="W970" s="41"/>
      <c r="X970" s="41"/>
      <c r="Y970" s="41"/>
      <c r="Z970" s="41"/>
      <c r="AA970" s="41"/>
    </row>
    <row r="971" spans="1:27" ht="15.75" customHeight="1">
      <c r="A971" s="118"/>
      <c r="B971" s="46"/>
      <c r="C971" s="46"/>
      <c r="D971" s="124"/>
      <c r="E971" s="124"/>
      <c r="F971" s="117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1"/>
      <c r="U971" s="41"/>
      <c r="V971" s="41"/>
      <c r="W971" s="41"/>
      <c r="X971" s="41"/>
      <c r="Y971" s="41"/>
      <c r="Z971" s="41"/>
      <c r="AA971" s="41"/>
    </row>
    <row r="972" spans="1:27" ht="15.75" customHeight="1">
      <c r="A972" s="118"/>
      <c r="B972" s="46"/>
      <c r="C972" s="46"/>
      <c r="D972" s="124"/>
      <c r="E972" s="124"/>
      <c r="F972" s="117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1"/>
      <c r="U972" s="41"/>
      <c r="V972" s="41"/>
      <c r="W972" s="41"/>
      <c r="X972" s="41"/>
      <c r="Y972" s="41"/>
      <c r="Z972" s="41"/>
      <c r="AA972" s="41"/>
    </row>
    <row r="973" spans="1:27" ht="15.75" customHeight="1">
      <c r="A973" s="118"/>
      <c r="B973" s="46"/>
      <c r="C973" s="46"/>
      <c r="D973" s="124"/>
      <c r="E973" s="124"/>
      <c r="F973" s="117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1"/>
      <c r="U973" s="41"/>
      <c r="V973" s="41"/>
      <c r="W973" s="41"/>
      <c r="X973" s="41"/>
      <c r="Y973" s="41"/>
      <c r="Z973" s="41"/>
      <c r="AA973" s="41"/>
    </row>
    <row r="974" spans="1:27" ht="15.75" customHeight="1">
      <c r="A974" s="118"/>
      <c r="B974" s="46"/>
      <c r="C974" s="46"/>
      <c r="D974" s="124"/>
      <c r="E974" s="124"/>
      <c r="F974" s="117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1"/>
      <c r="U974" s="41"/>
      <c r="V974" s="41"/>
      <c r="W974" s="41"/>
      <c r="X974" s="41"/>
      <c r="Y974" s="41"/>
      <c r="Z974" s="41"/>
      <c r="AA974" s="41"/>
    </row>
    <row r="975" spans="1:27" ht="15.75" customHeight="1">
      <c r="A975" s="118"/>
      <c r="B975" s="46"/>
      <c r="C975" s="46"/>
      <c r="D975" s="124"/>
      <c r="E975" s="124"/>
      <c r="F975" s="117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1"/>
      <c r="U975" s="41"/>
      <c r="V975" s="41"/>
      <c r="W975" s="41"/>
      <c r="X975" s="41"/>
      <c r="Y975" s="41"/>
      <c r="Z975" s="41"/>
      <c r="AA975" s="41"/>
    </row>
    <row r="976" spans="1:27" ht="15.75" customHeight="1">
      <c r="A976" s="118"/>
      <c r="B976" s="46"/>
      <c r="C976" s="46"/>
      <c r="D976" s="124"/>
      <c r="E976" s="124"/>
      <c r="F976" s="117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1"/>
      <c r="U976" s="41"/>
      <c r="V976" s="41"/>
      <c r="W976" s="41"/>
      <c r="X976" s="41"/>
      <c r="Y976" s="41"/>
      <c r="Z976" s="41"/>
      <c r="AA976" s="41"/>
    </row>
    <row r="977" spans="1:27" ht="15.75" customHeight="1">
      <c r="A977" s="118"/>
      <c r="B977" s="46"/>
      <c r="C977" s="46"/>
      <c r="D977" s="124"/>
      <c r="E977" s="124"/>
      <c r="F977" s="117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1"/>
      <c r="U977" s="41"/>
      <c r="V977" s="41"/>
      <c r="W977" s="41"/>
      <c r="X977" s="41"/>
      <c r="Y977" s="41"/>
      <c r="Z977" s="41"/>
      <c r="AA977" s="41"/>
    </row>
    <row r="978" spans="1:27" ht="15.75" customHeight="1">
      <c r="A978" s="118"/>
      <c r="B978" s="46"/>
      <c r="C978" s="46"/>
      <c r="D978" s="124"/>
      <c r="E978" s="124"/>
      <c r="F978" s="117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1"/>
      <c r="U978" s="41"/>
      <c r="V978" s="41"/>
      <c r="W978" s="41"/>
      <c r="X978" s="41"/>
      <c r="Y978" s="41"/>
      <c r="Z978" s="41"/>
      <c r="AA978" s="41"/>
    </row>
    <row r="979" spans="1:27" ht="15.75" customHeight="1">
      <c r="A979" s="118"/>
      <c r="B979" s="46"/>
      <c r="C979" s="46"/>
      <c r="D979" s="124"/>
      <c r="E979" s="124"/>
      <c r="F979" s="117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1"/>
      <c r="U979" s="41"/>
      <c r="V979" s="41"/>
      <c r="W979" s="41"/>
      <c r="X979" s="41"/>
      <c r="Y979" s="41"/>
      <c r="Z979" s="41"/>
      <c r="AA979" s="41"/>
    </row>
    <row r="980" spans="1:27" ht="15.75" customHeight="1">
      <c r="A980" s="118"/>
      <c r="B980" s="46"/>
      <c r="C980" s="46"/>
      <c r="D980" s="124"/>
      <c r="E980" s="124"/>
      <c r="F980" s="117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1"/>
      <c r="U980" s="41"/>
      <c r="V980" s="41"/>
      <c r="W980" s="41"/>
      <c r="X980" s="41"/>
      <c r="Y980" s="41"/>
      <c r="Z980" s="41"/>
      <c r="AA980" s="41"/>
    </row>
    <row r="981" spans="1:27" ht="15.75" customHeight="1">
      <c r="A981" s="118"/>
      <c r="B981" s="46"/>
      <c r="C981" s="46"/>
      <c r="D981" s="124"/>
      <c r="E981" s="124"/>
      <c r="F981" s="117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1"/>
      <c r="U981" s="41"/>
      <c r="V981" s="41"/>
      <c r="W981" s="41"/>
      <c r="X981" s="41"/>
      <c r="Y981" s="41"/>
      <c r="Z981" s="41"/>
      <c r="AA981" s="41"/>
    </row>
    <row r="982" spans="1:27" ht="15.75" customHeight="1">
      <c r="A982" s="118"/>
      <c r="B982" s="46"/>
      <c r="C982" s="46"/>
      <c r="D982" s="124"/>
      <c r="E982" s="124"/>
      <c r="F982" s="117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1"/>
      <c r="U982" s="41"/>
      <c r="V982" s="41"/>
      <c r="W982" s="41"/>
      <c r="X982" s="41"/>
      <c r="Y982" s="41"/>
      <c r="Z982" s="41"/>
      <c r="AA982" s="41"/>
    </row>
    <row r="983" spans="1:27" ht="15.75" customHeight="1">
      <c r="A983" s="118"/>
      <c r="B983" s="46"/>
      <c r="C983" s="46"/>
      <c r="D983" s="124"/>
      <c r="E983" s="124"/>
      <c r="F983" s="117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1"/>
      <c r="U983" s="41"/>
      <c r="V983" s="41"/>
      <c r="W983" s="41"/>
      <c r="X983" s="41"/>
      <c r="Y983" s="41"/>
      <c r="Z983" s="41"/>
      <c r="AA983" s="41"/>
    </row>
    <row r="984" spans="1:27" ht="15.75" customHeight="1">
      <c r="A984" s="118"/>
      <c r="B984" s="46"/>
      <c r="C984" s="46"/>
      <c r="D984" s="124"/>
      <c r="E984" s="124"/>
      <c r="F984" s="117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1"/>
      <c r="U984" s="41"/>
      <c r="V984" s="41"/>
      <c r="W984" s="41"/>
      <c r="X984" s="41"/>
      <c r="Y984" s="41"/>
      <c r="Z984" s="41"/>
      <c r="AA984" s="41"/>
    </row>
    <row r="985" spans="1:27" ht="15.75" customHeight="1">
      <c r="A985" s="118"/>
      <c r="B985" s="46"/>
      <c r="C985" s="46"/>
      <c r="D985" s="124"/>
      <c r="E985" s="124"/>
      <c r="F985" s="117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1"/>
      <c r="U985" s="41"/>
      <c r="V985" s="41"/>
      <c r="W985" s="41"/>
      <c r="X985" s="41"/>
      <c r="Y985" s="41"/>
      <c r="Z985" s="41"/>
      <c r="AA985" s="41"/>
    </row>
    <row r="986" spans="1:27" ht="15.75" customHeight="1">
      <c r="A986" s="118"/>
      <c r="B986" s="46"/>
      <c r="C986" s="46"/>
      <c r="D986" s="124"/>
      <c r="E986" s="124"/>
      <c r="F986" s="117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1"/>
      <c r="U986" s="41"/>
      <c r="V986" s="41"/>
      <c r="W986" s="41"/>
      <c r="X986" s="41"/>
      <c r="Y986" s="41"/>
      <c r="Z986" s="41"/>
      <c r="AA986" s="41"/>
    </row>
    <row r="987" spans="1:27" ht="15.75" customHeight="1">
      <c r="A987" s="118"/>
      <c r="B987" s="46"/>
      <c r="C987" s="46"/>
      <c r="D987" s="124"/>
      <c r="E987" s="124"/>
      <c r="F987" s="117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1"/>
      <c r="U987" s="41"/>
      <c r="V987" s="41"/>
      <c r="W987" s="41"/>
      <c r="X987" s="41"/>
      <c r="Y987" s="41"/>
      <c r="Z987" s="41"/>
      <c r="AA987" s="41"/>
    </row>
    <row r="988" spans="1:27" ht="15.75" customHeight="1">
      <c r="A988" s="118"/>
      <c r="B988" s="46"/>
      <c r="C988" s="46"/>
      <c r="D988" s="124"/>
      <c r="E988" s="124"/>
      <c r="F988" s="117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1"/>
      <c r="U988" s="41"/>
      <c r="V988" s="41"/>
      <c r="W988" s="41"/>
      <c r="X988" s="41"/>
      <c r="Y988" s="41"/>
      <c r="Z988" s="41"/>
      <c r="AA988" s="41"/>
    </row>
    <row r="989" spans="1:27" ht="15.75" customHeight="1">
      <c r="A989" s="118"/>
      <c r="B989" s="46"/>
      <c r="C989" s="46"/>
      <c r="D989" s="124"/>
      <c r="E989" s="124"/>
      <c r="F989" s="117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1"/>
      <c r="U989" s="41"/>
      <c r="V989" s="41"/>
      <c r="W989" s="41"/>
      <c r="X989" s="41"/>
      <c r="Y989" s="41"/>
      <c r="Z989" s="41"/>
      <c r="AA989" s="41"/>
    </row>
    <row r="990" spans="1:27" ht="15.75" customHeight="1">
      <c r="A990" s="118"/>
      <c r="B990" s="46"/>
      <c r="C990" s="46"/>
      <c r="D990" s="124"/>
      <c r="E990" s="124"/>
      <c r="F990" s="117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1"/>
      <c r="U990" s="41"/>
      <c r="V990" s="41"/>
      <c r="W990" s="41"/>
      <c r="X990" s="41"/>
      <c r="Y990" s="41"/>
      <c r="Z990" s="41"/>
      <c r="AA990" s="41"/>
    </row>
    <row r="991" spans="1:27" ht="15.75" customHeight="1">
      <c r="A991" s="118"/>
      <c r="B991" s="46"/>
      <c r="C991" s="46"/>
      <c r="D991" s="124"/>
      <c r="E991" s="124"/>
      <c r="F991" s="117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1"/>
      <c r="U991" s="41"/>
      <c r="V991" s="41"/>
      <c r="W991" s="41"/>
      <c r="X991" s="41"/>
      <c r="Y991" s="41"/>
      <c r="Z991" s="41"/>
      <c r="AA991" s="41"/>
    </row>
    <row r="992" spans="1:27" ht="15.75" customHeight="1">
      <c r="A992" s="118"/>
      <c r="B992" s="46"/>
      <c r="C992" s="46"/>
      <c r="D992" s="124"/>
      <c r="E992" s="124"/>
      <c r="F992" s="117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1"/>
      <c r="U992" s="41"/>
      <c r="V992" s="41"/>
      <c r="W992" s="41"/>
      <c r="X992" s="41"/>
      <c r="Y992" s="41"/>
      <c r="Z992" s="41"/>
      <c r="AA992" s="41"/>
    </row>
    <row r="993" spans="1:27" ht="15.75" customHeight="1">
      <c r="A993" s="118"/>
      <c r="B993" s="46"/>
      <c r="C993" s="46"/>
      <c r="D993" s="124"/>
      <c r="E993" s="124"/>
      <c r="F993" s="117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1"/>
      <c r="U993" s="41"/>
      <c r="V993" s="41"/>
      <c r="W993" s="41"/>
      <c r="X993" s="41"/>
      <c r="Y993" s="41"/>
      <c r="Z993" s="41"/>
      <c r="AA993" s="41"/>
    </row>
    <row r="994" spans="1:27" ht="15.75" customHeight="1">
      <c r="A994" s="118"/>
      <c r="B994" s="46"/>
      <c r="C994" s="46"/>
      <c r="D994" s="124"/>
      <c r="E994" s="124"/>
      <c r="F994" s="117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1"/>
      <c r="U994" s="41"/>
      <c r="V994" s="41"/>
      <c r="W994" s="41"/>
      <c r="X994" s="41"/>
      <c r="Y994" s="41"/>
      <c r="Z994" s="41"/>
      <c r="AA994" s="41"/>
    </row>
    <row r="995" spans="1:27" ht="15.75" customHeight="1">
      <c r="A995" s="118"/>
      <c r="B995" s="46"/>
      <c r="C995" s="46"/>
      <c r="D995" s="124"/>
      <c r="E995" s="124"/>
      <c r="F995" s="117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1"/>
      <c r="U995" s="41"/>
      <c r="V995" s="41"/>
      <c r="W995" s="41"/>
      <c r="X995" s="41"/>
      <c r="Y995" s="41"/>
      <c r="Z995" s="41"/>
      <c r="AA995" s="41"/>
    </row>
    <row r="996" spans="1:27" ht="15.75" customHeight="1">
      <c r="A996" s="118"/>
      <c r="B996" s="46"/>
      <c r="C996" s="46"/>
      <c r="D996" s="124"/>
      <c r="E996" s="124"/>
      <c r="F996" s="117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1"/>
      <c r="U996" s="41"/>
      <c r="V996" s="41"/>
      <c r="W996" s="41"/>
      <c r="X996" s="41"/>
      <c r="Y996" s="41"/>
      <c r="Z996" s="41"/>
      <c r="AA996" s="41"/>
    </row>
    <row r="997" spans="1:27" ht="15.75" customHeight="1">
      <c r="A997" s="118"/>
      <c r="B997" s="46"/>
      <c r="C997" s="46"/>
      <c r="D997" s="124"/>
      <c r="E997" s="124"/>
      <c r="F997" s="117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1"/>
      <c r="U997" s="41"/>
      <c r="V997" s="41"/>
      <c r="W997" s="41"/>
      <c r="X997" s="41"/>
      <c r="Y997" s="41"/>
      <c r="Z997" s="41"/>
      <c r="AA997" s="41"/>
    </row>
    <row r="998" spans="1:27" ht="15.75" customHeight="1">
      <c r="A998" s="118"/>
      <c r="B998" s="46"/>
      <c r="C998" s="46"/>
      <c r="D998" s="124"/>
      <c r="E998" s="124"/>
      <c r="F998" s="117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1"/>
      <c r="U998" s="41"/>
      <c r="V998" s="41"/>
      <c r="W998" s="41"/>
      <c r="X998" s="41"/>
      <c r="Y998" s="41"/>
      <c r="Z998" s="41"/>
      <c r="AA998" s="41"/>
    </row>
    <row r="999" spans="1:27" ht="15.75" customHeight="1">
      <c r="A999" s="118"/>
      <c r="B999" s="46"/>
      <c r="C999" s="46"/>
      <c r="D999" s="124"/>
      <c r="E999" s="124"/>
      <c r="F999" s="117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1"/>
      <c r="U999" s="41"/>
      <c r="V999" s="41"/>
      <c r="W999" s="41"/>
      <c r="X999" s="41"/>
      <c r="Y999" s="41"/>
      <c r="Z999" s="41"/>
      <c r="AA999" s="41"/>
    </row>
    <row r="1000" spans="1:27" ht="15.75" customHeight="1">
      <c r="A1000" s="118"/>
      <c r="B1000" s="46"/>
      <c r="C1000" s="46"/>
      <c r="D1000" s="124"/>
      <c r="E1000" s="124"/>
      <c r="F1000" s="117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1"/>
      <c r="U1000" s="41"/>
      <c r="V1000" s="41"/>
      <c r="W1000" s="41"/>
      <c r="X1000" s="41"/>
      <c r="Y1000" s="41"/>
      <c r="Z1000" s="41"/>
      <c r="AA1000" s="41"/>
    </row>
  </sheetData>
  <mergeCells count="30">
    <mergeCell ref="B17:B19"/>
    <mergeCell ref="A1:C1"/>
    <mergeCell ref="D1:F1"/>
    <mergeCell ref="A2:C2"/>
    <mergeCell ref="B5:B7"/>
    <mergeCell ref="B8:B10"/>
    <mergeCell ref="D8:E8"/>
    <mergeCell ref="D9:E9"/>
    <mergeCell ref="D10:E10"/>
    <mergeCell ref="B11:B13"/>
    <mergeCell ref="B14:B16"/>
    <mergeCell ref="D14:E14"/>
    <mergeCell ref="D15:E15"/>
    <mergeCell ref="D16:E16"/>
    <mergeCell ref="B20:B22"/>
    <mergeCell ref="B23:B25"/>
    <mergeCell ref="B26:B28"/>
    <mergeCell ref="D26:E26"/>
    <mergeCell ref="D27:E27"/>
    <mergeCell ref="D28:E28"/>
    <mergeCell ref="B38:B40"/>
    <mergeCell ref="B29:B31"/>
    <mergeCell ref="B32:B34"/>
    <mergeCell ref="D32:E32"/>
    <mergeCell ref="D33:E33"/>
    <mergeCell ref="D34:E34"/>
    <mergeCell ref="B35:B37"/>
    <mergeCell ref="D35:E35"/>
    <mergeCell ref="D36:E36"/>
    <mergeCell ref="D37:E37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zoomScale="85" zoomScaleNormal="85" workbookViewId="0">
      <selection activeCell="D21" sqref="D21"/>
    </sheetView>
  </sheetViews>
  <sheetFormatPr defaultColWidth="10.125" defaultRowHeight="12.75"/>
  <cols>
    <col min="1" max="1" width="3" style="145" customWidth="1"/>
    <col min="2" max="2" width="16.25" style="145" customWidth="1"/>
    <col min="3" max="6" width="19.25" style="145" customWidth="1"/>
    <col min="7" max="7" width="17" style="145" customWidth="1"/>
    <col min="8" max="8" width="34.875" style="145" customWidth="1"/>
    <col min="9" max="9" width="34.75" style="145" customWidth="1"/>
    <col min="10" max="10" width="34.25" style="145" customWidth="1"/>
    <col min="11" max="16384" width="10.125" style="145"/>
  </cols>
  <sheetData>
    <row r="1" spans="1:10" s="125" customFormat="1" ht="20.100000000000001" customHeight="1">
      <c r="A1" s="218" t="s">
        <v>0</v>
      </c>
      <c r="B1" s="218"/>
      <c r="C1" s="218"/>
      <c r="D1" s="219" t="s">
        <v>51</v>
      </c>
      <c r="E1" s="219"/>
      <c r="F1" s="219"/>
      <c r="G1" s="219"/>
      <c r="H1" s="219"/>
      <c r="I1" s="219"/>
    </row>
    <row r="2" spans="1:10" s="125" customFormat="1" ht="20.100000000000001" customHeight="1">
      <c r="A2" s="220" t="s">
        <v>52</v>
      </c>
      <c r="B2" s="220"/>
      <c r="C2" s="220"/>
      <c r="D2" s="221" t="s">
        <v>53</v>
      </c>
      <c r="E2" s="221"/>
      <c r="F2" s="221"/>
      <c r="G2" s="221"/>
      <c r="H2" s="221"/>
      <c r="I2" s="221"/>
    </row>
    <row r="3" spans="1:10" s="125" customFormat="1" ht="8.25" customHeight="1" thickBot="1">
      <c r="A3" s="126"/>
      <c r="B3" s="126"/>
      <c r="C3" s="127"/>
      <c r="D3" s="127"/>
      <c r="E3" s="127"/>
      <c r="F3" s="127"/>
      <c r="G3" s="128"/>
      <c r="H3" s="128"/>
      <c r="I3" s="128"/>
      <c r="J3" s="127"/>
    </row>
    <row r="4" spans="1:10" s="130" customFormat="1" ht="20.25" customHeight="1" thickTop="1">
      <c r="A4" s="222" t="s">
        <v>54</v>
      </c>
      <c r="B4" s="224" t="s">
        <v>55</v>
      </c>
      <c r="C4" s="129">
        <v>45005</v>
      </c>
      <c r="D4" s="129">
        <v>45006</v>
      </c>
      <c r="E4" s="129">
        <v>45007</v>
      </c>
      <c r="F4" s="129">
        <v>45008</v>
      </c>
      <c r="G4" s="129">
        <v>45009</v>
      </c>
      <c r="H4" s="129">
        <v>45010</v>
      </c>
      <c r="I4" s="129">
        <v>45011</v>
      </c>
      <c r="J4" s="129">
        <v>45012</v>
      </c>
    </row>
    <row r="5" spans="1:10" s="130" customFormat="1" ht="20.25" customHeight="1">
      <c r="A5" s="223"/>
      <c r="B5" s="225"/>
      <c r="C5" s="131" t="s">
        <v>56</v>
      </c>
      <c r="D5" s="131" t="s">
        <v>57</v>
      </c>
      <c r="E5" s="131" t="s">
        <v>58</v>
      </c>
      <c r="F5" s="131" t="s">
        <v>59</v>
      </c>
      <c r="G5" s="131" t="s">
        <v>60</v>
      </c>
      <c r="H5" s="131" t="s">
        <v>61</v>
      </c>
      <c r="I5" s="132" t="s">
        <v>62</v>
      </c>
      <c r="J5" s="131" t="s">
        <v>56</v>
      </c>
    </row>
    <row r="6" spans="1:10" s="130" customFormat="1" ht="20.25" customHeight="1">
      <c r="A6" s="228">
        <v>1</v>
      </c>
      <c r="B6" s="231" t="s">
        <v>63</v>
      </c>
      <c r="C6" s="133"/>
      <c r="D6" s="133"/>
      <c r="E6" s="133"/>
      <c r="F6" s="133"/>
      <c r="G6" s="133"/>
      <c r="H6" s="133" t="s">
        <v>64</v>
      </c>
      <c r="I6" s="133" t="s">
        <v>64</v>
      </c>
      <c r="J6" s="133"/>
    </row>
    <row r="7" spans="1:10" s="130" customFormat="1" ht="20.25" customHeight="1">
      <c r="A7" s="229"/>
      <c r="B7" s="232"/>
      <c r="C7" s="134"/>
      <c r="D7" s="134"/>
      <c r="E7" s="134"/>
      <c r="F7" s="134"/>
      <c r="G7" s="134"/>
      <c r="H7" s="135" t="s">
        <v>65</v>
      </c>
      <c r="I7" s="135" t="s">
        <v>66</v>
      </c>
      <c r="J7" s="134"/>
    </row>
    <row r="8" spans="1:10" s="130" customFormat="1" ht="20.25" customHeight="1" thickBot="1">
      <c r="A8" s="230"/>
      <c r="B8" s="233"/>
      <c r="C8" s="136"/>
      <c r="D8" s="136"/>
      <c r="E8" s="136"/>
      <c r="F8" s="136"/>
      <c r="G8" s="136"/>
      <c r="H8" s="136" t="s">
        <v>67</v>
      </c>
      <c r="I8" s="136" t="s">
        <v>67</v>
      </c>
      <c r="J8" s="136"/>
    </row>
    <row r="9" spans="1:10" s="130" customFormat="1" ht="20.25" customHeight="1" thickTop="1">
      <c r="A9" s="228">
        <v>2</v>
      </c>
      <c r="B9" s="231" t="s">
        <v>68</v>
      </c>
      <c r="C9" s="133"/>
      <c r="D9" s="133"/>
      <c r="E9" s="133"/>
      <c r="F9" s="133"/>
      <c r="G9" s="133"/>
      <c r="H9" s="133" t="s">
        <v>69</v>
      </c>
      <c r="I9" s="133" t="s">
        <v>69</v>
      </c>
      <c r="J9" s="133"/>
    </row>
    <row r="10" spans="1:10" s="130" customFormat="1" ht="20.25" customHeight="1">
      <c r="A10" s="229"/>
      <c r="B10" s="232"/>
      <c r="C10" s="134"/>
      <c r="D10" s="134"/>
      <c r="E10" s="134"/>
      <c r="F10" s="134"/>
      <c r="G10" s="134"/>
      <c r="H10" s="135" t="s">
        <v>65</v>
      </c>
      <c r="I10" s="135" t="s">
        <v>66</v>
      </c>
      <c r="J10" s="134"/>
    </row>
    <row r="11" spans="1:10" s="130" customFormat="1" ht="20.25" customHeight="1" thickBot="1">
      <c r="A11" s="230"/>
      <c r="B11" s="233"/>
      <c r="C11" s="136"/>
      <c r="D11" s="136"/>
      <c r="E11" s="136"/>
      <c r="F11" s="136"/>
      <c r="G11" s="136"/>
      <c r="H11" s="136" t="s">
        <v>67</v>
      </c>
      <c r="I11" s="136" t="s">
        <v>67</v>
      </c>
      <c r="J11" s="136"/>
    </row>
    <row r="12" spans="1:10" s="130" customFormat="1" ht="20.25" customHeight="1" thickTop="1">
      <c r="A12" s="228">
        <v>3</v>
      </c>
      <c r="B12" s="231" t="s">
        <v>70</v>
      </c>
      <c r="C12" s="133"/>
      <c r="D12" s="133"/>
      <c r="E12" s="133"/>
      <c r="F12" s="133"/>
      <c r="G12" s="133"/>
      <c r="H12" s="133" t="s">
        <v>69</v>
      </c>
      <c r="I12" s="133" t="s">
        <v>69</v>
      </c>
      <c r="J12" s="133" t="s">
        <v>69</v>
      </c>
    </row>
    <row r="13" spans="1:10" s="130" customFormat="1" ht="20.25" customHeight="1">
      <c r="A13" s="229"/>
      <c r="B13" s="232"/>
      <c r="C13" s="134"/>
      <c r="D13" s="134"/>
      <c r="E13" s="134"/>
      <c r="F13" s="134"/>
      <c r="G13" s="135"/>
      <c r="H13" s="135" t="s">
        <v>66</v>
      </c>
      <c r="I13" s="135" t="s">
        <v>66</v>
      </c>
      <c r="J13" s="135" t="s">
        <v>66</v>
      </c>
    </row>
    <row r="14" spans="1:10" s="130" customFormat="1" ht="20.25" customHeight="1" thickBot="1">
      <c r="A14" s="230"/>
      <c r="B14" s="233"/>
      <c r="C14" s="136"/>
      <c r="D14" s="136"/>
      <c r="E14" s="136"/>
      <c r="F14" s="136"/>
      <c r="G14" s="136"/>
      <c r="H14" s="136" t="s">
        <v>67</v>
      </c>
      <c r="I14" s="136" t="s">
        <v>67</v>
      </c>
      <c r="J14" s="136" t="s">
        <v>67</v>
      </c>
    </row>
    <row r="15" spans="1:10" s="141" customFormat="1" ht="17.25" customHeight="1" thickTop="1">
      <c r="A15" s="137"/>
      <c r="B15" s="138"/>
      <c r="C15" s="139"/>
      <c r="D15" s="140"/>
      <c r="E15" s="139"/>
      <c r="F15" s="140"/>
      <c r="G15" s="139"/>
      <c r="H15" s="140"/>
      <c r="I15" s="140"/>
      <c r="J15" s="139"/>
    </row>
    <row r="16" spans="1:10">
      <c r="A16" s="142"/>
      <c r="B16" s="143"/>
      <c r="C16" s="144"/>
      <c r="D16" s="144"/>
      <c r="E16" s="144"/>
      <c r="F16" s="144"/>
      <c r="G16" s="144"/>
      <c r="H16" s="144"/>
      <c r="I16" s="144"/>
      <c r="J16" s="144"/>
    </row>
    <row r="17" spans="2:10" s="146" customFormat="1" ht="17.25" customHeight="1">
      <c r="B17" s="145"/>
      <c r="C17" s="145"/>
      <c r="D17" s="145"/>
      <c r="E17" s="145"/>
      <c r="G17" s="147"/>
      <c r="H17" s="226" t="str">
        <f ca="1">"Đà Nẵng, ngày " &amp; DAY(NOW()) &amp; " tháng " &amp; MONTH(NOW()) &amp; " năm " &amp; YEAR(NOW())</f>
        <v>Đà Nẵng, ngày 24 tháng 3 năm 2023</v>
      </c>
      <c r="I17" s="226"/>
      <c r="J17" s="145"/>
    </row>
    <row r="18" spans="2:10" s="146" customFormat="1" ht="17.25" customHeight="1">
      <c r="B18" s="227"/>
      <c r="C18" s="227"/>
      <c r="D18" s="227"/>
      <c r="E18" s="227"/>
      <c r="F18" s="227"/>
      <c r="G18" s="148"/>
      <c r="H18" s="148"/>
      <c r="I18" s="148"/>
    </row>
    <row r="19" spans="2:10" ht="17.25" customHeight="1">
      <c r="B19" s="149" t="s">
        <v>71</v>
      </c>
      <c r="C19" s="150" t="s">
        <v>72</v>
      </c>
    </row>
    <row r="20" spans="2:10" ht="17.25" customHeight="1">
      <c r="B20" s="151" t="s">
        <v>73</v>
      </c>
      <c r="C20" s="152" t="s">
        <v>74</v>
      </c>
    </row>
    <row r="21" spans="2:10" ht="17.25" customHeight="1"/>
  </sheetData>
  <mergeCells count="14">
    <mergeCell ref="H17:I17"/>
    <mergeCell ref="B18:F18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">
    <cfRule type="cellIs" dxfId="28" priority="29" stopIfTrue="1" operator="equal">
      <formula>"Cảnh báo - lỗi!!"</formula>
    </cfRule>
  </conditionalFormatting>
  <conditionalFormatting sqref="C16:I16">
    <cfRule type="cellIs" dxfId="27" priority="28" stopIfTrue="1" operator="equal">
      <formula>"Cảnh báo - lỗi!!"</formula>
    </cfRule>
  </conditionalFormatting>
  <conditionalFormatting sqref="C12:E14">
    <cfRule type="cellIs" dxfId="26" priority="27" stopIfTrue="1" operator="equal">
      <formula>"Cảnh báo - lỗi!!"</formula>
    </cfRule>
  </conditionalFormatting>
  <conditionalFormatting sqref="G6:G11">
    <cfRule type="cellIs" dxfId="25" priority="26" stopIfTrue="1" operator="equal">
      <formula>"Cảnh báo - lỗi!!"</formula>
    </cfRule>
  </conditionalFormatting>
  <conditionalFormatting sqref="C6:F11">
    <cfRule type="cellIs" dxfId="24" priority="25" stopIfTrue="1" operator="equal">
      <formula>"Cảnh báo - lỗi!!"</formula>
    </cfRule>
  </conditionalFormatting>
  <conditionalFormatting sqref="H6">
    <cfRule type="cellIs" dxfId="23" priority="24" stopIfTrue="1" operator="equal">
      <formula>"Cảnh báo - lỗi!!"</formula>
    </cfRule>
  </conditionalFormatting>
  <conditionalFormatting sqref="F13:F14">
    <cfRule type="cellIs" dxfId="22" priority="23" stopIfTrue="1" operator="equal">
      <formula>"Cảnh báo - lỗi!!"</formula>
    </cfRule>
  </conditionalFormatting>
  <conditionalFormatting sqref="F12">
    <cfRule type="cellIs" dxfId="21" priority="22" stopIfTrue="1" operator="equal">
      <formula>"Cảnh báo - lỗi!!"</formula>
    </cfRule>
  </conditionalFormatting>
  <conditionalFormatting sqref="H7">
    <cfRule type="cellIs" dxfId="20" priority="21" stopIfTrue="1" operator="equal">
      <formula>"Cảnh báo - lỗi!!"</formula>
    </cfRule>
  </conditionalFormatting>
  <conditionalFormatting sqref="H13">
    <cfRule type="cellIs" dxfId="19" priority="20" stopIfTrue="1" operator="equal">
      <formula>"Cảnh báo - lỗi!!"</formula>
    </cfRule>
  </conditionalFormatting>
  <conditionalFormatting sqref="I13">
    <cfRule type="cellIs" dxfId="18" priority="19" stopIfTrue="1" operator="equal">
      <formula>"Cảnh báo - lỗi!!"</formula>
    </cfRule>
  </conditionalFormatting>
  <conditionalFormatting sqref="G14">
    <cfRule type="cellIs" dxfId="17" priority="18" stopIfTrue="1" operator="equal">
      <formula>"Cảnh báo - lỗi!!"</formula>
    </cfRule>
  </conditionalFormatting>
  <conditionalFormatting sqref="G13">
    <cfRule type="cellIs" dxfId="16" priority="17" stopIfTrue="1" operator="equal">
      <formula>"Cảnh báo - lỗi!!"</formula>
    </cfRule>
  </conditionalFormatting>
  <conditionalFormatting sqref="H8">
    <cfRule type="cellIs" dxfId="15" priority="16" stopIfTrue="1" operator="equal">
      <formula>"Cảnh báo - lỗi!!"</formula>
    </cfRule>
  </conditionalFormatting>
  <conditionalFormatting sqref="G12">
    <cfRule type="cellIs" dxfId="14" priority="15" stopIfTrue="1" operator="equal">
      <formula>"Cảnh báo - lỗi!!"</formula>
    </cfRule>
  </conditionalFormatting>
  <conditionalFormatting sqref="J15">
    <cfRule type="cellIs" dxfId="13" priority="14" stopIfTrue="1" operator="equal">
      <formula>"Cảnh báo - lỗi!!"</formula>
    </cfRule>
  </conditionalFormatting>
  <conditionalFormatting sqref="J16">
    <cfRule type="cellIs" dxfId="12" priority="13" stopIfTrue="1" operator="equal">
      <formula>"Cảnh báo - lỗi!!"</formula>
    </cfRule>
  </conditionalFormatting>
  <conditionalFormatting sqref="J6:J11">
    <cfRule type="cellIs" dxfId="11" priority="12" stopIfTrue="1" operator="equal">
      <formula>"Cảnh báo - lỗi!!"</formula>
    </cfRule>
  </conditionalFormatting>
  <conditionalFormatting sqref="J13">
    <cfRule type="cellIs" dxfId="10" priority="11" stopIfTrue="1" operator="equal">
      <formula>"Cảnh báo - lỗi!!"</formula>
    </cfRule>
  </conditionalFormatting>
  <conditionalFormatting sqref="I7">
    <cfRule type="cellIs" dxfId="9" priority="10" stopIfTrue="1" operator="equal">
      <formula>"Cảnh báo - lỗi!!"</formula>
    </cfRule>
  </conditionalFormatting>
  <conditionalFormatting sqref="I10">
    <cfRule type="cellIs" dxfId="8" priority="9" stopIfTrue="1" operator="equal">
      <formula>"Cảnh báo - lỗi!!"</formula>
    </cfRule>
  </conditionalFormatting>
  <conditionalFormatting sqref="H10">
    <cfRule type="cellIs" dxfId="7" priority="8" stopIfTrue="1" operator="equal">
      <formula>"Cảnh báo - lỗi!!"</formula>
    </cfRule>
  </conditionalFormatting>
  <conditionalFormatting sqref="I8">
    <cfRule type="cellIs" dxfId="6" priority="7" stopIfTrue="1" operator="equal">
      <formula>"Cảnh báo - lỗi!!"</formula>
    </cfRule>
  </conditionalFormatting>
  <conditionalFormatting sqref="H11:I11">
    <cfRule type="cellIs" dxfId="5" priority="6" stopIfTrue="1" operator="equal">
      <formula>"Cảnh báo - lỗi!!"</formula>
    </cfRule>
  </conditionalFormatting>
  <conditionalFormatting sqref="H14:J14">
    <cfRule type="cellIs" dxfId="4" priority="5" stopIfTrue="1" operator="equal">
      <formula>"Cảnh báo - lỗi!!"</formula>
    </cfRule>
  </conditionalFormatting>
  <conditionalFormatting sqref="I6">
    <cfRule type="cellIs" dxfId="3" priority="4" stopIfTrue="1" operator="equal">
      <formula>"Cảnh báo - lỗi!!"</formula>
    </cfRule>
  </conditionalFormatting>
  <conditionalFormatting sqref="H9">
    <cfRule type="cellIs" dxfId="2" priority="3" stopIfTrue="1" operator="equal">
      <formula>"Cảnh báo - lỗi!!"</formula>
    </cfRule>
  </conditionalFormatting>
  <conditionalFormatting sqref="I9">
    <cfRule type="cellIs" dxfId="1" priority="2" stopIfTrue="1" operator="equal">
      <formula>"Cảnh báo - lỗi!!"</formula>
    </cfRule>
  </conditionalFormatting>
  <conditionalFormatting sqref="H12:J12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2"/>
  <sheetViews>
    <sheetView showGridLines="0" zoomScale="85" zoomScaleNormal="85" zoomScaleSheetLayoutView="85" workbookViewId="0">
      <pane ySplit="4" topLeftCell="A20" activePane="bottomLeft" state="frozen"/>
      <selection pane="bottomLeft" activeCell="E43" sqref="E43"/>
    </sheetView>
  </sheetViews>
  <sheetFormatPr defaultColWidth="9.125" defaultRowHeight="15"/>
  <cols>
    <col min="1" max="1" width="4.625" style="154" bestFit="1" customWidth="1"/>
    <col min="2" max="2" width="20.875" style="181" customWidth="1"/>
    <col min="3" max="3" width="15.625" style="154" customWidth="1"/>
    <col min="4" max="4" width="31.5" style="156" customWidth="1"/>
    <col min="5" max="5" width="30.125" style="156" customWidth="1"/>
    <col min="6" max="6" width="34" style="156" customWidth="1"/>
    <col min="7" max="16384" width="9.125" style="157"/>
  </cols>
  <sheetData>
    <row r="1" spans="1:6" s="153" customFormat="1" ht="27" customHeight="1">
      <c r="A1" s="248" t="s">
        <v>6</v>
      </c>
      <c r="B1" s="248"/>
      <c r="C1" s="248"/>
      <c r="D1" s="249" t="s">
        <v>75</v>
      </c>
      <c r="E1" s="249"/>
      <c r="F1" s="249"/>
    </row>
    <row r="2" spans="1:6" s="153" customFormat="1" ht="31.5" customHeight="1">
      <c r="A2" s="250" t="s">
        <v>76</v>
      </c>
      <c r="B2" s="250"/>
      <c r="C2" s="250"/>
      <c r="D2" s="251" t="str">
        <f>"Tuần 31 (Từ ngày: "&amp;TEXT($B$7,"DD/MM/YYY")&amp;" Đến ngày: "&amp;TEXT(B34,"DD/MM/YYYY")&amp;")"</f>
        <v>Tuần 31 (Từ ngày: 20/03/2023 Đến ngày: 26/03/2023)</v>
      </c>
      <c r="E2" s="251"/>
      <c r="F2" s="251"/>
    </row>
    <row r="3" spans="1:6" ht="12" customHeight="1">
      <c r="B3" s="155"/>
    </row>
    <row r="4" spans="1:6" s="161" customFormat="1" ht="57" customHeight="1">
      <c r="A4" s="158" t="s">
        <v>54</v>
      </c>
      <c r="B4" s="159" t="s">
        <v>77</v>
      </c>
      <c r="C4" s="160" t="s">
        <v>78</v>
      </c>
      <c r="D4" s="160" t="s">
        <v>79</v>
      </c>
      <c r="E4" s="160" t="s">
        <v>80</v>
      </c>
      <c r="F4" s="160" t="s">
        <v>81</v>
      </c>
    </row>
    <row r="5" spans="1:6" s="164" customFormat="1" ht="17.100000000000001" customHeight="1">
      <c r="A5" s="175"/>
      <c r="B5" s="162"/>
      <c r="C5" s="244" t="s">
        <v>82</v>
      </c>
      <c r="D5" s="163"/>
      <c r="E5" s="163"/>
      <c r="F5" s="163"/>
    </row>
    <row r="6" spans="1:6" s="167" customFormat="1" ht="17.100000000000001" customHeight="1">
      <c r="A6" s="176">
        <v>1</v>
      </c>
      <c r="B6" s="165" t="s">
        <v>2</v>
      </c>
      <c r="C6" s="245"/>
      <c r="D6" s="166"/>
      <c r="E6" s="166"/>
      <c r="F6" s="166"/>
    </row>
    <row r="7" spans="1:6" s="164" customFormat="1" ht="17.100000000000001" customHeight="1">
      <c r="A7" s="178"/>
      <c r="B7" s="168">
        <v>45005</v>
      </c>
      <c r="C7" s="246"/>
      <c r="D7" s="169"/>
      <c r="E7" s="169"/>
      <c r="F7" s="169"/>
    </row>
    <row r="8" spans="1:6" s="164" customFormat="1" ht="17.100000000000001" customHeight="1">
      <c r="A8" s="175"/>
      <c r="B8" s="162"/>
      <c r="C8" s="244" t="s">
        <v>82</v>
      </c>
      <c r="D8" s="163"/>
      <c r="E8" s="163"/>
      <c r="F8" s="163"/>
    </row>
    <row r="9" spans="1:6" s="167" customFormat="1" ht="17.100000000000001" customHeight="1">
      <c r="A9" s="176">
        <v>2</v>
      </c>
      <c r="B9" s="165" t="s">
        <v>3</v>
      </c>
      <c r="C9" s="245"/>
      <c r="D9" s="166"/>
      <c r="E9" s="166"/>
      <c r="F9" s="166"/>
    </row>
    <row r="10" spans="1:6" s="167" customFormat="1" ht="17.100000000000001" customHeight="1">
      <c r="A10" s="178"/>
      <c r="B10" s="168">
        <f>B7+1</f>
        <v>45006</v>
      </c>
      <c r="C10" s="246"/>
      <c r="D10" s="169"/>
      <c r="E10" s="169"/>
      <c r="F10" s="169"/>
    </row>
    <row r="11" spans="1:6" s="164" customFormat="1" ht="17.100000000000001" customHeight="1">
      <c r="A11" s="175"/>
      <c r="B11" s="162"/>
      <c r="C11" s="244" t="s">
        <v>82</v>
      </c>
      <c r="D11" s="163"/>
      <c r="E11" s="163"/>
      <c r="F11" s="163"/>
    </row>
    <row r="12" spans="1:6" s="167" customFormat="1" ht="17.100000000000001" customHeight="1">
      <c r="A12" s="176">
        <v>3</v>
      </c>
      <c r="B12" s="165" t="s">
        <v>14</v>
      </c>
      <c r="C12" s="245"/>
      <c r="D12" s="166"/>
      <c r="E12" s="166"/>
      <c r="F12" s="166"/>
    </row>
    <row r="13" spans="1:6" s="167" customFormat="1" ht="17.100000000000001" customHeight="1">
      <c r="A13" s="178"/>
      <c r="B13" s="168">
        <f>B10+1</f>
        <v>45007</v>
      </c>
      <c r="C13" s="246"/>
      <c r="D13" s="169"/>
      <c r="E13" s="169"/>
      <c r="F13" s="169"/>
    </row>
    <row r="14" spans="1:6" s="164" customFormat="1" ht="17.100000000000001" customHeight="1">
      <c r="A14" s="175"/>
      <c r="B14" s="162"/>
      <c r="C14" s="244" t="s">
        <v>82</v>
      </c>
      <c r="D14" s="163"/>
      <c r="E14" s="163"/>
      <c r="F14" s="163"/>
    </row>
    <row r="15" spans="1:6" s="167" customFormat="1" ht="17.100000000000001" customHeight="1">
      <c r="A15" s="176">
        <v>4</v>
      </c>
      <c r="B15" s="165" t="s">
        <v>16</v>
      </c>
      <c r="C15" s="245"/>
      <c r="D15" s="166"/>
      <c r="E15" s="166"/>
      <c r="F15" s="166"/>
    </row>
    <row r="16" spans="1:6" s="167" customFormat="1" ht="17.100000000000001" customHeight="1">
      <c r="A16" s="178"/>
      <c r="B16" s="168">
        <f>B13+1</f>
        <v>45008</v>
      </c>
      <c r="C16" s="246"/>
      <c r="D16" s="169"/>
      <c r="E16" s="169"/>
      <c r="F16" s="169"/>
    </row>
    <row r="17" spans="1:9" s="164" customFormat="1" ht="17.100000000000001" customHeight="1">
      <c r="A17" s="175"/>
      <c r="B17" s="162"/>
      <c r="C17" s="247" t="s">
        <v>83</v>
      </c>
      <c r="D17" s="170" t="s">
        <v>84</v>
      </c>
      <c r="E17" s="170" t="s">
        <v>84</v>
      </c>
      <c r="F17" s="170" t="s">
        <v>84</v>
      </c>
    </row>
    <row r="18" spans="1:9" s="167" customFormat="1" ht="17.100000000000001" customHeight="1">
      <c r="A18" s="176">
        <v>5</v>
      </c>
      <c r="B18" s="165" t="s">
        <v>18</v>
      </c>
      <c r="C18" s="242"/>
      <c r="D18" s="171" t="s">
        <v>85</v>
      </c>
      <c r="E18" s="171" t="s">
        <v>85</v>
      </c>
      <c r="F18" s="171" t="s">
        <v>85</v>
      </c>
      <c r="G18" s="182">
        <v>3</v>
      </c>
      <c r="H18" s="182"/>
      <c r="I18" s="182"/>
    </row>
    <row r="19" spans="1:9" s="167" customFormat="1" ht="17.100000000000001" customHeight="1">
      <c r="A19" s="178"/>
      <c r="B19" s="168">
        <f>B16+1</f>
        <v>45009</v>
      </c>
      <c r="C19" s="243"/>
      <c r="D19" s="169" t="s">
        <v>86</v>
      </c>
      <c r="E19" s="169" t="s">
        <v>86</v>
      </c>
      <c r="F19" s="169" t="s">
        <v>86</v>
      </c>
      <c r="G19" s="182"/>
      <c r="H19" s="182"/>
      <c r="I19" s="182"/>
    </row>
    <row r="20" spans="1:9" s="167" customFormat="1" ht="17.100000000000001" customHeight="1">
      <c r="A20" s="176"/>
      <c r="B20" s="172"/>
      <c r="C20" s="236" t="s">
        <v>87</v>
      </c>
      <c r="D20" s="170" t="s">
        <v>84</v>
      </c>
      <c r="E20" s="170" t="s">
        <v>84</v>
      </c>
      <c r="F20" s="170" t="s">
        <v>84</v>
      </c>
      <c r="G20" s="182"/>
      <c r="H20" s="182"/>
      <c r="I20" s="182"/>
    </row>
    <row r="21" spans="1:9" s="167" customFormat="1" ht="17.100000000000001" customHeight="1">
      <c r="A21" s="176"/>
      <c r="B21" s="172"/>
      <c r="C21" s="237"/>
      <c r="D21" s="183" t="s">
        <v>95</v>
      </c>
      <c r="E21" s="183" t="s">
        <v>95</v>
      </c>
      <c r="F21" s="183" t="s">
        <v>95</v>
      </c>
      <c r="G21" s="182">
        <v>4</v>
      </c>
      <c r="H21" s="182"/>
      <c r="I21" s="182"/>
    </row>
    <row r="22" spans="1:9" s="167" customFormat="1" ht="17.100000000000001" customHeight="1">
      <c r="A22" s="176"/>
      <c r="B22" s="165"/>
      <c r="C22" s="238"/>
      <c r="D22" s="169" t="s">
        <v>86</v>
      </c>
      <c r="E22" s="169" t="s">
        <v>86</v>
      </c>
      <c r="F22" s="169" t="s">
        <v>86</v>
      </c>
      <c r="G22" s="182"/>
      <c r="H22" s="182"/>
      <c r="I22" s="182"/>
    </row>
    <row r="23" spans="1:9" s="167" customFormat="1" ht="17.100000000000001" customHeight="1">
      <c r="A23" s="176"/>
      <c r="B23" s="172"/>
      <c r="C23" s="236" t="s">
        <v>88</v>
      </c>
      <c r="D23" s="170" t="s">
        <v>84</v>
      </c>
      <c r="E23" s="170" t="s">
        <v>84</v>
      </c>
      <c r="F23" s="170" t="s">
        <v>84</v>
      </c>
      <c r="G23" s="182"/>
      <c r="H23" s="182"/>
      <c r="I23" s="182"/>
    </row>
    <row r="24" spans="1:9" s="167" customFormat="1" ht="17.100000000000001" customHeight="1">
      <c r="A24" s="176"/>
      <c r="B24" s="172"/>
      <c r="C24" s="237"/>
      <c r="D24" s="183" t="s">
        <v>96</v>
      </c>
      <c r="E24" s="183" t="s">
        <v>96</v>
      </c>
      <c r="F24" s="183" t="s">
        <v>96</v>
      </c>
      <c r="G24" s="182">
        <v>4</v>
      </c>
      <c r="H24" s="182"/>
      <c r="I24" s="182"/>
    </row>
    <row r="25" spans="1:9" s="167" customFormat="1" ht="17.100000000000001" customHeight="1">
      <c r="A25" s="176"/>
      <c r="B25" s="165" t="s">
        <v>4</v>
      </c>
      <c r="C25" s="238"/>
      <c r="D25" s="169" t="s">
        <v>86</v>
      </c>
      <c r="E25" s="169" t="s">
        <v>86</v>
      </c>
      <c r="F25" s="169" t="s">
        <v>86</v>
      </c>
      <c r="G25" s="182"/>
      <c r="H25" s="182"/>
      <c r="I25" s="182"/>
    </row>
    <row r="26" spans="1:9" s="164" customFormat="1" ht="17.100000000000001" customHeight="1">
      <c r="A26" s="176">
        <v>6</v>
      </c>
      <c r="B26" s="239">
        <f>B19+1</f>
        <v>45010</v>
      </c>
      <c r="C26" s="236" t="s">
        <v>83</v>
      </c>
      <c r="D26" s="170"/>
      <c r="E26" s="170" t="s">
        <v>89</v>
      </c>
      <c r="F26" s="170" t="s">
        <v>89</v>
      </c>
      <c r="G26" s="184"/>
      <c r="H26" s="184"/>
      <c r="I26" s="184"/>
    </row>
    <row r="27" spans="1:9" s="167" customFormat="1" ht="17.100000000000001" customHeight="1">
      <c r="A27" s="173"/>
      <c r="B27" s="239"/>
      <c r="C27" s="237"/>
      <c r="D27" s="171"/>
      <c r="E27" s="171" t="s">
        <v>85</v>
      </c>
      <c r="F27" s="171" t="s">
        <v>85</v>
      </c>
      <c r="G27" s="182">
        <v>3</v>
      </c>
      <c r="H27" s="182"/>
      <c r="I27" s="182"/>
    </row>
    <row r="28" spans="1:9" s="167" customFormat="1" ht="17.100000000000001" customHeight="1">
      <c r="A28" s="174"/>
      <c r="B28" s="240"/>
      <c r="C28" s="238"/>
      <c r="D28" s="169"/>
      <c r="E28" s="169" t="s">
        <v>90</v>
      </c>
      <c r="F28" s="169" t="s">
        <v>90</v>
      </c>
      <c r="G28" s="182"/>
      <c r="H28" s="182">
        <v>23</v>
      </c>
      <c r="I28" s="182"/>
    </row>
    <row r="29" spans="1:9" s="164" customFormat="1" ht="17.100000000000001" customHeight="1">
      <c r="A29" s="234"/>
      <c r="B29" s="162"/>
      <c r="C29" s="236" t="s">
        <v>87</v>
      </c>
      <c r="D29" s="170" t="s">
        <v>84</v>
      </c>
      <c r="E29" s="170" t="s">
        <v>84</v>
      </c>
      <c r="F29" s="170" t="s">
        <v>84</v>
      </c>
      <c r="G29" s="184"/>
      <c r="H29" s="184"/>
      <c r="I29" s="184"/>
    </row>
    <row r="30" spans="1:9" s="167" customFormat="1" ht="17.100000000000001" customHeight="1">
      <c r="A30" s="235"/>
      <c r="B30" s="165"/>
      <c r="C30" s="237"/>
      <c r="D30" s="171" t="s">
        <v>85</v>
      </c>
      <c r="E30" s="171" t="s">
        <v>85</v>
      </c>
      <c r="F30" s="171" t="s">
        <v>85</v>
      </c>
      <c r="G30" s="182">
        <v>4</v>
      </c>
      <c r="H30" s="182"/>
      <c r="I30" s="182"/>
    </row>
    <row r="31" spans="1:9" s="167" customFormat="1" ht="17.100000000000001" customHeight="1">
      <c r="A31" s="235"/>
      <c r="B31" s="172"/>
      <c r="C31" s="238"/>
      <c r="D31" s="169" t="s">
        <v>86</v>
      </c>
      <c r="E31" s="169" t="s">
        <v>86</v>
      </c>
      <c r="F31" s="169" t="s">
        <v>86</v>
      </c>
      <c r="G31" s="182"/>
      <c r="H31" s="182"/>
      <c r="I31" s="182"/>
    </row>
    <row r="32" spans="1:9" s="164" customFormat="1" ht="17.100000000000001" customHeight="1">
      <c r="A32" s="235">
        <v>7</v>
      </c>
      <c r="B32" s="177"/>
      <c r="C32" s="236" t="s">
        <v>91</v>
      </c>
      <c r="D32" s="170" t="s">
        <v>84</v>
      </c>
      <c r="E32" s="170" t="s">
        <v>84</v>
      </c>
      <c r="F32" s="170" t="s">
        <v>84</v>
      </c>
      <c r="G32" s="184"/>
      <c r="H32" s="184"/>
      <c r="I32" s="184"/>
    </row>
    <row r="33" spans="1:9" s="167" customFormat="1" ht="17.100000000000001" customHeight="1">
      <c r="A33" s="235"/>
      <c r="B33" s="165" t="s">
        <v>62</v>
      </c>
      <c r="C33" s="237"/>
      <c r="D33" s="171" t="s">
        <v>85</v>
      </c>
      <c r="E33" s="171" t="s">
        <v>85</v>
      </c>
      <c r="F33" s="171" t="s">
        <v>85</v>
      </c>
      <c r="G33" s="182">
        <v>4</v>
      </c>
      <c r="H33" s="182">
        <v>19</v>
      </c>
      <c r="I33" s="182"/>
    </row>
    <row r="34" spans="1:9" s="167" customFormat="1" ht="17.100000000000001" customHeight="1">
      <c r="A34" s="235"/>
      <c r="B34" s="239">
        <f>B26+1</f>
        <v>45011</v>
      </c>
      <c r="C34" s="238"/>
      <c r="D34" s="169" t="s">
        <v>86</v>
      </c>
      <c r="E34" s="169" t="s">
        <v>86</v>
      </c>
      <c r="F34" s="169" t="s">
        <v>86</v>
      </c>
    </row>
    <row r="35" spans="1:9" s="164" customFormat="1" ht="17.100000000000001" customHeight="1">
      <c r="A35" s="235"/>
      <c r="B35" s="239"/>
      <c r="C35" s="242" t="s">
        <v>83</v>
      </c>
      <c r="D35" s="170"/>
      <c r="E35" s="170"/>
      <c r="F35" s="170"/>
    </row>
    <row r="36" spans="1:9" s="167" customFormat="1" ht="17.100000000000001" customHeight="1">
      <c r="A36" s="235"/>
      <c r="B36" s="239"/>
      <c r="C36" s="242"/>
      <c r="D36" s="171"/>
      <c r="E36" s="171"/>
      <c r="F36" s="171"/>
    </row>
    <row r="37" spans="1:9" s="167" customFormat="1" ht="17.100000000000001" customHeight="1">
      <c r="A37" s="241"/>
      <c r="B37" s="240"/>
      <c r="C37" s="243"/>
      <c r="D37" s="169"/>
      <c r="E37" s="169"/>
      <c r="F37" s="169"/>
    </row>
    <row r="40" spans="1:9">
      <c r="B40" s="179" t="s">
        <v>92</v>
      </c>
    </row>
    <row r="41" spans="1:9">
      <c r="B41" s="179" t="s">
        <v>93</v>
      </c>
      <c r="C41" s="180" t="s">
        <v>97</v>
      </c>
    </row>
    <row r="42" spans="1:9">
      <c r="C42" s="180" t="s">
        <v>94</v>
      </c>
    </row>
  </sheetData>
  <mergeCells count="20">
    <mergeCell ref="B26:B28"/>
    <mergeCell ref="C26:C28"/>
    <mergeCell ref="A1:C1"/>
    <mergeCell ref="D1:F1"/>
    <mergeCell ref="A2:C2"/>
    <mergeCell ref="D2:F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KHMT</vt:lpstr>
      <vt:lpstr>LUATKT</vt:lpstr>
      <vt:lpstr>YDUOC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Khac Tiep</dc:creator>
  <cp:lastModifiedBy>Khac Tiep</cp:lastModifiedBy>
  <dcterms:created xsi:type="dcterms:W3CDTF">2022-10-27T03:18:56Z</dcterms:created>
  <dcterms:modified xsi:type="dcterms:W3CDTF">2023-03-24T02:38:30Z</dcterms:modified>
</cp:coreProperties>
</file>