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HÓA 26" sheetId="36" r:id="rId1"/>
    <sheet name="KINHTE" sheetId="37" r:id="rId2"/>
    <sheet name="KHMT" sheetId="38" r:id="rId3"/>
    <sheet name="YDUOC" sheetId="3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1" hidden="1">#REF!</definedName>
    <definedName name="_Fill" localSheetId="0" hidden="1">#REF!</definedName>
    <definedName name="_Fill" localSheetId="3" hidden="1">#REF!</definedName>
    <definedName name="_Fill" hidden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1" hidden="1">#REF!</definedName>
    <definedName name="_Sort" localSheetId="0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d" localSheetId="1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1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Gia_tien">#REF!</definedName>
    <definedName name="gia_tien_BTN">#REF!</definedName>
    <definedName name="h" localSheetId="1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1" hidden="1">{"'Sheet1'!$L$16"}</definedName>
    <definedName name="j" hidden="1">{"'Sheet1'!$L$16"}</definedName>
    <definedName name="j356C8">#REF!</definedName>
    <definedName name="k" localSheetId="1" hidden="1">{"'Sheet1'!$L$16"}</definedName>
    <definedName name="k" hidden="1">{"'Sheet1'!$L$16"}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[18]gvl!$N$38</definedName>
    <definedName name="NH">#REF!</definedName>
    <definedName name="NHot">#REF!</definedName>
    <definedName name="nhua">[2]dg!$D$13</definedName>
    <definedName name="ongnhua">[2]dg!$D$54</definedName>
    <definedName name="OTHER_PANEL">'[29]NEW-PANEL'!#REF!</definedName>
    <definedName name="oxy">[3]dg!$D$27</definedName>
    <definedName name="PL_指示燈___P.B.___REST_P.B._壓扣開關">'[29]NEW-PANEL'!#REF!</definedName>
    <definedName name="pm">#REF!</definedName>
    <definedName name="_xlnm.Print_Area" localSheetId="0">'KHÓA 26'!$A$1:$I$27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[2]dg!$D$47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[37]BO!#REF!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B10" i="39" l="1"/>
  <c r="B13" i="39" s="1"/>
  <c r="B16" i="39" s="1"/>
  <c r="B19" i="39" s="1"/>
  <c r="B26" i="39" s="1"/>
  <c r="B34" i="39" s="1"/>
  <c r="D2" i="39" s="1"/>
  <c r="A36" i="38" l="1"/>
  <c r="A27" i="38"/>
  <c r="A20" i="38"/>
  <c r="A16" i="38"/>
  <c r="A13" i="38"/>
  <c r="A10" i="38"/>
  <c r="A13" i="37" l="1"/>
  <c r="A16" i="37" s="1"/>
  <c r="A19" i="37" s="1"/>
  <c r="A22" i="37" s="1"/>
  <c r="A25" i="37" s="1"/>
  <c r="A10" i="37"/>
  <c r="D4" i="36" l="1"/>
  <c r="E4" i="36" s="1"/>
  <c r="F4" i="36" s="1"/>
  <c r="G4" i="36" s="1"/>
  <c r="H4" i="36" s="1"/>
  <c r="I4" i="36" s="1"/>
  <c r="C16" i="36" s="1"/>
  <c r="D16" i="36" s="1"/>
  <c r="E16" i="36" s="1"/>
  <c r="F16" i="36" s="1"/>
  <c r="G16" i="36" s="1"/>
  <c r="H16" i="36" s="1"/>
  <c r="I16" i="36" s="1"/>
  <c r="C28" i="36" s="1"/>
  <c r="D28" i="36" s="1"/>
  <c r="E28" i="36" s="1"/>
  <c r="F28" i="36" s="1"/>
  <c r="G28" i="36" s="1"/>
  <c r="H28" i="36" s="1"/>
  <c r="I28" i="36" s="1"/>
  <c r="C40" i="36" s="1"/>
  <c r="D40" i="36" s="1"/>
  <c r="E40" i="36" s="1"/>
  <c r="F40" i="36" s="1"/>
  <c r="G40" i="36" s="1"/>
  <c r="H40" i="36" s="1"/>
  <c r="I40" i="36" s="1"/>
</calcChain>
</file>

<file path=xl/comments1.xml><?xml version="1.0" encoding="utf-8"?>
<comments xmlns="http://schemas.openxmlformats.org/spreadsheetml/2006/main">
  <authors>
    <author>Khac Tiep</author>
  </authors>
  <commentList>
    <comment ref="G12" authorId="0">
      <text>
        <r>
          <rPr>
            <b/>
            <sz val="9"/>
            <color indexed="81"/>
            <rFont val="Tahoma"/>
            <charset val="1"/>
          </rPr>
          <t>Khac Tiep:</t>
        </r>
        <r>
          <rPr>
            <sz val="9"/>
            <color indexed="81"/>
            <rFont val="Tahoma"/>
            <charset val="1"/>
          </rPr>
          <t xml:space="preserve">
Học bù trước 1 buổi ngày 3/3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<sst xmlns="http://schemas.openxmlformats.org/spreadsheetml/2006/main" count="239" uniqueCount="89">
  <si>
    <t>TRƯỜNG ĐẠI HỌC DUY TÂN</t>
  </si>
  <si>
    <t>Buổi</t>
  </si>
  <si>
    <t>Hai</t>
  </si>
  <si>
    <t>Ba</t>
  </si>
  <si>
    <t>Bảy</t>
  </si>
  <si>
    <t>CN</t>
  </si>
  <si>
    <t>ĐẠI HỌC DUY TÂN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</si>
  <si>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</si>
  <si>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</si>
  <si>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</si>
  <si>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</si>
  <si>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</si>
  <si>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</si>
  <si>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</si>
  <si>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</si>
  <si>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</si>
  <si>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</si>
  <si>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</si>
  <si>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</si>
  <si>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Giảng viên:</t>
  </si>
  <si>
    <t>Điện thoại:</t>
  </si>
  <si>
    <t>TRƯỜNG ĐÀO TẠO KINH TẾ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</si>
  <si>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</si>
  <si>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</si>
  <si>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</si>
  <si>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</si>
  <si>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</si>
  <si>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</si>
  <si>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</si>
  <si>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Kiểm soát nội bộ 
AUD 655</t>
  </si>
  <si>
    <t>8b (T27-34) - P.902- 254 NVL</t>
  </si>
  <si>
    <t>TS.Hồ Tuấn Vũ</t>
  </si>
  <si>
    <t xml:space="preserve">Tư </t>
  </si>
  <si>
    <t xml:space="preserve">Năm </t>
  </si>
  <si>
    <t>Sáu 
9/12</t>
  </si>
  <si>
    <r>
      <t>Tối -</t>
    </r>
    <r>
      <rPr>
        <b/>
        <sz val="11"/>
        <color rgb="FF241DAB"/>
        <rFont val="Times New Roman"/>
        <family val="1"/>
      </rPr>
      <t xml:space="preserve"> 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</si>
  <si>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THỜI KHÓA BIỂU HỆ THẠC SĨ KHÓA 26</t>
  </si>
  <si>
    <t>BAN SAU ĐẠI HỌC</t>
  </si>
  <si>
    <t>Địa điểm học: Cơ sở 254 Nguyễn Văn Linh</t>
  </si>
  <si>
    <t>Triết học</t>
  </si>
  <si>
    <t>Phòng 1101 - 254 NVL</t>
  </si>
  <si>
    <t>TS. Nguyễn Văn Dương</t>
  </si>
  <si>
    <t>Sáng
(7h - 11h)</t>
  </si>
  <si>
    <t>Chiều
(13h - 17h)</t>
  </si>
  <si>
    <t>0985.346.496</t>
  </si>
  <si>
    <t xml:space="preserve">THỜI KHÓA BIỂU NH 2022-2023 </t>
  </si>
  <si>
    <t>* Thạc sỹ * K24,25, 26 * HỌC KỲ II * NH 2022-2023</t>
  </si>
  <si>
    <t>TUẦN 28 (27/2--5/3/2023)</t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</si>
  <si>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</si>
  <si>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MAC
(Kế toán)</t>
    </r>
  </si>
  <si>
    <t>Kế toán quản trị
ACC 601</t>
  </si>
  <si>
    <t>5b (T27-31) - P.902- 254 NVL</t>
  </si>
  <si>
    <t>TS.Hồ Văn Nhàn</t>
  </si>
  <si>
    <t>Ghi chú: Khi có việc cá nhân đột xuất (trừ ốm đau) GV muốn hủy lịch phải báo trước 1 ngày để người làm TKB tiện sắp xếp thay thế.</t>
  </si>
  <si>
    <t>THỜI KHÓA BIỂU - TRƯỜNG KHMT</t>
  </si>
  <si>
    <t xml:space="preserve">      TRƯỜNG KHOA HỌC MÁY TÍNH</t>
  </si>
  <si>
    <t>Ngày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</si>
  <si>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</si>
  <si>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</si>
  <si>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</si>
  <si>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</si>
  <si>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Cơ sở dữ liệu nâng cao</t>
  </si>
  <si>
    <t>Tư</t>
  </si>
  <si>
    <t>Phòng 1002 - 254 Nguyễn Văn Linh</t>
  </si>
  <si>
    <t>TS. Lê Thanh Long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</si>
  <si>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</si>
  <si>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</si>
  <si>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</si>
  <si>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</si>
  <si>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</si>
  <si>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TUẦN: 28 (2022-2023)</t>
  </si>
  <si>
    <t>THỜI KHÓA BIỂU NĂM HỌC 2022-2023 -  HỆ THẠC SĨ</t>
  </si>
  <si>
    <t>TRƯỜNG Y DƯỢC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</si>
  <si>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</si>
  <si>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</si>
  <si>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</si>
  <si>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</si>
  <si>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</si>
  <si>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</si>
  <si>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</si>
  <si>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Kinh tế y tế - Y tế cộng đồng</t>
  </si>
  <si>
    <t>P.901A</t>
  </si>
  <si>
    <t>TS. Hoàng Hà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</si>
  <si>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</si>
  <si>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- 18h)</t>
    </r>
  </si>
  <si>
    <t>Nghiên cứu phát triển thuốc mới</t>
  </si>
  <si>
    <t>TS. Hà Hải Anh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</si>
  <si>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</si>
  <si>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P.508A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</si>
</sst>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dd/mm"/>
    <numFmt numFmtId="183" formatCode="#,##0\ [$HV]"/>
    <numFmt numFmtId="184" formatCode="#,##0.0000"/>
  </numFmts>
  <fonts count="132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b/>
      <sz val="14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sz val="11"/>
      <color rgb="FF1231B6"/>
      <name val="Arial"/>
      <family val="2"/>
    </font>
    <font>
      <b/>
      <sz val="14"/>
      <color rgb="FFFF0000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54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4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5" borderId="0"/>
    <xf numFmtId="0" fontId="23" fillId="15" borderId="0"/>
    <xf numFmtId="0" fontId="24" fillId="15" borderId="0"/>
    <xf numFmtId="0" fontId="25" fillId="0" borderId="0">
      <alignment wrapText="1"/>
    </xf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27" fillId="0" borderId="0"/>
    <xf numFmtId="0" fontId="27" fillId="0" borderId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29" fillId="24" borderId="5" applyNumberFormat="0" applyAlignment="0" applyProtection="0"/>
    <xf numFmtId="169" fontId="30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0" fillId="0" borderId="0"/>
    <xf numFmtId="0" fontId="31" fillId="25" borderId="6" applyNumberFormat="0" applyAlignment="0" applyProtection="0"/>
    <xf numFmtId="0" fontId="8" fillId="0" borderId="0" applyFont="0" applyFill="0" applyBorder="0" applyAlignment="0" applyProtection="0"/>
    <xf numFmtId="172" fontId="30" fillId="0" borderId="0"/>
    <xf numFmtId="0" fontId="8" fillId="0" borderId="0" applyFill="0" applyBorder="0" applyAlignment="0"/>
    <xf numFmtId="0" fontId="3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3" fillId="5" borderId="0" applyNumberFormat="0" applyBorder="0" applyAlignment="0" applyProtection="0"/>
    <xf numFmtId="38" fontId="34" fillId="1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34" fillId="26" borderId="3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10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14" borderId="0" applyNumberFormat="0" applyBorder="0" applyAlignment="0" applyProtection="0"/>
    <xf numFmtId="0" fontId="43" fillId="27" borderId="0" applyNumberFormat="0" applyBorder="0" applyAlignment="0" applyProtection="0"/>
    <xf numFmtId="0" fontId="16" fillId="0" borderId="0"/>
    <xf numFmtId="37" fontId="44" fillId="0" borderId="0"/>
    <xf numFmtId="175" fontId="45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7" fillId="0" borderId="0"/>
    <xf numFmtId="0" fontId="17" fillId="0" borderId="0"/>
    <xf numFmtId="0" fontId="46" fillId="24" borderId="11" applyNumberFormat="0" applyAlignment="0" applyProtection="0"/>
    <xf numFmtId="10" fontId="8" fillId="0" borderId="0" applyFont="0" applyFill="0" applyBorder="0" applyAlignment="0" applyProtection="0"/>
    <xf numFmtId="9" fontId="40" fillId="0" borderId="12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5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41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  <xf numFmtId="0" fontId="63" fillId="0" borderId="0"/>
    <xf numFmtId="0" fontId="100" fillId="0" borderId="0"/>
  </cellStyleXfs>
  <cellXfs count="238">
    <xf numFmtId="0" fontId="0" fillId="0" borderId="0" xfId="0"/>
    <xf numFmtId="0" fontId="15" fillId="0" borderId="0" xfId="34" applyFont="1" applyFill="1" applyAlignment="1" applyProtection="1">
      <alignment vertical="center"/>
      <protection locked="0"/>
    </xf>
    <xf numFmtId="0" fontId="65" fillId="0" borderId="0" xfId="34" applyFont="1" applyFill="1" applyBorder="1" applyAlignment="1" applyProtection="1">
      <alignment horizontal="center" vertical="center" wrapText="1"/>
      <protection locked="0"/>
    </xf>
    <xf numFmtId="0" fontId="66" fillId="0" borderId="0" xfId="34" applyFont="1" applyFill="1" applyBorder="1" applyAlignment="1" applyProtection="1">
      <alignment horizontal="center" vertical="center" wrapText="1"/>
      <protection locked="0"/>
    </xf>
    <xf numFmtId="182" fontId="70" fillId="28" borderId="14" xfId="34" applyNumberFormat="1" applyFont="1" applyFill="1" applyBorder="1" applyAlignment="1" applyProtection="1">
      <alignment horizontal="center" vertical="center"/>
      <protection locked="0"/>
    </xf>
    <xf numFmtId="182" fontId="70" fillId="28" borderId="15" xfId="34" applyNumberFormat="1" applyFont="1" applyFill="1" applyBorder="1" applyAlignment="1" applyProtection="1">
      <alignment horizontal="center" vertical="center"/>
      <protection locked="0"/>
    </xf>
    <xf numFmtId="0" fontId="16" fillId="0" borderId="0" xfId="34" applyFont="1" applyFill="1" applyAlignment="1" applyProtection="1">
      <alignment vertical="center"/>
      <protection locked="0"/>
    </xf>
    <xf numFmtId="0" fontId="66" fillId="28" borderId="17" xfId="34" applyFont="1" applyFill="1" applyBorder="1" applyAlignment="1" applyProtection="1">
      <alignment horizontal="center" vertical="center" wrapText="1"/>
      <protection locked="0"/>
    </xf>
    <xf numFmtId="2" fontId="69" fillId="0" borderId="24" xfId="34" applyNumberFormat="1" applyFont="1" applyFill="1" applyBorder="1" applyAlignment="1" applyProtection="1">
      <alignment horizontal="center" vertical="center"/>
      <protection locked="0"/>
    </xf>
    <xf numFmtId="2" fontId="69" fillId="0" borderId="25" xfId="34" applyNumberFormat="1" applyFont="1" applyFill="1" applyBorder="1" applyAlignment="1" applyProtection="1">
      <alignment horizontal="center" vertical="center"/>
      <protection locked="0"/>
    </xf>
    <xf numFmtId="2" fontId="69" fillId="0" borderId="27" xfId="34" applyNumberFormat="1" applyFont="1" applyFill="1" applyBorder="1" applyAlignment="1" applyProtection="1">
      <alignment horizontal="center" vertical="center"/>
      <protection locked="0"/>
    </xf>
    <xf numFmtId="2" fontId="69" fillId="0" borderId="28" xfId="34" applyNumberFormat="1" applyFont="1" applyFill="1" applyBorder="1" applyAlignment="1" applyProtection="1">
      <alignment horizontal="center" vertical="center"/>
      <protection locked="0"/>
    </xf>
    <xf numFmtId="0" fontId="72" fillId="28" borderId="29" xfId="34" applyFont="1" applyFill="1" applyBorder="1" applyAlignment="1" applyProtection="1">
      <alignment vertical="center"/>
      <protection locked="0"/>
    </xf>
    <xf numFmtId="0" fontId="72" fillId="28" borderId="30" xfId="34" applyFont="1" applyFill="1" applyBorder="1" applyAlignment="1" applyProtection="1">
      <alignment vertical="center"/>
      <protection locked="0"/>
    </xf>
    <xf numFmtId="0" fontId="15" fillId="28" borderId="31" xfId="34" applyFont="1" applyFill="1" applyBorder="1" applyAlignment="1" applyProtection="1">
      <alignment vertical="center"/>
      <protection locked="0"/>
    </xf>
    <xf numFmtId="49" fontId="73" fillId="28" borderId="32" xfId="34" applyNumberFormat="1" applyFont="1" applyFill="1" applyBorder="1" applyAlignment="1" applyProtection="1">
      <alignment vertical="center"/>
      <protection locked="0"/>
    </xf>
    <xf numFmtId="49" fontId="73" fillId="28" borderId="33" xfId="34" applyNumberFormat="1" applyFont="1" applyFill="1" applyBorder="1" applyAlignment="1" applyProtection="1">
      <alignment vertical="center"/>
      <protection locked="0"/>
    </xf>
    <xf numFmtId="0" fontId="15" fillId="28" borderId="34" xfId="34" applyFont="1" applyFill="1" applyBorder="1" applyAlignment="1" applyProtection="1">
      <alignment vertical="center"/>
      <protection locked="0"/>
    </xf>
    <xf numFmtId="0" fontId="74" fillId="0" borderId="0" xfId="34" applyFont="1" applyFill="1" applyBorder="1" applyAlignment="1" applyProtection="1">
      <alignment horizontal="center" vertical="center"/>
      <protection locked="0"/>
    </xf>
    <xf numFmtId="0" fontId="75" fillId="0" borderId="0" xfId="34" applyFont="1" applyFill="1" applyBorder="1" applyAlignment="1" applyProtection="1">
      <alignment horizontal="center" vertical="center"/>
      <protection locked="0"/>
    </xf>
    <xf numFmtId="0" fontId="76" fillId="0" borderId="0" xfId="34" applyFont="1" applyFill="1" applyBorder="1" applyAlignment="1" applyProtection="1">
      <alignment horizontal="right" vertical="center"/>
      <protection locked="0"/>
    </xf>
    <xf numFmtId="2" fontId="78" fillId="0" borderId="0" xfId="34" applyNumberFormat="1" applyFont="1" applyFill="1" applyBorder="1" applyAlignment="1" applyProtection="1">
      <alignment horizontal="center" vertical="center"/>
      <protection locked="0"/>
    </xf>
    <xf numFmtId="0" fontId="15" fillId="0" borderId="0" xfId="34" applyFont="1" applyFill="1" applyAlignment="1" applyProtection="1">
      <alignment horizontal="center" vertical="center"/>
      <protection locked="0"/>
    </xf>
    <xf numFmtId="0" fontId="66" fillId="28" borderId="3" xfId="34" applyFont="1" applyFill="1" applyBorder="1" applyAlignment="1" applyProtection="1">
      <alignment horizontal="center" vertical="center" wrapText="1"/>
      <protection locked="0"/>
    </xf>
    <xf numFmtId="0" fontId="62" fillId="0" borderId="0" xfId="1" applyFont="1" applyFill="1"/>
    <xf numFmtId="0" fontId="83" fillId="29" borderId="0" xfId="1" applyFont="1" applyFill="1" applyAlignment="1"/>
    <xf numFmtId="0" fontId="77" fillId="30" borderId="3" xfId="1" applyFont="1" applyFill="1" applyBorder="1" applyAlignment="1">
      <alignment horizontal="center" vertical="center" wrapText="1"/>
    </xf>
    <xf numFmtId="0" fontId="77" fillId="29" borderId="3" xfId="1" applyFont="1" applyFill="1" applyBorder="1" applyAlignment="1">
      <alignment horizontal="center" vertical="center" wrapText="1"/>
    </xf>
    <xf numFmtId="183" fontId="86" fillId="30" borderId="3" xfId="1" applyNumberFormat="1" applyFont="1" applyFill="1" applyBorder="1" applyAlignment="1">
      <alignment horizontal="center" vertical="center" wrapText="1"/>
    </xf>
    <xf numFmtId="183" fontId="86" fillId="29" borderId="3" xfId="1" applyNumberFormat="1" applyFont="1" applyFill="1" applyBorder="1" applyAlignment="1">
      <alignment horizontal="center" vertical="center" wrapText="1"/>
    </xf>
    <xf numFmtId="14" fontId="87" fillId="29" borderId="21" xfId="1" applyNumberFormat="1" applyFont="1" applyFill="1" applyBorder="1" applyAlignment="1">
      <alignment horizontal="center" vertical="center"/>
    </xf>
    <xf numFmtId="0" fontId="88" fillId="29" borderId="21" xfId="1" applyFont="1" applyFill="1" applyBorder="1" applyAlignment="1">
      <alignment horizontal="center" vertical="center" wrapText="1"/>
    </xf>
    <xf numFmtId="14" fontId="89" fillId="29" borderId="21" xfId="1" applyNumberFormat="1" applyFont="1" applyFill="1" applyBorder="1" applyAlignment="1">
      <alignment horizontal="center" vertical="center"/>
    </xf>
    <xf numFmtId="0" fontId="90" fillId="29" borderId="21" xfId="1" applyFont="1" applyFill="1" applyBorder="1" applyAlignment="1">
      <alignment horizontal="center" vertical="center" wrapText="1"/>
    </xf>
    <xf numFmtId="0" fontId="91" fillId="29" borderId="21" xfId="1" applyFont="1" applyFill="1" applyBorder="1" applyAlignment="1">
      <alignment horizontal="center" vertical="center" wrapText="1"/>
    </xf>
    <xf numFmtId="14" fontId="89" fillId="29" borderId="38" xfId="1" quotePrefix="1" applyNumberFormat="1" applyFont="1" applyFill="1" applyBorder="1" applyAlignment="1">
      <alignment horizontal="center" vertical="center"/>
    </xf>
    <xf numFmtId="0" fontId="92" fillId="29" borderId="38" xfId="1" applyFont="1" applyFill="1" applyBorder="1" applyAlignment="1">
      <alignment horizontal="center" vertical="center" wrapText="1"/>
    </xf>
    <xf numFmtId="0" fontId="93" fillId="29" borderId="38" xfId="1" applyFont="1" applyFill="1" applyBorder="1" applyAlignment="1">
      <alignment horizontal="center" vertical="center" wrapText="1"/>
    </xf>
    <xf numFmtId="0" fontId="94" fillId="29" borderId="38" xfId="1" applyFont="1" applyFill="1" applyBorder="1" applyAlignment="1">
      <alignment horizontal="center" vertical="center" wrapText="1"/>
    </xf>
    <xf numFmtId="0" fontId="95" fillId="29" borderId="38" xfId="1" applyFont="1" applyFill="1" applyBorder="1" applyAlignment="1">
      <alignment horizontal="center" vertical="center" wrapText="1"/>
    </xf>
    <xf numFmtId="0" fontId="96" fillId="29" borderId="38" xfId="1" applyFont="1" applyFill="1" applyBorder="1" applyAlignment="1">
      <alignment horizontal="center" vertical="center" wrapText="1"/>
    </xf>
    <xf numFmtId="14" fontId="87" fillId="29" borderId="37" xfId="1" applyNumberFormat="1" applyFont="1" applyFill="1" applyBorder="1" applyAlignment="1">
      <alignment horizontal="center" vertical="center"/>
    </xf>
    <xf numFmtId="0" fontId="62" fillId="29" borderId="0" xfId="1" applyFont="1" applyFill="1"/>
    <xf numFmtId="14" fontId="89" fillId="29" borderId="21" xfId="1" applyNumberFormat="1" applyFont="1" applyFill="1" applyBorder="1" applyAlignment="1">
      <alignment horizontal="center" vertical="center" wrapText="1"/>
    </xf>
    <xf numFmtId="0" fontId="62" fillId="0" borderId="37" xfId="1" applyFont="1" applyFill="1" applyBorder="1"/>
    <xf numFmtId="0" fontId="88" fillId="29" borderId="37" xfId="1" applyFont="1" applyFill="1" applyBorder="1" applyAlignment="1">
      <alignment horizontal="center" vertical="center" wrapText="1"/>
    </xf>
    <xf numFmtId="14" fontId="62" fillId="0" borderId="0" xfId="1" applyNumberFormat="1" applyFont="1" applyFill="1" applyAlignment="1">
      <alignment horizontal="center"/>
    </xf>
    <xf numFmtId="0" fontId="62" fillId="0" borderId="0" xfId="1" applyFont="1" applyFill="1" applyAlignment="1">
      <alignment horizontal="center" vertical="center"/>
    </xf>
    <xf numFmtId="14" fontId="97" fillId="29" borderId="0" xfId="1" quotePrefix="1" applyNumberFormat="1" applyFont="1" applyFill="1" applyBorder="1" applyAlignment="1">
      <alignment horizontal="left" vertical="center"/>
    </xf>
    <xf numFmtId="0" fontId="77" fillId="29" borderId="0" xfId="1" applyFont="1" applyFill="1" applyBorder="1" applyAlignment="1">
      <alignment horizontal="center" vertical="center" wrapText="1"/>
    </xf>
    <xf numFmtId="0" fontId="16" fillId="0" borderId="0" xfId="34" applyFont="1" applyFill="1" applyAlignment="1" applyProtection="1">
      <alignment horizontal="center" vertical="center"/>
      <protection locked="0"/>
    </xf>
    <xf numFmtId="2" fontId="66" fillId="0" borderId="19" xfId="34" applyNumberFormat="1" applyFont="1" applyFill="1" applyBorder="1" applyAlignment="1" applyProtection="1">
      <alignment horizontal="center" vertical="center" wrapText="1"/>
      <protection locked="0"/>
    </xf>
    <xf numFmtId="2" fontId="66" fillId="0" borderId="19" xfId="34" applyNumberFormat="1" applyFont="1" applyFill="1" applyBorder="1" applyAlignment="1" applyProtection="1">
      <alignment horizontal="center" vertical="center"/>
      <protection locked="0"/>
    </xf>
    <xf numFmtId="2" fontId="66" fillId="0" borderId="20" xfId="34" applyNumberFormat="1" applyFont="1" applyFill="1" applyBorder="1" applyAlignment="1" applyProtection="1">
      <alignment horizontal="center" vertical="center" wrapText="1"/>
      <protection locked="0"/>
    </xf>
    <xf numFmtId="2" fontId="78" fillId="0" borderId="36" xfId="34" applyNumberFormat="1" applyFont="1" applyFill="1" applyBorder="1" applyAlignment="1" applyProtection="1">
      <alignment horizontal="center" vertical="center"/>
      <protection locked="0"/>
    </xf>
    <xf numFmtId="2" fontId="65" fillId="0" borderId="36" xfId="34" applyNumberFormat="1" applyFont="1" applyFill="1" applyBorder="1" applyAlignment="1" applyProtection="1">
      <alignment horizontal="center" vertical="center"/>
      <protection locked="0"/>
    </xf>
    <xf numFmtId="2" fontId="66" fillId="0" borderId="36" xfId="34" applyNumberFormat="1" applyFont="1" applyFill="1" applyBorder="1" applyAlignment="1" applyProtection="1">
      <alignment horizontal="center" vertical="center" wrapText="1"/>
      <protection locked="0"/>
    </xf>
    <xf numFmtId="2" fontId="68" fillId="0" borderId="36" xfId="34" applyNumberFormat="1" applyFont="1" applyFill="1" applyBorder="1" applyAlignment="1" applyProtection="1">
      <alignment horizontal="center" vertical="center"/>
      <protection locked="0"/>
    </xf>
    <xf numFmtId="2" fontId="68" fillId="0" borderId="22" xfId="34" applyNumberFormat="1" applyFont="1" applyFill="1" applyBorder="1" applyAlignment="1" applyProtection="1">
      <alignment horizontal="center" vertical="center"/>
      <protection locked="0"/>
    </xf>
    <xf numFmtId="2" fontId="66" fillId="0" borderId="24" xfId="34" applyNumberFormat="1" applyFont="1" applyFill="1" applyBorder="1" applyAlignment="1" applyProtection="1">
      <alignment horizontal="center" vertical="center"/>
      <protection locked="0"/>
    </xf>
    <xf numFmtId="2" fontId="78" fillId="0" borderId="24" xfId="34" applyNumberFormat="1" applyFont="1" applyFill="1" applyBorder="1" applyAlignment="1" applyProtection="1">
      <alignment horizontal="center" vertical="center"/>
      <protection locked="0"/>
    </xf>
    <xf numFmtId="2" fontId="66" fillId="31" borderId="19" xfId="34" applyNumberFormat="1" applyFont="1" applyFill="1" applyBorder="1" applyAlignment="1" applyProtection="1">
      <alignment horizontal="center" vertical="center" wrapText="1"/>
      <protection locked="0"/>
    </xf>
    <xf numFmtId="2" fontId="68" fillId="31" borderId="36" xfId="34" applyNumberFormat="1" applyFont="1" applyFill="1" applyBorder="1" applyAlignment="1" applyProtection="1">
      <alignment horizontal="center" vertical="center"/>
      <protection locked="0"/>
    </xf>
    <xf numFmtId="2" fontId="66" fillId="0" borderId="27" xfId="34" applyNumberFormat="1" applyFont="1" applyFill="1" applyBorder="1" applyAlignment="1" applyProtection="1">
      <alignment horizontal="center" vertical="center"/>
      <protection locked="0"/>
    </xf>
    <xf numFmtId="2" fontId="71" fillId="31" borderId="27" xfId="34" applyNumberFormat="1" applyFont="1" applyFill="1" applyBorder="1" applyAlignment="1" applyProtection="1">
      <alignment horizontal="center" vertical="center"/>
      <protection locked="0"/>
    </xf>
    <xf numFmtId="2" fontId="66" fillId="0" borderId="0" xfId="34" applyNumberFormat="1" applyFont="1" applyFill="1" applyBorder="1" applyAlignment="1" applyProtection="1">
      <alignment horizontal="center" vertical="center"/>
      <protection locked="0"/>
    </xf>
    <xf numFmtId="2" fontId="78" fillId="0" borderId="22" xfId="34" applyNumberFormat="1" applyFont="1" applyFill="1" applyBorder="1" applyAlignment="1" applyProtection="1">
      <alignment horizontal="center" vertical="center"/>
      <protection locked="0"/>
    </xf>
    <xf numFmtId="2" fontId="66" fillId="31" borderId="19" xfId="34" applyNumberFormat="1" applyFont="1" applyFill="1" applyBorder="1" applyAlignment="1" applyProtection="1">
      <alignment horizontal="center" vertical="center"/>
      <protection locked="0"/>
    </xf>
    <xf numFmtId="2" fontId="65" fillId="31" borderId="36" xfId="34" applyNumberFormat="1" applyFont="1" applyFill="1" applyBorder="1" applyAlignment="1" applyProtection="1">
      <alignment horizontal="center" vertical="center"/>
      <protection locked="0"/>
    </xf>
    <xf numFmtId="2" fontId="69" fillId="31" borderId="36" xfId="34" applyNumberFormat="1" applyFont="1" applyFill="1" applyBorder="1" applyAlignment="1" applyProtection="1">
      <alignment horizontal="center" vertical="center" wrapText="1"/>
      <protection locked="0"/>
    </xf>
    <xf numFmtId="2" fontId="67" fillId="31" borderId="27" xfId="34" applyNumberFormat="1" applyFont="1" applyFill="1" applyBorder="1" applyAlignment="1" applyProtection="1">
      <alignment horizontal="center" vertical="center"/>
      <protection locked="0"/>
    </xf>
    <xf numFmtId="2" fontId="71" fillId="0" borderId="27" xfId="34" applyNumberFormat="1" applyFont="1" applyFill="1" applyBorder="1" applyAlignment="1" applyProtection="1">
      <alignment horizontal="center" vertical="center"/>
      <protection locked="0"/>
    </xf>
    <xf numFmtId="2" fontId="78" fillId="0" borderId="27" xfId="34" applyNumberFormat="1" applyFont="1" applyFill="1" applyBorder="1" applyAlignment="1" applyProtection="1">
      <alignment horizontal="center" vertical="center"/>
      <protection locked="0"/>
    </xf>
    <xf numFmtId="0" fontId="80" fillId="0" borderId="0" xfId="117" applyFont="1" applyFill="1" applyBorder="1" applyAlignment="1">
      <alignment wrapText="1"/>
    </xf>
    <xf numFmtId="0" fontId="64" fillId="29" borderId="0" xfId="1" applyFont="1" applyFill="1"/>
    <xf numFmtId="0" fontId="95" fillId="29" borderId="0" xfId="1" applyFont="1" applyFill="1" applyBorder="1" applyAlignment="1">
      <alignment horizontal="center" vertical="center" wrapText="1"/>
    </xf>
    <xf numFmtId="0" fontId="94" fillId="29" borderId="0" xfId="1" applyFont="1" applyFill="1" applyBorder="1" applyAlignment="1">
      <alignment horizontal="center" vertical="center" wrapText="1"/>
    </xf>
    <xf numFmtId="3" fontId="101" fillId="0" borderId="0" xfId="153" applyNumberFormat="1" applyFont="1" applyAlignment="1">
      <alignment horizontal="center"/>
    </xf>
    <xf numFmtId="0" fontId="103" fillId="0" borderId="0" xfId="153" applyFont="1" applyAlignment="1"/>
    <xf numFmtId="0" fontId="100" fillId="0" borderId="0" xfId="153" applyFont="1" applyAlignment="1"/>
    <xf numFmtId="14" fontId="103" fillId="0" borderId="0" xfId="153" applyNumberFormat="1" applyFont="1" applyAlignment="1">
      <alignment horizontal="left"/>
    </xf>
    <xf numFmtId="0" fontId="103" fillId="0" borderId="0" xfId="153" applyFont="1" applyAlignment="1">
      <alignment horizontal="center"/>
    </xf>
    <xf numFmtId="0" fontId="104" fillId="0" borderId="0" xfId="153" applyFont="1" applyAlignment="1">
      <alignment horizontal="left" wrapText="1"/>
    </xf>
    <xf numFmtId="0" fontId="103" fillId="0" borderId="0" xfId="153" applyFont="1" applyAlignment="1">
      <alignment horizontal="center" wrapText="1"/>
    </xf>
    <xf numFmtId="14" fontId="101" fillId="32" borderId="39" xfId="153" applyNumberFormat="1" applyFont="1" applyFill="1" applyBorder="1" applyAlignment="1">
      <alignment horizontal="center" vertical="center" wrapText="1"/>
    </xf>
    <xf numFmtId="0" fontId="101" fillId="32" borderId="39" xfId="153" applyFont="1" applyFill="1" applyBorder="1" applyAlignment="1">
      <alignment horizontal="center" vertical="center" wrapText="1"/>
    </xf>
    <xf numFmtId="0" fontId="101" fillId="32" borderId="40" xfId="153" applyFont="1" applyFill="1" applyBorder="1" applyAlignment="1">
      <alignment horizontal="center" vertical="center" wrapText="1"/>
    </xf>
    <xf numFmtId="14" fontId="103" fillId="0" borderId="41" xfId="153" applyNumberFormat="1" applyFont="1" applyBorder="1" applyAlignment="1">
      <alignment horizontal="center" vertical="center"/>
    </xf>
    <xf numFmtId="0" fontId="101" fillId="0" borderId="41" xfId="153" applyFont="1" applyBorder="1" applyAlignment="1">
      <alignment horizontal="center" vertical="center" wrapText="1"/>
    </xf>
    <xf numFmtId="0" fontId="101" fillId="0" borderId="42" xfId="153" applyFont="1" applyBorder="1" applyAlignment="1">
      <alignment horizontal="center" vertical="center"/>
    </xf>
    <xf numFmtId="0" fontId="103" fillId="0" borderId="41" xfId="153" applyFont="1" applyBorder="1" applyAlignment="1">
      <alignment vertical="center" wrapText="1"/>
    </xf>
    <xf numFmtId="3" fontId="101" fillId="0" borderId="0" xfId="153" applyNumberFormat="1" applyFont="1" applyAlignment="1">
      <alignment horizontal="center" vertical="center"/>
    </xf>
    <xf numFmtId="0" fontId="103" fillId="0" borderId="0" xfId="153" applyFont="1" applyAlignment="1">
      <alignment vertical="center"/>
    </xf>
    <xf numFmtId="14" fontId="103" fillId="0" borderId="43" xfId="153" applyNumberFormat="1" applyFont="1" applyBorder="1" applyAlignment="1">
      <alignment horizontal="center"/>
    </xf>
    <xf numFmtId="0" fontId="64" fillId="0" borderId="43" xfId="153" applyFont="1" applyBorder="1" applyAlignment="1">
      <alignment horizontal="center" vertical="center" wrapText="1"/>
    </xf>
    <xf numFmtId="0" fontId="106" fillId="0" borderId="44" xfId="153" applyFont="1" applyBorder="1" applyAlignment="1">
      <alignment horizontal="center" vertical="center" wrapText="1"/>
    </xf>
    <xf numFmtId="0" fontId="107" fillId="0" borderId="43" xfId="153" applyFont="1" applyBorder="1" applyAlignment="1">
      <alignment vertical="center" wrapText="1"/>
    </xf>
    <xf numFmtId="3" fontId="108" fillId="0" borderId="0" xfId="153" applyNumberFormat="1" applyFont="1" applyAlignment="1">
      <alignment horizontal="center" vertical="center"/>
    </xf>
    <xf numFmtId="0" fontId="107" fillId="0" borderId="0" xfId="153" applyFont="1" applyAlignment="1">
      <alignment vertical="center"/>
    </xf>
    <xf numFmtId="14" fontId="62" fillId="0" borderId="43" xfId="153" applyNumberFormat="1" applyFont="1" applyBorder="1" applyAlignment="1">
      <alignment horizontal="center" vertical="center"/>
    </xf>
    <xf numFmtId="0" fontId="103" fillId="0" borderId="45" xfId="153" applyFont="1" applyBorder="1" applyAlignment="1">
      <alignment horizontal="center" vertical="center" wrapText="1"/>
    </xf>
    <xf numFmtId="0" fontId="103" fillId="0" borderId="46" xfId="153" applyFont="1" applyBorder="1" applyAlignment="1">
      <alignment horizontal="center" vertical="center" wrapText="1"/>
    </xf>
    <xf numFmtId="0" fontId="103" fillId="0" borderId="45" xfId="153" applyFont="1" applyBorder="1" applyAlignment="1">
      <alignment vertical="center" wrapText="1"/>
    </xf>
    <xf numFmtId="14" fontId="103" fillId="0" borderId="43" xfId="153" applyNumberFormat="1" applyFont="1" applyBorder="1" applyAlignment="1">
      <alignment horizontal="center" vertical="center"/>
    </xf>
    <xf numFmtId="3" fontId="109" fillId="0" borderId="0" xfId="153" applyNumberFormat="1" applyFont="1" applyAlignment="1">
      <alignment horizontal="center"/>
    </xf>
    <xf numFmtId="3" fontId="110" fillId="0" borderId="0" xfId="153" applyNumberFormat="1" applyFont="1" applyAlignment="1">
      <alignment horizontal="center"/>
    </xf>
    <xf numFmtId="0" fontId="111" fillId="0" borderId="0" xfId="153" applyFont="1" applyAlignment="1"/>
    <xf numFmtId="3" fontId="108" fillId="0" borderId="0" xfId="153" applyNumberFormat="1" applyFont="1" applyAlignment="1">
      <alignment horizontal="center"/>
    </xf>
    <xf numFmtId="0" fontId="107" fillId="0" borderId="0" xfId="153" applyFont="1" applyAlignment="1"/>
    <xf numFmtId="0" fontId="112" fillId="0" borderId="41" xfId="153" applyFont="1" applyBorder="1" applyAlignment="1">
      <alignment horizontal="center" vertical="center" wrapText="1"/>
    </xf>
    <xf numFmtId="3" fontId="101" fillId="33" borderId="0" xfId="153" applyNumberFormat="1" applyFont="1" applyFill="1" applyBorder="1" applyAlignment="1">
      <alignment horizontal="center" vertical="center"/>
    </xf>
    <xf numFmtId="0" fontId="103" fillId="33" borderId="0" xfId="153" applyFont="1" applyFill="1" applyBorder="1" applyAlignment="1">
      <alignment vertical="center"/>
    </xf>
    <xf numFmtId="3" fontId="108" fillId="33" borderId="0" xfId="153" applyNumberFormat="1" applyFont="1" applyFill="1" applyBorder="1" applyAlignment="1">
      <alignment horizontal="center" vertical="center"/>
    </xf>
    <xf numFmtId="0" fontId="107" fillId="33" borderId="0" xfId="153" applyFont="1" applyFill="1" applyBorder="1" applyAlignment="1">
      <alignment vertical="center"/>
    </xf>
    <xf numFmtId="0" fontId="107" fillId="0" borderId="45" xfId="153" applyFont="1" applyBorder="1" applyAlignment="1">
      <alignment vertical="center" wrapText="1"/>
    </xf>
    <xf numFmtId="0" fontId="101" fillId="0" borderId="0" xfId="153" applyFont="1" applyAlignment="1">
      <alignment horizontal="center" vertical="center"/>
    </xf>
    <xf numFmtId="184" fontId="101" fillId="33" borderId="0" xfId="153" applyNumberFormat="1" applyFont="1" applyFill="1" applyBorder="1" applyAlignment="1">
      <alignment horizontal="center" vertical="center"/>
    </xf>
    <xf numFmtId="0" fontId="103" fillId="0" borderId="47" xfId="153" applyFont="1" applyBorder="1" applyAlignment="1">
      <alignment horizontal="center" vertical="center" wrapText="1"/>
    </xf>
    <xf numFmtId="0" fontId="101" fillId="0" borderId="48" xfId="153" applyFont="1" applyBorder="1" applyAlignment="1">
      <alignment horizontal="center" vertical="center" wrapText="1"/>
    </xf>
    <xf numFmtId="0" fontId="103" fillId="0" borderId="49" xfId="153" applyFont="1" applyBorder="1" applyAlignment="1">
      <alignment vertical="center" wrapText="1"/>
    </xf>
    <xf numFmtId="0" fontId="64" fillId="0" borderId="50" xfId="153" applyFont="1" applyBorder="1" applyAlignment="1">
      <alignment horizontal="center" vertical="center" wrapText="1"/>
    </xf>
    <xf numFmtId="0" fontId="107" fillId="0" borderId="47" xfId="153" applyFont="1" applyBorder="1" applyAlignment="1">
      <alignment vertical="center" wrapText="1"/>
    </xf>
    <xf numFmtId="14" fontId="103" fillId="0" borderId="45" xfId="153" applyNumberFormat="1" applyFont="1" applyBorder="1" applyAlignment="1">
      <alignment horizontal="center" vertical="center"/>
    </xf>
    <xf numFmtId="0" fontId="103" fillId="0" borderId="51" xfId="153" applyFont="1" applyBorder="1" applyAlignment="1">
      <alignment horizontal="center" vertical="center" wrapText="1"/>
    </xf>
    <xf numFmtId="0" fontId="107" fillId="0" borderId="52" xfId="153" applyFont="1" applyBorder="1" applyAlignment="1">
      <alignment vertical="center" wrapText="1"/>
    </xf>
    <xf numFmtId="14" fontId="103" fillId="0" borderId="41" xfId="153" applyNumberFormat="1" applyFont="1" applyBorder="1" applyAlignment="1">
      <alignment horizontal="center" vertical="center" wrapText="1"/>
    </xf>
    <xf numFmtId="14" fontId="103" fillId="0" borderId="43" xfId="153" applyNumberFormat="1" applyFont="1" applyBorder="1" applyAlignment="1">
      <alignment horizontal="center" vertical="center" wrapText="1"/>
    </xf>
    <xf numFmtId="0" fontId="103" fillId="0" borderId="43" xfId="153" applyFont="1" applyBorder="1" applyAlignment="1">
      <alignment horizontal="center" vertical="center" wrapText="1"/>
    </xf>
    <xf numFmtId="3" fontId="103" fillId="0" borderId="0" xfId="153" applyNumberFormat="1" applyFont="1" applyAlignment="1">
      <alignment horizontal="center" vertical="center"/>
    </xf>
    <xf numFmtId="14" fontId="113" fillId="0" borderId="45" xfId="153" applyNumberFormat="1" applyFont="1" applyBorder="1" applyAlignment="1">
      <alignment horizontal="center" vertical="center"/>
    </xf>
    <xf numFmtId="3" fontId="114" fillId="0" borderId="0" xfId="153" applyNumberFormat="1" applyFont="1" applyAlignment="1">
      <alignment horizontal="center" vertical="center"/>
    </xf>
    <xf numFmtId="0" fontId="113" fillId="0" borderId="0" xfId="153" applyFont="1" applyAlignment="1">
      <alignment vertical="center"/>
    </xf>
    <xf numFmtId="14" fontId="115" fillId="0" borderId="41" xfId="153" applyNumberFormat="1" applyFont="1" applyBorder="1" applyAlignment="1">
      <alignment horizontal="center" vertical="center"/>
    </xf>
    <xf numFmtId="3" fontId="116" fillId="0" borderId="0" xfId="153" applyNumberFormat="1" applyFont="1" applyAlignment="1">
      <alignment horizontal="center" vertical="center"/>
    </xf>
    <xf numFmtId="3" fontId="117" fillId="0" borderId="0" xfId="153" applyNumberFormat="1" applyFont="1" applyAlignment="1">
      <alignment horizontal="center" vertical="center"/>
    </xf>
    <xf numFmtId="0" fontId="118" fillId="0" borderId="0" xfId="153" applyFont="1" applyAlignment="1">
      <alignment vertical="center"/>
    </xf>
    <xf numFmtId="3" fontId="112" fillId="0" borderId="0" xfId="153" applyNumberFormat="1" applyFont="1" applyAlignment="1">
      <alignment horizontal="center" vertical="center"/>
    </xf>
    <xf numFmtId="0" fontId="64" fillId="0" borderId="0" xfId="153" applyFont="1" applyAlignment="1">
      <alignment vertical="center"/>
    </xf>
    <xf numFmtId="3" fontId="119" fillId="0" borderId="0" xfId="153" applyNumberFormat="1" applyFont="1" applyAlignment="1">
      <alignment horizontal="center" vertical="center"/>
    </xf>
    <xf numFmtId="0" fontId="106" fillId="0" borderId="0" xfId="153" applyFont="1" applyAlignment="1">
      <alignment vertical="center"/>
    </xf>
    <xf numFmtId="14" fontId="107" fillId="0" borderId="43" xfId="153" applyNumberFormat="1" applyFont="1" applyBorder="1" applyAlignment="1">
      <alignment horizontal="center" vertical="center" wrapText="1"/>
    </xf>
    <xf numFmtId="0" fontId="106" fillId="0" borderId="43" xfId="153" applyFont="1" applyBorder="1" applyAlignment="1">
      <alignment horizontal="center" vertical="center" wrapText="1"/>
    </xf>
    <xf numFmtId="14" fontId="103" fillId="0" borderId="45" xfId="153" applyNumberFormat="1" applyFont="1" applyBorder="1" applyAlignment="1">
      <alignment horizontal="center" vertical="center" wrapText="1"/>
    </xf>
    <xf numFmtId="14" fontId="103" fillId="0" borderId="53" xfId="153" applyNumberFormat="1" applyFont="1" applyBorder="1" applyAlignment="1">
      <alignment horizontal="center" vertical="center" wrapText="1"/>
    </xf>
    <xf numFmtId="0" fontId="103" fillId="0" borderId="53" xfId="153" applyFont="1" applyBorder="1" applyAlignment="1">
      <alignment horizontal="center" vertical="center" wrapText="1"/>
    </xf>
    <xf numFmtId="0" fontId="101" fillId="0" borderId="53" xfId="153" applyFont="1" applyBorder="1" applyAlignment="1">
      <alignment horizontal="center" vertical="center" wrapText="1"/>
    </xf>
    <xf numFmtId="0" fontId="120" fillId="0" borderId="0" xfId="153" applyFont="1" applyAlignment="1">
      <alignment horizontal="center" wrapText="1"/>
    </xf>
    <xf numFmtId="3" fontId="101" fillId="0" borderId="0" xfId="153" applyNumberFormat="1" applyFont="1" applyAlignment="1">
      <alignment horizontal="center" wrapText="1"/>
    </xf>
    <xf numFmtId="14" fontId="103" fillId="0" borderId="0" xfId="153" applyNumberFormat="1" applyFont="1" applyAlignment="1">
      <alignment horizontal="center"/>
    </xf>
    <xf numFmtId="0" fontId="101" fillId="0" borderId="0" xfId="153" applyFont="1" applyAlignment="1">
      <alignment horizontal="center"/>
    </xf>
    <xf numFmtId="0" fontId="121" fillId="33" borderId="0" xfId="153" applyFont="1" applyFill="1" applyBorder="1" applyAlignment="1">
      <alignment horizontal="center" wrapText="1"/>
    </xf>
    <xf numFmtId="3" fontId="103" fillId="0" borderId="0" xfId="153" applyNumberFormat="1" applyFont="1" applyAlignment="1">
      <alignment horizontal="center" wrapText="1"/>
    </xf>
    <xf numFmtId="14" fontId="101" fillId="0" borderId="0" xfId="153" applyNumberFormat="1" applyFont="1" applyAlignment="1">
      <alignment horizontal="center"/>
    </xf>
    <xf numFmtId="0" fontId="103" fillId="0" borderId="0" xfId="153" applyFont="1" applyAlignment="1">
      <alignment horizontal="left"/>
    </xf>
    <xf numFmtId="0" fontId="104" fillId="0" borderId="0" xfId="153" applyFont="1" applyAlignment="1">
      <alignment horizontal="center" wrapText="1"/>
    </xf>
    <xf numFmtId="0" fontId="123" fillId="0" borderId="0" xfId="37" applyFont="1" applyFill="1"/>
    <xf numFmtId="0" fontId="62" fillId="0" borderId="0" xfId="37" applyFont="1" applyFill="1" applyAlignment="1">
      <alignment horizontal="center" vertical="center"/>
    </xf>
    <xf numFmtId="14" fontId="62" fillId="0" borderId="0" xfId="37" applyNumberFormat="1" applyFont="1" applyFill="1" applyBorder="1" applyAlignment="1">
      <alignment horizontal="left"/>
    </xf>
    <xf numFmtId="0" fontId="62" fillId="0" borderId="0" xfId="37" applyFont="1" applyFill="1" applyAlignment="1">
      <alignment horizontal="center"/>
    </xf>
    <xf numFmtId="0" fontId="62" fillId="0" borderId="0" xfId="37" applyFont="1" applyFill="1"/>
    <xf numFmtId="0" fontId="125" fillId="34" borderId="3" xfId="37" applyFont="1" applyFill="1" applyBorder="1" applyAlignment="1">
      <alignment horizontal="center" vertical="center"/>
    </xf>
    <xf numFmtId="14" fontId="125" fillId="34" borderId="3" xfId="37" applyNumberFormat="1" applyFont="1" applyFill="1" applyBorder="1" applyAlignment="1">
      <alignment horizontal="center" vertical="center" wrapText="1"/>
    </xf>
    <xf numFmtId="0" fontId="125" fillId="34" borderId="3" xfId="37" applyFont="1" applyFill="1" applyBorder="1" applyAlignment="1">
      <alignment horizontal="center" vertical="center" wrapText="1"/>
    </xf>
    <xf numFmtId="0" fontId="125" fillId="0" borderId="0" xfId="37" applyFont="1" applyFill="1" applyAlignment="1">
      <alignment vertical="center"/>
    </xf>
    <xf numFmtId="0" fontId="62" fillId="29" borderId="37" xfId="37" applyFont="1" applyFill="1" applyBorder="1" applyAlignment="1">
      <alignment horizontal="center" vertical="center"/>
    </xf>
    <xf numFmtId="14" fontId="62" fillId="29" borderId="37" xfId="37" applyNumberFormat="1" applyFont="1" applyFill="1" applyBorder="1" applyAlignment="1">
      <alignment horizontal="center" vertical="center"/>
    </xf>
    <xf numFmtId="0" fontId="77" fillId="29" borderId="37" xfId="37" applyFont="1" applyFill="1" applyBorder="1" applyAlignment="1">
      <alignment horizontal="center" vertical="center" wrapText="1"/>
    </xf>
    <xf numFmtId="0" fontId="62" fillId="29" borderId="0" xfId="37" applyFont="1" applyFill="1" applyBorder="1" applyAlignment="1">
      <alignment vertical="center"/>
    </xf>
    <xf numFmtId="0" fontId="62" fillId="29" borderId="21" xfId="37" applyFont="1" applyFill="1" applyBorder="1" applyAlignment="1">
      <alignment horizontal="center" vertical="center"/>
    </xf>
    <xf numFmtId="0" fontId="77" fillId="29" borderId="21" xfId="37" applyNumberFormat="1" applyFont="1" applyFill="1" applyBorder="1" applyAlignment="1">
      <alignment horizontal="center" vertical="center"/>
    </xf>
    <xf numFmtId="0" fontId="126" fillId="29" borderId="21" xfId="37" applyFont="1" applyFill="1" applyBorder="1" applyAlignment="1">
      <alignment horizontal="center" vertical="center" wrapText="1"/>
    </xf>
    <xf numFmtId="0" fontId="126" fillId="29" borderId="0" xfId="37" applyFont="1" applyFill="1" applyBorder="1" applyAlignment="1">
      <alignment vertical="center"/>
    </xf>
    <xf numFmtId="0" fontId="62" fillId="29" borderId="38" xfId="37" applyFont="1" applyFill="1" applyBorder="1" applyAlignment="1">
      <alignment horizontal="center" vertical="center"/>
    </xf>
    <xf numFmtId="14" fontId="62" fillId="29" borderId="38" xfId="37" quotePrefix="1" applyNumberFormat="1" applyFont="1" applyFill="1" applyBorder="1" applyAlignment="1">
      <alignment horizontal="center" vertical="center"/>
    </xf>
    <xf numFmtId="0" fontId="62" fillId="29" borderId="38" xfId="37" applyFont="1" applyFill="1" applyBorder="1" applyAlignment="1">
      <alignment horizontal="center" vertical="center" wrapText="1"/>
    </xf>
    <xf numFmtId="0" fontId="127" fillId="29" borderId="21" xfId="37" applyFont="1" applyFill="1" applyBorder="1" applyAlignment="1">
      <alignment horizontal="center" vertical="center" wrapText="1"/>
    </xf>
    <xf numFmtId="0" fontId="128" fillId="29" borderId="21" xfId="37" applyFont="1" applyFill="1" applyBorder="1" applyAlignment="1">
      <alignment horizontal="center" vertical="center" wrapText="1"/>
    </xf>
    <xf numFmtId="14" fontId="62" fillId="29" borderId="21" xfId="37" quotePrefix="1" applyNumberFormat="1" applyFont="1" applyFill="1" applyBorder="1" applyAlignment="1">
      <alignment horizontal="center" vertical="center"/>
    </xf>
    <xf numFmtId="0" fontId="62" fillId="29" borderId="21" xfId="37" applyFont="1" applyFill="1" applyBorder="1" applyAlignment="1">
      <alignment vertical="center"/>
    </xf>
    <xf numFmtId="0" fontId="62" fillId="29" borderId="38" xfId="37" applyFont="1" applyFill="1" applyBorder="1" applyAlignment="1">
      <alignment vertical="center"/>
    </xf>
    <xf numFmtId="14" fontId="62" fillId="29" borderId="21" xfId="37" applyNumberFormat="1" applyFont="1" applyFill="1" applyBorder="1" applyAlignment="1">
      <alignment horizontal="center" vertical="center"/>
    </xf>
    <xf numFmtId="14" fontId="62" fillId="0" borderId="0" xfId="37" applyNumberFormat="1" applyFont="1" applyFill="1" applyAlignment="1">
      <alignment horizontal="center"/>
    </xf>
    <xf numFmtId="0" fontId="129" fillId="28" borderId="21" xfId="37" applyFont="1" applyFill="1" applyBorder="1" applyAlignment="1">
      <alignment horizontal="center" vertical="center" wrapText="1"/>
    </xf>
    <xf numFmtId="0" fontId="65" fillId="0" borderId="18" xfId="34" applyFont="1" applyFill="1" applyBorder="1" applyAlignment="1" applyProtection="1">
      <alignment horizontal="center" vertical="center" wrapText="1"/>
      <protection locked="0"/>
    </xf>
    <xf numFmtId="0" fontId="65" fillId="0" borderId="35" xfId="34" applyFont="1" applyFill="1" applyBorder="1" applyAlignment="1" applyProtection="1">
      <alignment horizontal="center" vertical="center" wrapText="1"/>
      <protection locked="0"/>
    </xf>
    <xf numFmtId="0" fontId="65" fillId="0" borderId="23" xfId="34" applyFont="1" applyFill="1" applyBorder="1" applyAlignment="1" applyProtection="1">
      <alignment horizontal="center" vertical="center" wrapText="1"/>
      <protection locked="0"/>
    </xf>
    <xf numFmtId="0" fontId="70" fillId="0" borderId="19" xfId="34" applyFont="1" applyFill="1" applyBorder="1" applyAlignment="1" applyProtection="1">
      <alignment horizontal="center" vertical="center" wrapText="1"/>
      <protection locked="0"/>
    </xf>
    <xf numFmtId="0" fontId="70" fillId="0" borderId="36" xfId="34" applyFont="1" applyFill="1" applyBorder="1" applyAlignment="1" applyProtection="1">
      <alignment horizontal="center" vertical="center" wrapText="1"/>
      <protection locked="0"/>
    </xf>
    <xf numFmtId="0" fontId="70" fillId="0" borderId="24" xfId="34" applyFont="1" applyFill="1" applyBorder="1" applyAlignment="1" applyProtection="1">
      <alignment horizontal="center" vertical="center" wrapText="1"/>
      <protection locked="0"/>
    </xf>
    <xf numFmtId="0" fontId="65" fillId="0" borderId="26" xfId="34" applyFont="1" applyFill="1" applyBorder="1" applyAlignment="1" applyProtection="1">
      <alignment horizontal="center" vertical="center" wrapText="1"/>
      <protection locked="0"/>
    </xf>
    <xf numFmtId="0" fontId="70" fillId="0" borderId="27" xfId="34" applyFont="1" applyFill="1" applyBorder="1" applyAlignment="1" applyProtection="1">
      <alignment horizontal="center" vertical="center" wrapText="1"/>
      <protection locked="0"/>
    </xf>
    <xf numFmtId="0" fontId="66" fillId="28" borderId="13" xfId="34" applyFont="1" applyFill="1" applyBorder="1" applyAlignment="1" applyProtection="1">
      <alignment horizontal="center" vertical="center" wrapText="1"/>
      <protection locked="0"/>
    </xf>
    <xf numFmtId="0" fontId="66" fillId="28" borderId="16" xfId="34" applyFont="1" applyFill="1" applyBorder="1" applyAlignment="1" applyProtection="1">
      <alignment horizontal="center" vertical="center" wrapText="1"/>
      <protection locked="0"/>
    </xf>
    <xf numFmtId="0" fontId="66" fillId="28" borderId="14" xfId="34" applyFont="1" applyFill="1" applyBorder="1" applyAlignment="1" applyProtection="1">
      <alignment horizontal="center" vertical="center" wrapText="1"/>
      <protection locked="0"/>
    </xf>
    <xf numFmtId="0" fontId="66" fillId="28" borderId="3" xfId="34" applyFont="1" applyFill="1" applyBorder="1" applyAlignment="1" applyProtection="1">
      <alignment horizontal="center" vertical="center" wrapText="1"/>
      <protection locked="0"/>
    </xf>
    <xf numFmtId="0" fontId="15" fillId="0" borderId="0" xfId="34" applyFont="1" applyFill="1" applyAlignment="1" applyProtection="1">
      <alignment horizontal="center" vertical="center"/>
      <protection locked="0"/>
    </xf>
    <xf numFmtId="0" fontId="61" fillId="0" borderId="0" xfId="34" applyFont="1" applyFill="1" applyAlignment="1" applyProtection="1">
      <alignment horizontal="center" vertical="center"/>
      <protection locked="0"/>
    </xf>
    <xf numFmtId="0" fontId="98" fillId="0" borderId="0" xfId="34" applyFont="1" applyFill="1" applyBorder="1" applyAlignment="1" applyProtection="1">
      <alignment horizontal="center" vertical="top"/>
      <protection locked="0"/>
    </xf>
    <xf numFmtId="0" fontId="99" fillId="0" borderId="0" xfId="34" applyFont="1" applyFill="1" applyBorder="1" applyAlignment="1" applyProtection="1">
      <alignment horizontal="center" vertical="center"/>
      <protection locked="0"/>
    </xf>
    <xf numFmtId="0" fontId="82" fillId="28" borderId="33" xfId="117" applyFont="1" applyFill="1" applyBorder="1" applyAlignment="1">
      <alignment horizontal="center"/>
    </xf>
    <xf numFmtId="0" fontId="77" fillId="29" borderId="37" xfId="1" applyFont="1" applyFill="1" applyBorder="1" applyAlignment="1">
      <alignment horizontal="center" vertical="center" wrapText="1"/>
    </xf>
    <xf numFmtId="0" fontId="77" fillId="29" borderId="21" xfId="1" applyFont="1" applyFill="1" applyBorder="1" applyAlignment="1">
      <alignment horizontal="center" vertical="center" wrapText="1"/>
    </xf>
    <xf numFmtId="0" fontId="77" fillId="29" borderId="38" xfId="1" applyFont="1" applyFill="1" applyBorder="1" applyAlignment="1">
      <alignment horizontal="center" vertical="center" wrapText="1"/>
    </xf>
    <xf numFmtId="14" fontId="84" fillId="30" borderId="37" xfId="1" applyNumberFormat="1" applyFont="1" applyFill="1" applyBorder="1" applyAlignment="1">
      <alignment horizontal="center" vertical="center" wrapText="1"/>
    </xf>
    <xf numFmtId="14" fontId="84" fillId="30" borderId="38" xfId="1" applyNumberFormat="1" applyFont="1" applyFill="1" applyBorder="1" applyAlignment="1">
      <alignment horizontal="center" vertical="center" wrapText="1"/>
    </xf>
    <xf numFmtId="0" fontId="77" fillId="30" borderId="37" xfId="1" applyFont="1" applyFill="1" applyBorder="1" applyAlignment="1">
      <alignment horizontal="center" vertical="center" wrapText="1"/>
    </xf>
    <xf numFmtId="0" fontId="77" fillId="30" borderId="38" xfId="1" applyFont="1" applyFill="1" applyBorder="1" applyAlignment="1">
      <alignment horizontal="center" vertical="center" wrapText="1"/>
    </xf>
    <xf numFmtId="0" fontId="79" fillId="0" borderId="0" xfId="1" applyFont="1" applyFill="1" applyAlignment="1">
      <alignment horizontal="center"/>
    </xf>
    <xf numFmtId="0" fontId="80" fillId="0" borderId="0" xfId="117" applyFont="1" applyFill="1" applyBorder="1" applyAlignment="1">
      <alignment horizontal="center" wrapText="1"/>
    </xf>
    <xf numFmtId="0" fontId="79" fillId="29" borderId="33" xfId="1" applyFont="1" applyFill="1" applyBorder="1" applyAlignment="1">
      <alignment horizontal="center"/>
    </xf>
    <xf numFmtId="0" fontId="81" fillId="29" borderId="33" xfId="117" applyFont="1" applyFill="1" applyBorder="1" applyAlignment="1">
      <alignment horizontal="center"/>
    </xf>
    <xf numFmtId="0" fontId="101" fillId="0" borderId="0" xfId="153" applyFont="1" applyAlignment="1">
      <alignment horizontal="center"/>
    </xf>
    <xf numFmtId="0" fontId="100" fillId="0" borderId="0" xfId="153" applyFont="1" applyAlignment="1"/>
    <xf numFmtId="0" fontId="102" fillId="0" borderId="0" xfId="153" applyFont="1" applyAlignment="1">
      <alignment horizontal="center" wrapText="1"/>
    </xf>
    <xf numFmtId="14" fontId="101" fillId="0" borderId="0" xfId="153" applyNumberFormat="1" applyFont="1" applyAlignment="1">
      <alignment horizontal="center"/>
    </xf>
    <xf numFmtId="0" fontId="101" fillId="0" borderId="41" xfId="153" applyFont="1" applyBorder="1" applyAlignment="1">
      <alignment horizontal="center" vertical="center" wrapText="1"/>
    </xf>
    <xf numFmtId="0" fontId="105" fillId="0" borderId="43" xfId="153" applyFont="1" applyBorder="1"/>
    <xf numFmtId="0" fontId="105" fillId="0" borderId="45" xfId="153" applyFont="1" applyBorder="1"/>
    <xf numFmtId="0" fontId="101" fillId="0" borderId="43" xfId="153" applyFont="1" applyBorder="1" applyAlignment="1">
      <alignment horizontal="center" vertical="center" wrapText="1"/>
    </xf>
    <xf numFmtId="0" fontId="61" fillId="0" borderId="0" xfId="153" applyFont="1" applyAlignment="1">
      <alignment horizontal="center" wrapText="1"/>
    </xf>
    <xf numFmtId="0" fontId="62" fillId="29" borderId="37" xfId="37" applyFont="1" applyFill="1" applyBorder="1" applyAlignment="1">
      <alignment horizontal="center" vertical="center"/>
    </xf>
    <xf numFmtId="0" fontId="62" fillId="29" borderId="21" xfId="37" applyFont="1" applyFill="1" applyBorder="1" applyAlignment="1">
      <alignment horizontal="center" vertical="center"/>
    </xf>
    <xf numFmtId="0" fontId="112" fillId="0" borderId="37" xfId="37" applyFont="1" applyFill="1" applyBorder="1" applyAlignment="1">
      <alignment horizontal="center" vertical="center" wrapText="1"/>
    </xf>
    <xf numFmtId="0" fontId="112" fillId="0" borderId="21" xfId="37" applyFont="1" applyFill="1" applyBorder="1" applyAlignment="1">
      <alignment horizontal="center" vertical="center" wrapText="1"/>
    </xf>
    <xf numFmtId="0" fontId="112" fillId="0" borderId="38" xfId="37" applyFont="1" applyFill="1" applyBorder="1" applyAlignment="1">
      <alignment horizontal="center" vertical="center" wrapText="1"/>
    </xf>
    <xf numFmtId="14" fontId="62" fillId="29" borderId="21" xfId="37" quotePrefix="1" applyNumberFormat="1" applyFont="1" applyFill="1" applyBorder="1" applyAlignment="1">
      <alignment horizontal="center" vertical="top"/>
    </xf>
    <xf numFmtId="14" fontId="62" fillId="29" borderId="38" xfId="37" quotePrefix="1" applyNumberFormat="1" applyFont="1" applyFill="1" applyBorder="1" applyAlignment="1">
      <alignment horizontal="center" vertical="top"/>
    </xf>
    <xf numFmtId="0" fontId="62" fillId="29" borderId="38" xfId="37" applyFont="1" applyFill="1" applyBorder="1" applyAlignment="1">
      <alignment horizontal="center" vertical="center"/>
    </xf>
    <xf numFmtId="0" fontId="112" fillId="29" borderId="21" xfId="37" applyFont="1" applyFill="1" applyBorder="1" applyAlignment="1">
      <alignment horizontal="center" vertical="center" wrapText="1"/>
    </xf>
    <xf numFmtId="0" fontId="112" fillId="29" borderId="38" xfId="37" applyFont="1" applyFill="1" applyBorder="1" applyAlignment="1">
      <alignment horizontal="center" vertical="center" wrapText="1"/>
    </xf>
    <xf numFmtId="0" fontId="122" fillId="0" borderId="0" xfId="37" applyFont="1" applyFill="1" applyAlignment="1">
      <alignment horizontal="center"/>
    </xf>
    <xf numFmtId="0" fontId="80" fillId="0" borderId="0" xfId="37" applyFont="1" applyFill="1" applyBorder="1" applyAlignment="1">
      <alignment horizontal="center" wrapText="1"/>
    </xf>
    <xf numFmtId="14" fontId="122" fillId="0" borderId="0" xfId="37" applyNumberFormat="1" applyFont="1" applyFill="1" applyBorder="1" applyAlignment="1">
      <alignment horizontal="center" vertical="center"/>
    </xf>
    <xf numFmtId="0" fontId="124" fillId="28" borderId="0" xfId="37" applyFont="1" applyFill="1" applyAlignment="1">
      <alignment horizontal="center" vertical="center"/>
    </xf>
    <xf numFmtId="0" fontId="77" fillId="29" borderId="37" xfId="37" applyFont="1" applyFill="1" applyBorder="1" applyAlignment="1">
      <alignment horizontal="center" vertical="center" wrapText="1"/>
    </xf>
    <xf numFmtId="0" fontId="77" fillId="29" borderId="21" xfId="37" applyFont="1" applyFill="1" applyBorder="1" applyAlignment="1">
      <alignment horizontal="center" vertical="center" wrapText="1"/>
    </xf>
    <xf numFmtId="0" fontId="77" fillId="29" borderId="38" xfId="37" applyFont="1" applyFill="1" applyBorder="1" applyAlignment="1">
      <alignment horizontal="center" vertical="center" wrapText="1"/>
    </xf>
    <xf numFmtId="0" fontId="112" fillId="29" borderId="37" xfId="37" applyFont="1" applyFill="1" applyBorder="1" applyAlignment="1">
      <alignment horizontal="center" vertical="center" wrapText="1"/>
    </xf>
  </cellXfs>
  <cellStyles count="154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19" xfId="151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20" xfId="152"/>
    <cellStyle name="Normal 21" xfId="153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7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2"/>
  <sheetViews>
    <sheetView tabSelected="1" zoomScaleNormal="100" workbookViewId="0">
      <selection activeCell="G56" sqref="G56"/>
    </sheetView>
  </sheetViews>
  <sheetFormatPr defaultColWidth="10.125" defaultRowHeight="14.25"/>
  <cols>
    <col min="1" max="1" width="3" customWidth="1"/>
    <col min="2" max="2" width="12.375" customWidth="1"/>
    <col min="3" max="9" width="17.625" customWidth="1"/>
  </cols>
  <sheetData>
    <row r="1" spans="1:10" s="1" customFormat="1" ht="20.100000000000001" customHeight="1">
      <c r="A1" s="195" t="s">
        <v>0</v>
      </c>
      <c r="B1" s="195"/>
      <c r="C1" s="195"/>
      <c r="D1" s="196" t="s">
        <v>36</v>
      </c>
      <c r="E1" s="196"/>
      <c r="F1" s="196"/>
      <c r="G1" s="196"/>
      <c r="H1" s="196"/>
      <c r="I1" s="196"/>
      <c r="J1" s="22"/>
    </row>
    <row r="2" spans="1:10" s="1" customFormat="1" ht="20.100000000000001" customHeight="1">
      <c r="A2" s="197" t="s">
        <v>37</v>
      </c>
      <c r="B2" s="197"/>
      <c r="C2" s="197"/>
      <c r="D2" s="198" t="s">
        <v>38</v>
      </c>
      <c r="E2" s="198"/>
      <c r="F2" s="198"/>
      <c r="G2" s="198"/>
      <c r="H2" s="198"/>
      <c r="I2" s="198"/>
      <c r="J2" s="22"/>
    </row>
    <row r="3" spans="1:10" s="1" customFormat="1" ht="8.25" customHeight="1" thickBot="1">
      <c r="A3" s="18"/>
      <c r="B3" s="18"/>
      <c r="C3" s="19"/>
      <c r="D3" s="19"/>
      <c r="E3" s="19"/>
      <c r="F3" s="19"/>
      <c r="G3" s="20"/>
      <c r="H3" s="20"/>
      <c r="I3" s="20"/>
      <c r="J3" s="22"/>
    </row>
    <row r="4" spans="1:10" ht="15" thickTop="1">
      <c r="A4" s="191" t="s">
        <v>7</v>
      </c>
      <c r="B4" s="193" t="s">
        <v>8</v>
      </c>
      <c r="C4" s="4">
        <v>44984</v>
      </c>
      <c r="D4" s="4">
        <f t="shared" ref="D4:I4" si="0">C4+1</f>
        <v>44985</v>
      </c>
      <c r="E4" s="4">
        <f t="shared" si="0"/>
        <v>44986</v>
      </c>
      <c r="F4" s="4">
        <f t="shared" si="0"/>
        <v>44987</v>
      </c>
      <c r="G4" s="4">
        <f t="shared" si="0"/>
        <v>44988</v>
      </c>
      <c r="H4" s="4">
        <f t="shared" si="0"/>
        <v>44989</v>
      </c>
      <c r="I4" s="5">
        <f t="shared" si="0"/>
        <v>44990</v>
      </c>
      <c r="J4" s="50"/>
    </row>
    <row r="5" spans="1:10">
      <c r="A5" s="192"/>
      <c r="B5" s="194"/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7" t="s">
        <v>15</v>
      </c>
    </row>
    <row r="6" spans="1:10">
      <c r="A6" s="183">
        <v>1</v>
      </c>
      <c r="B6" s="186" t="s">
        <v>16</v>
      </c>
      <c r="C6" s="51"/>
      <c r="D6" s="52"/>
      <c r="E6" s="51"/>
      <c r="F6" s="51"/>
      <c r="G6" s="51"/>
      <c r="H6" s="51"/>
      <c r="I6" s="53"/>
    </row>
    <row r="7" spans="1:10">
      <c r="A7" s="184"/>
      <c r="B7" s="187"/>
      <c r="C7" s="54"/>
      <c r="D7" s="55"/>
      <c r="E7" s="54"/>
      <c r="F7" s="56"/>
      <c r="G7" s="54"/>
      <c r="H7" s="54"/>
      <c r="I7" s="66"/>
    </row>
    <row r="8" spans="1:10">
      <c r="A8" s="185"/>
      <c r="B8" s="188"/>
      <c r="C8" s="59"/>
      <c r="D8" s="60"/>
      <c r="E8" s="59"/>
      <c r="F8" s="60"/>
      <c r="G8" s="59"/>
      <c r="H8" s="8"/>
      <c r="I8" s="9"/>
    </row>
    <row r="9" spans="1:10">
      <c r="A9" s="183">
        <v>2</v>
      </c>
      <c r="B9" s="186" t="s">
        <v>17</v>
      </c>
      <c r="C9" s="51"/>
      <c r="D9" s="52"/>
      <c r="E9" s="51"/>
      <c r="F9" s="51"/>
      <c r="G9" s="51"/>
      <c r="H9" s="51"/>
      <c r="I9" s="53"/>
    </row>
    <row r="10" spans="1:10">
      <c r="A10" s="184"/>
      <c r="B10" s="187"/>
      <c r="C10" s="54"/>
      <c r="D10" s="55"/>
      <c r="E10" s="54"/>
      <c r="F10" s="56"/>
      <c r="G10" s="54"/>
      <c r="H10" s="54"/>
      <c r="I10" s="66"/>
    </row>
    <row r="11" spans="1:10">
      <c r="A11" s="185"/>
      <c r="B11" s="188"/>
      <c r="C11" s="59"/>
      <c r="D11" s="60"/>
      <c r="E11" s="59"/>
      <c r="F11" s="60"/>
      <c r="G11" s="59"/>
      <c r="H11" s="8"/>
      <c r="I11" s="9"/>
    </row>
    <row r="12" spans="1:10">
      <c r="A12" s="183">
        <v>3</v>
      </c>
      <c r="B12" s="186" t="s">
        <v>18</v>
      </c>
      <c r="C12" s="51"/>
      <c r="D12" s="61" t="s">
        <v>39</v>
      </c>
      <c r="E12" s="61" t="s">
        <v>39</v>
      </c>
      <c r="F12" s="61" t="s">
        <v>39</v>
      </c>
      <c r="G12" s="61" t="s">
        <v>39</v>
      </c>
      <c r="H12" s="51"/>
      <c r="I12" s="53"/>
    </row>
    <row r="13" spans="1:10">
      <c r="A13" s="184"/>
      <c r="B13" s="187"/>
      <c r="C13" s="57"/>
      <c r="D13" s="62" t="s">
        <v>40</v>
      </c>
      <c r="E13" s="62" t="s">
        <v>40</v>
      </c>
      <c r="F13" s="62" t="s">
        <v>40</v>
      </c>
      <c r="G13" s="62" t="s">
        <v>40</v>
      </c>
      <c r="H13" s="57"/>
      <c r="I13" s="58"/>
    </row>
    <row r="14" spans="1:10" ht="15" thickBot="1">
      <c r="A14" s="189"/>
      <c r="B14" s="190"/>
      <c r="C14" s="63"/>
      <c r="D14" s="64" t="s">
        <v>41</v>
      </c>
      <c r="E14" s="64" t="s">
        <v>41</v>
      </c>
      <c r="F14" s="64" t="s">
        <v>41</v>
      </c>
      <c r="G14" s="64" t="s">
        <v>41</v>
      </c>
      <c r="H14" s="10"/>
      <c r="I14" s="11"/>
    </row>
    <row r="15" spans="1:10" ht="15" thickTop="1">
      <c r="A15" s="2"/>
      <c r="B15" s="3"/>
      <c r="C15" s="65"/>
      <c r="D15" s="21"/>
      <c r="E15" s="65"/>
      <c r="F15" s="21"/>
      <c r="G15" s="65"/>
      <c r="H15" s="21"/>
      <c r="I15" s="21"/>
    </row>
    <row r="16" spans="1:10" ht="15" hidden="1" thickTop="1">
      <c r="A16" s="191" t="s">
        <v>7</v>
      </c>
      <c r="B16" s="193" t="s">
        <v>8</v>
      </c>
      <c r="C16" s="4">
        <f>I4+1</f>
        <v>44991</v>
      </c>
      <c r="D16" s="4">
        <f t="shared" ref="D16:I16" si="1">C16+1</f>
        <v>44992</v>
      </c>
      <c r="E16" s="4">
        <f t="shared" si="1"/>
        <v>44993</v>
      </c>
      <c r="F16" s="4">
        <f t="shared" si="1"/>
        <v>44994</v>
      </c>
      <c r="G16" s="4">
        <f t="shared" si="1"/>
        <v>44995</v>
      </c>
      <c r="H16" s="4">
        <f t="shared" si="1"/>
        <v>44996</v>
      </c>
      <c r="I16" s="5">
        <f t="shared" si="1"/>
        <v>44997</v>
      </c>
    </row>
    <row r="17" spans="1:9" hidden="1">
      <c r="A17" s="192"/>
      <c r="B17" s="194"/>
      <c r="C17" s="23" t="s">
        <v>9</v>
      </c>
      <c r="D17" s="23" t="s">
        <v>10</v>
      </c>
      <c r="E17" s="23" t="s">
        <v>11</v>
      </c>
      <c r="F17" s="23" t="s">
        <v>12</v>
      </c>
      <c r="G17" s="23" t="s">
        <v>13</v>
      </c>
      <c r="H17" s="23" t="s">
        <v>14</v>
      </c>
      <c r="I17" s="7" t="s">
        <v>15</v>
      </c>
    </row>
    <row r="18" spans="1:9" hidden="1">
      <c r="A18" s="183">
        <v>1</v>
      </c>
      <c r="B18" s="186" t="s">
        <v>42</v>
      </c>
      <c r="C18" s="51"/>
      <c r="D18" s="52"/>
      <c r="E18" s="51"/>
      <c r="F18" s="51"/>
      <c r="G18" s="51"/>
      <c r="H18" s="51"/>
      <c r="I18" s="53"/>
    </row>
    <row r="19" spans="1:9" hidden="1">
      <c r="A19" s="184"/>
      <c r="B19" s="187"/>
      <c r="C19" s="54"/>
      <c r="D19" s="55"/>
      <c r="E19" s="54"/>
      <c r="F19" s="56"/>
      <c r="G19" s="54"/>
      <c r="H19" s="54"/>
      <c r="I19" s="66"/>
    </row>
    <row r="20" spans="1:9" hidden="1">
      <c r="A20" s="185"/>
      <c r="B20" s="188"/>
      <c r="C20" s="8"/>
      <c r="D20" s="60"/>
      <c r="E20" s="59"/>
      <c r="F20" s="60"/>
      <c r="G20" s="59"/>
      <c r="H20" s="8"/>
      <c r="I20" s="9"/>
    </row>
    <row r="21" spans="1:9" hidden="1">
      <c r="A21" s="183">
        <v>2</v>
      </c>
      <c r="B21" s="186" t="s">
        <v>43</v>
      </c>
      <c r="C21" s="51"/>
      <c r="D21" s="52"/>
      <c r="E21" s="51"/>
      <c r="F21" s="51"/>
      <c r="G21" s="51"/>
      <c r="H21" s="51"/>
      <c r="I21" s="53"/>
    </row>
    <row r="22" spans="1:9" hidden="1">
      <c r="A22" s="184"/>
      <c r="B22" s="187"/>
      <c r="C22" s="54"/>
      <c r="D22" s="55"/>
      <c r="E22" s="54"/>
      <c r="F22" s="56"/>
      <c r="G22" s="54"/>
      <c r="H22" s="54"/>
      <c r="I22" s="66"/>
    </row>
    <row r="23" spans="1:9" hidden="1">
      <c r="A23" s="185"/>
      <c r="B23" s="188"/>
      <c r="C23" s="59"/>
      <c r="D23" s="60"/>
      <c r="E23" s="59"/>
      <c r="F23" s="60"/>
      <c r="G23" s="59"/>
      <c r="H23" s="8"/>
      <c r="I23" s="9"/>
    </row>
    <row r="24" spans="1:9" hidden="1">
      <c r="A24" s="183">
        <v>3</v>
      </c>
      <c r="B24" s="186" t="s">
        <v>18</v>
      </c>
      <c r="C24" s="51"/>
      <c r="D24" s="67" t="s">
        <v>39</v>
      </c>
      <c r="E24" s="61" t="s">
        <v>39</v>
      </c>
      <c r="F24" s="61" t="s">
        <v>39</v>
      </c>
      <c r="G24" s="51"/>
      <c r="H24" s="61" t="s">
        <v>39</v>
      </c>
      <c r="I24" s="53"/>
    </row>
    <row r="25" spans="1:9" hidden="1">
      <c r="A25" s="184"/>
      <c r="B25" s="187"/>
      <c r="C25" s="54"/>
      <c r="D25" s="68" t="s">
        <v>40</v>
      </c>
      <c r="E25" s="62" t="s">
        <v>40</v>
      </c>
      <c r="F25" s="69" t="s">
        <v>40</v>
      </c>
      <c r="G25" s="57"/>
      <c r="H25" s="62" t="s">
        <v>40</v>
      </c>
      <c r="I25" s="66"/>
    </row>
    <row r="26" spans="1:9" ht="15" hidden="1" thickBot="1">
      <c r="A26" s="189"/>
      <c r="B26" s="190"/>
      <c r="C26" s="63"/>
      <c r="D26" s="70" t="s">
        <v>41</v>
      </c>
      <c r="E26" s="64" t="s">
        <v>41</v>
      </c>
      <c r="F26" s="70" t="s">
        <v>41</v>
      </c>
      <c r="G26" s="71"/>
      <c r="H26" s="64" t="s">
        <v>41</v>
      </c>
      <c r="I26" s="11"/>
    </row>
    <row r="27" spans="1:9" ht="15.75" hidden="1" thickTop="1" thickBot="1">
      <c r="A27" s="2"/>
      <c r="B27" s="3"/>
      <c r="C27" s="65"/>
      <c r="D27" s="21"/>
      <c r="E27" s="65"/>
      <c r="F27" s="21"/>
      <c r="G27" s="65"/>
      <c r="H27" s="21"/>
      <c r="I27" s="21"/>
    </row>
    <row r="28" spans="1:9" ht="15" hidden="1" thickTop="1">
      <c r="A28" s="191" t="s">
        <v>7</v>
      </c>
      <c r="B28" s="193" t="s">
        <v>8</v>
      </c>
      <c r="C28" s="4">
        <f>I16+1</f>
        <v>44998</v>
      </c>
      <c r="D28" s="4">
        <f t="shared" ref="D28:I28" si="2">C28+1</f>
        <v>44999</v>
      </c>
      <c r="E28" s="4">
        <f t="shared" si="2"/>
        <v>45000</v>
      </c>
      <c r="F28" s="4">
        <f t="shared" si="2"/>
        <v>45001</v>
      </c>
      <c r="G28" s="4">
        <f t="shared" si="2"/>
        <v>45002</v>
      </c>
      <c r="H28" s="4">
        <f t="shared" si="2"/>
        <v>45003</v>
      </c>
      <c r="I28" s="5">
        <f t="shared" si="2"/>
        <v>45004</v>
      </c>
    </row>
    <row r="29" spans="1:9" hidden="1">
      <c r="A29" s="192"/>
      <c r="B29" s="194"/>
      <c r="C29" s="23" t="s">
        <v>9</v>
      </c>
      <c r="D29" s="23" t="s">
        <v>10</v>
      </c>
      <c r="E29" s="23" t="s">
        <v>11</v>
      </c>
      <c r="F29" s="23" t="s">
        <v>12</v>
      </c>
      <c r="G29" s="23" t="s">
        <v>13</v>
      </c>
      <c r="H29" s="23" t="s">
        <v>14</v>
      </c>
      <c r="I29" s="7" t="s">
        <v>15</v>
      </c>
    </row>
    <row r="30" spans="1:9" hidden="1">
      <c r="A30" s="183">
        <v>1</v>
      </c>
      <c r="B30" s="186" t="s">
        <v>42</v>
      </c>
      <c r="C30" s="51"/>
      <c r="D30" s="52"/>
      <c r="E30" s="51"/>
      <c r="F30" s="51"/>
      <c r="G30" s="51"/>
      <c r="H30" s="51"/>
      <c r="I30" s="53"/>
    </row>
    <row r="31" spans="1:9" hidden="1">
      <c r="A31" s="184"/>
      <c r="B31" s="187"/>
      <c r="C31" s="54"/>
      <c r="D31" s="55"/>
      <c r="E31" s="54"/>
      <c r="F31" s="56"/>
      <c r="G31" s="54"/>
      <c r="H31" s="54"/>
      <c r="I31" s="66"/>
    </row>
    <row r="32" spans="1:9" hidden="1">
      <c r="A32" s="185"/>
      <c r="B32" s="188"/>
      <c r="C32" s="8"/>
      <c r="D32" s="60"/>
      <c r="E32" s="59"/>
      <c r="F32" s="60"/>
      <c r="G32" s="59"/>
      <c r="H32" s="8"/>
      <c r="I32" s="9"/>
    </row>
    <row r="33" spans="1:9" hidden="1">
      <c r="A33" s="183">
        <v>2</v>
      </c>
      <c r="B33" s="186" t="s">
        <v>43</v>
      </c>
      <c r="C33" s="51"/>
      <c r="D33" s="52"/>
      <c r="E33" s="51"/>
      <c r="F33" s="51"/>
      <c r="G33" s="51"/>
      <c r="H33" s="51"/>
      <c r="I33" s="53"/>
    </row>
    <row r="34" spans="1:9" hidden="1">
      <c r="A34" s="184"/>
      <c r="B34" s="187"/>
      <c r="C34" s="54"/>
      <c r="D34" s="55"/>
      <c r="E34" s="54"/>
      <c r="F34" s="56"/>
      <c r="G34" s="54"/>
      <c r="H34" s="54"/>
      <c r="I34" s="66"/>
    </row>
    <row r="35" spans="1:9" hidden="1">
      <c r="A35" s="185"/>
      <c r="B35" s="188"/>
      <c r="C35" s="59"/>
      <c r="D35" s="60"/>
      <c r="E35" s="59"/>
      <c r="F35" s="60"/>
      <c r="G35" s="59"/>
      <c r="H35" s="8"/>
      <c r="I35" s="9"/>
    </row>
    <row r="36" spans="1:9" hidden="1">
      <c r="A36" s="183">
        <v>3</v>
      </c>
      <c r="B36" s="186" t="s">
        <v>18</v>
      </c>
      <c r="C36" s="51"/>
      <c r="D36" s="52"/>
      <c r="E36" s="51"/>
      <c r="F36" s="51"/>
      <c r="G36" s="51"/>
      <c r="H36" s="51"/>
      <c r="I36" s="53"/>
    </row>
    <row r="37" spans="1:9" hidden="1">
      <c r="A37" s="184"/>
      <c r="B37" s="187"/>
      <c r="C37" s="54"/>
      <c r="D37" s="55"/>
      <c r="E37" s="57"/>
      <c r="F37" s="56"/>
      <c r="G37" s="57"/>
      <c r="H37" s="57"/>
      <c r="I37" s="66"/>
    </row>
    <row r="38" spans="1:9" ht="15" hidden="1" thickBot="1">
      <c r="A38" s="189"/>
      <c r="B38" s="190"/>
      <c r="C38" s="63"/>
      <c r="D38" s="72"/>
      <c r="E38" s="10"/>
      <c r="F38" s="72"/>
      <c r="G38" s="10"/>
      <c r="H38" s="10"/>
      <c r="I38" s="11"/>
    </row>
    <row r="39" spans="1:9" ht="15.75" hidden="1" thickTop="1" thickBot="1">
      <c r="A39" s="6"/>
      <c r="B39" s="6"/>
      <c r="C39" s="6"/>
      <c r="D39" s="6"/>
      <c r="E39" s="6"/>
      <c r="F39" s="6"/>
      <c r="G39" s="6"/>
      <c r="H39" s="6"/>
      <c r="I39" s="6"/>
    </row>
    <row r="40" spans="1:9" ht="15" hidden="1" thickTop="1">
      <c r="A40" s="191" t="s">
        <v>7</v>
      </c>
      <c r="B40" s="193" t="s">
        <v>8</v>
      </c>
      <c r="C40" s="4">
        <f>I28+1</f>
        <v>45005</v>
      </c>
      <c r="D40" s="4">
        <f t="shared" ref="D40:I40" si="3">C40+1</f>
        <v>45006</v>
      </c>
      <c r="E40" s="4">
        <f t="shared" si="3"/>
        <v>45007</v>
      </c>
      <c r="F40" s="4">
        <f t="shared" si="3"/>
        <v>45008</v>
      </c>
      <c r="G40" s="4">
        <f t="shared" si="3"/>
        <v>45009</v>
      </c>
      <c r="H40" s="4">
        <f t="shared" si="3"/>
        <v>45010</v>
      </c>
      <c r="I40" s="5">
        <f t="shared" si="3"/>
        <v>45011</v>
      </c>
    </row>
    <row r="41" spans="1:9" hidden="1">
      <c r="A41" s="192"/>
      <c r="B41" s="194"/>
      <c r="C41" s="23" t="s">
        <v>9</v>
      </c>
      <c r="D41" s="23" t="s">
        <v>10</v>
      </c>
      <c r="E41" s="23" t="s">
        <v>11</v>
      </c>
      <c r="F41" s="23" t="s">
        <v>12</v>
      </c>
      <c r="G41" s="23" t="s">
        <v>13</v>
      </c>
      <c r="H41" s="23" t="s">
        <v>14</v>
      </c>
      <c r="I41" s="7" t="s">
        <v>15</v>
      </c>
    </row>
    <row r="42" spans="1:9" hidden="1">
      <c r="A42" s="183">
        <v>1</v>
      </c>
      <c r="B42" s="186" t="s">
        <v>42</v>
      </c>
      <c r="C42" s="51"/>
      <c r="D42" s="52"/>
      <c r="E42" s="51"/>
      <c r="F42" s="51"/>
      <c r="G42" s="51"/>
      <c r="H42" s="51"/>
      <c r="I42" s="53"/>
    </row>
    <row r="43" spans="1:9" hidden="1">
      <c r="A43" s="184"/>
      <c r="B43" s="187"/>
      <c r="C43" s="54"/>
      <c r="D43" s="55"/>
      <c r="E43" s="54"/>
      <c r="F43" s="56"/>
      <c r="G43" s="54"/>
      <c r="H43" s="54"/>
      <c r="I43" s="66"/>
    </row>
    <row r="44" spans="1:9" hidden="1">
      <c r="A44" s="185"/>
      <c r="B44" s="188"/>
      <c r="C44" s="8"/>
      <c r="D44" s="60"/>
      <c r="E44" s="59"/>
      <c r="F44" s="60"/>
      <c r="G44" s="59"/>
      <c r="H44" s="8"/>
      <c r="I44" s="9"/>
    </row>
    <row r="45" spans="1:9" hidden="1">
      <c r="A45" s="183">
        <v>2</v>
      </c>
      <c r="B45" s="186" t="s">
        <v>17</v>
      </c>
      <c r="C45" s="51"/>
      <c r="D45" s="52"/>
      <c r="E45" s="51"/>
      <c r="F45" s="51"/>
      <c r="G45" s="51"/>
      <c r="H45" s="51"/>
      <c r="I45" s="53"/>
    </row>
    <row r="46" spans="1:9" hidden="1">
      <c r="A46" s="184"/>
      <c r="B46" s="187"/>
      <c r="C46" s="54"/>
      <c r="D46" s="55"/>
      <c r="E46" s="54"/>
      <c r="F46" s="56"/>
      <c r="G46" s="54"/>
      <c r="H46" s="54"/>
      <c r="I46" s="66"/>
    </row>
    <row r="47" spans="1:9" hidden="1">
      <c r="A47" s="185"/>
      <c r="B47" s="188"/>
      <c r="C47" s="59"/>
      <c r="D47" s="60"/>
      <c r="E47" s="59"/>
      <c r="F47" s="60"/>
      <c r="G47" s="59"/>
      <c r="H47" s="8"/>
      <c r="I47" s="9"/>
    </row>
    <row r="48" spans="1:9" hidden="1">
      <c r="A48" s="183">
        <v>3</v>
      </c>
      <c r="B48" s="186" t="s">
        <v>18</v>
      </c>
      <c r="C48" s="51"/>
      <c r="D48" s="52"/>
      <c r="E48" s="52"/>
      <c r="F48" s="51"/>
      <c r="G48" s="51"/>
      <c r="H48" s="51"/>
      <c r="I48" s="53"/>
    </row>
    <row r="49" spans="1:9" hidden="1">
      <c r="A49" s="184"/>
      <c r="B49" s="187"/>
      <c r="C49" s="54"/>
      <c r="D49" s="55"/>
      <c r="E49" s="55"/>
      <c r="F49" s="56"/>
      <c r="G49" s="57"/>
      <c r="H49" s="57"/>
      <c r="I49" s="66"/>
    </row>
    <row r="50" spans="1:9" ht="15" hidden="1" thickBot="1">
      <c r="A50" s="189"/>
      <c r="B50" s="190"/>
      <c r="C50" s="63"/>
      <c r="D50" s="72"/>
      <c r="E50" s="72"/>
      <c r="F50" s="72"/>
      <c r="G50" s="10"/>
      <c r="H50" s="10"/>
      <c r="I50" s="11"/>
    </row>
    <row r="51" spans="1:9" s="1" customFormat="1" ht="15.75">
      <c r="B51" s="12" t="s">
        <v>19</v>
      </c>
      <c r="C51" s="13" t="s">
        <v>41</v>
      </c>
      <c r="D51" s="14"/>
    </row>
    <row r="52" spans="1:9" s="1" customFormat="1" ht="15.75">
      <c r="B52" s="15" t="s">
        <v>20</v>
      </c>
      <c r="C52" s="16" t="s">
        <v>44</v>
      </c>
      <c r="D52" s="17"/>
    </row>
  </sheetData>
  <mergeCells count="36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8:A50"/>
    <mergeCell ref="B48:B50"/>
    <mergeCell ref="A40:A41"/>
    <mergeCell ref="B40:B41"/>
    <mergeCell ref="A42:A44"/>
    <mergeCell ref="B42:B44"/>
    <mergeCell ref="A45:A47"/>
    <mergeCell ref="B45:B47"/>
  </mergeCells>
  <conditionalFormatting sqref="C15:I15 C27:I27">
    <cfRule type="cellIs" dxfId="75" priority="89" stopIfTrue="1" operator="equal">
      <formula>"Cảnh báo - lỗi!!"</formula>
    </cfRule>
  </conditionalFormatting>
  <conditionalFormatting sqref="C9:G11">
    <cfRule type="cellIs" dxfId="74" priority="86" stopIfTrue="1" operator="equal">
      <formula>"Cảnh báo - lỗi!!"</formula>
    </cfRule>
  </conditionalFormatting>
  <conditionalFormatting sqref="C6:G8">
    <cfRule type="cellIs" dxfId="73" priority="85" stopIfTrue="1" operator="equal">
      <formula>"Cảnh báo - lỗi!!"</formula>
    </cfRule>
  </conditionalFormatting>
  <conditionalFormatting sqref="C24:D26">
    <cfRule type="cellIs" dxfId="72" priority="84" stopIfTrue="1" operator="equal">
      <formula>"Cảnh báo - lỗi!!"</formula>
    </cfRule>
  </conditionalFormatting>
  <conditionalFormatting sqref="C21:G23">
    <cfRule type="cellIs" dxfId="71" priority="83" stopIfTrue="1" operator="equal">
      <formula>"Cảnh báo - lỗi!!"</formula>
    </cfRule>
  </conditionalFormatting>
  <conditionalFormatting sqref="C18:G20">
    <cfRule type="cellIs" dxfId="70" priority="82" stopIfTrue="1" operator="equal">
      <formula>"Cảnh báo - lỗi!!"</formula>
    </cfRule>
  </conditionalFormatting>
  <conditionalFormatting sqref="H6 H8">
    <cfRule type="cellIs" dxfId="69" priority="78" stopIfTrue="1" operator="equal">
      <formula>"Cảnh báo - lỗi!!"</formula>
    </cfRule>
  </conditionalFormatting>
  <conditionalFormatting sqref="H7">
    <cfRule type="cellIs" dxfId="68" priority="77" stopIfTrue="1" operator="equal">
      <formula>"Cảnh báo - lỗi!!"</formula>
    </cfRule>
  </conditionalFormatting>
  <conditionalFormatting sqref="H9 H11">
    <cfRule type="cellIs" dxfId="67" priority="76" stopIfTrue="1" operator="equal">
      <formula>"Cảnh báo - lỗi!!"</formula>
    </cfRule>
  </conditionalFormatting>
  <conditionalFormatting sqref="H10">
    <cfRule type="cellIs" dxfId="66" priority="75" stopIfTrue="1" operator="equal">
      <formula>"Cảnh báo - lỗi!!"</formula>
    </cfRule>
  </conditionalFormatting>
  <conditionalFormatting sqref="I6 I8">
    <cfRule type="cellIs" dxfId="65" priority="74" stopIfTrue="1" operator="equal">
      <formula>"Cảnh báo - lỗi!!"</formula>
    </cfRule>
  </conditionalFormatting>
  <conditionalFormatting sqref="I7">
    <cfRule type="cellIs" dxfId="64" priority="73" stopIfTrue="1" operator="equal">
      <formula>"Cảnh báo - lỗi!!"</formula>
    </cfRule>
  </conditionalFormatting>
  <conditionalFormatting sqref="I9 I11">
    <cfRule type="cellIs" dxfId="63" priority="72" stopIfTrue="1" operator="equal">
      <formula>"Cảnh báo - lỗi!!"</formula>
    </cfRule>
  </conditionalFormatting>
  <conditionalFormatting sqref="I10">
    <cfRule type="cellIs" dxfId="62" priority="71" stopIfTrue="1" operator="equal">
      <formula>"Cảnh báo - lỗi!!"</formula>
    </cfRule>
  </conditionalFormatting>
  <conditionalFormatting sqref="H18 H20">
    <cfRule type="cellIs" dxfId="61" priority="70" stopIfTrue="1" operator="equal">
      <formula>"Cảnh báo - lỗi!!"</formula>
    </cfRule>
  </conditionalFormatting>
  <conditionalFormatting sqref="H19">
    <cfRule type="cellIs" dxfId="60" priority="69" stopIfTrue="1" operator="equal">
      <formula>"Cảnh báo - lỗi!!"</formula>
    </cfRule>
  </conditionalFormatting>
  <conditionalFormatting sqref="H21 H23">
    <cfRule type="cellIs" dxfId="59" priority="68" stopIfTrue="1" operator="equal">
      <formula>"Cảnh báo - lỗi!!"</formula>
    </cfRule>
  </conditionalFormatting>
  <conditionalFormatting sqref="H22">
    <cfRule type="cellIs" dxfId="58" priority="67" stopIfTrue="1" operator="equal">
      <formula>"Cảnh báo - lỗi!!"</formula>
    </cfRule>
  </conditionalFormatting>
  <conditionalFormatting sqref="I18 I20">
    <cfRule type="cellIs" dxfId="57" priority="66" stopIfTrue="1" operator="equal">
      <formula>"Cảnh báo - lỗi!!"</formula>
    </cfRule>
  </conditionalFormatting>
  <conditionalFormatting sqref="I19">
    <cfRule type="cellIs" dxfId="56" priority="65" stopIfTrue="1" operator="equal">
      <formula>"Cảnh báo - lỗi!!"</formula>
    </cfRule>
  </conditionalFormatting>
  <conditionalFormatting sqref="I21 I23">
    <cfRule type="cellIs" dxfId="55" priority="64" stopIfTrue="1" operator="equal">
      <formula>"Cảnh báo - lỗi!!"</formula>
    </cfRule>
  </conditionalFormatting>
  <conditionalFormatting sqref="I22">
    <cfRule type="cellIs" dxfId="54" priority="63" stopIfTrue="1" operator="equal">
      <formula>"Cảnh báo - lỗi!!"</formula>
    </cfRule>
  </conditionalFormatting>
  <conditionalFormatting sqref="I24 I26">
    <cfRule type="cellIs" dxfId="53" priority="62" stopIfTrue="1" operator="equal">
      <formula>"Cảnh báo - lỗi!!"</formula>
    </cfRule>
  </conditionalFormatting>
  <conditionalFormatting sqref="I25">
    <cfRule type="cellIs" dxfId="52" priority="61" stopIfTrue="1" operator="equal">
      <formula>"Cảnh báo - lỗi!!"</formula>
    </cfRule>
  </conditionalFormatting>
  <conditionalFormatting sqref="F24:F26">
    <cfRule type="cellIs" dxfId="51" priority="60" stopIfTrue="1" operator="equal">
      <formula>"Cảnh báo - lỗi!!"</formula>
    </cfRule>
  </conditionalFormatting>
  <conditionalFormatting sqref="C36:D38">
    <cfRule type="cellIs" dxfId="50" priority="59" stopIfTrue="1" operator="equal">
      <formula>"Cảnh báo - lỗi!!"</formula>
    </cfRule>
  </conditionalFormatting>
  <conditionalFormatting sqref="C33:G35">
    <cfRule type="cellIs" dxfId="49" priority="58" stopIfTrue="1" operator="equal">
      <formula>"Cảnh báo - lỗi!!"</formula>
    </cfRule>
  </conditionalFormatting>
  <conditionalFormatting sqref="C30:G32">
    <cfRule type="cellIs" dxfId="48" priority="57" stopIfTrue="1" operator="equal">
      <formula>"Cảnh báo - lỗi!!"</formula>
    </cfRule>
  </conditionalFormatting>
  <conditionalFormatting sqref="H30 H32">
    <cfRule type="cellIs" dxfId="47" priority="56" stopIfTrue="1" operator="equal">
      <formula>"Cảnh báo - lỗi!!"</formula>
    </cfRule>
  </conditionalFormatting>
  <conditionalFormatting sqref="H31">
    <cfRule type="cellIs" dxfId="46" priority="55" stopIfTrue="1" operator="equal">
      <formula>"Cảnh báo - lỗi!!"</formula>
    </cfRule>
  </conditionalFormatting>
  <conditionalFormatting sqref="H33 H35">
    <cfRule type="cellIs" dxfId="45" priority="54" stopIfTrue="1" operator="equal">
      <formula>"Cảnh báo - lỗi!!"</formula>
    </cfRule>
  </conditionalFormatting>
  <conditionalFormatting sqref="H34">
    <cfRule type="cellIs" dxfId="44" priority="53" stopIfTrue="1" operator="equal">
      <formula>"Cảnh báo - lỗi!!"</formula>
    </cfRule>
  </conditionalFormatting>
  <conditionalFormatting sqref="I30 I32">
    <cfRule type="cellIs" dxfId="43" priority="52" stopIfTrue="1" operator="equal">
      <formula>"Cảnh báo - lỗi!!"</formula>
    </cfRule>
  </conditionalFormatting>
  <conditionalFormatting sqref="I31">
    <cfRule type="cellIs" dxfId="42" priority="51" stopIfTrue="1" operator="equal">
      <formula>"Cảnh báo - lỗi!!"</formula>
    </cfRule>
  </conditionalFormatting>
  <conditionalFormatting sqref="I33 I35">
    <cfRule type="cellIs" dxfId="41" priority="50" stopIfTrue="1" operator="equal">
      <formula>"Cảnh báo - lỗi!!"</formula>
    </cfRule>
  </conditionalFormatting>
  <conditionalFormatting sqref="I34">
    <cfRule type="cellIs" dxfId="40" priority="49" stopIfTrue="1" operator="equal">
      <formula>"Cảnh báo - lỗi!!"</formula>
    </cfRule>
  </conditionalFormatting>
  <conditionalFormatting sqref="I36 I38">
    <cfRule type="cellIs" dxfId="39" priority="48" stopIfTrue="1" operator="equal">
      <formula>"Cảnh báo - lỗi!!"</formula>
    </cfRule>
  </conditionalFormatting>
  <conditionalFormatting sqref="I37">
    <cfRule type="cellIs" dxfId="38" priority="47" stopIfTrue="1" operator="equal">
      <formula>"Cảnh báo - lỗi!!"</formula>
    </cfRule>
  </conditionalFormatting>
  <conditionalFormatting sqref="F36:F38">
    <cfRule type="cellIs" dxfId="37" priority="46" stopIfTrue="1" operator="equal">
      <formula>"Cảnh báo - lỗi!!"</formula>
    </cfRule>
  </conditionalFormatting>
  <conditionalFormatting sqref="G24 G26">
    <cfRule type="cellIs" dxfId="36" priority="41" stopIfTrue="1" operator="equal">
      <formula>"Cảnh báo - lỗi!!"</formula>
    </cfRule>
  </conditionalFormatting>
  <conditionalFormatting sqref="G25">
    <cfRule type="cellIs" dxfId="35" priority="40" stopIfTrue="1" operator="equal">
      <formula>"Cảnh báo - lỗi!!"</formula>
    </cfRule>
  </conditionalFormatting>
  <conditionalFormatting sqref="E36 E38">
    <cfRule type="cellIs" dxfId="34" priority="39" stopIfTrue="1" operator="equal">
      <formula>"Cảnh báo - lỗi!!"</formula>
    </cfRule>
  </conditionalFormatting>
  <conditionalFormatting sqref="E37">
    <cfRule type="cellIs" dxfId="33" priority="38" stopIfTrue="1" operator="equal">
      <formula>"Cảnh báo - lỗi!!"</formula>
    </cfRule>
  </conditionalFormatting>
  <conditionalFormatting sqref="G36 G38">
    <cfRule type="cellIs" dxfId="32" priority="37" stopIfTrue="1" operator="equal">
      <formula>"Cảnh báo - lỗi!!"</formula>
    </cfRule>
  </conditionalFormatting>
  <conditionalFormatting sqref="G37">
    <cfRule type="cellIs" dxfId="31" priority="36" stopIfTrue="1" operator="equal">
      <formula>"Cảnh báo - lỗi!!"</formula>
    </cfRule>
  </conditionalFormatting>
  <conditionalFormatting sqref="H36 H38">
    <cfRule type="cellIs" dxfId="30" priority="35" stopIfTrue="1" operator="equal">
      <formula>"Cảnh báo - lỗi!!"</formula>
    </cfRule>
  </conditionalFormatting>
  <conditionalFormatting sqref="H37">
    <cfRule type="cellIs" dxfId="29" priority="34" stopIfTrue="1" operator="equal">
      <formula>"Cảnh báo - lỗi!!"</formula>
    </cfRule>
  </conditionalFormatting>
  <conditionalFormatting sqref="C48:D50">
    <cfRule type="cellIs" dxfId="28" priority="33" stopIfTrue="1" operator="equal">
      <formula>"Cảnh báo - lỗi!!"</formula>
    </cfRule>
  </conditionalFormatting>
  <conditionalFormatting sqref="C45:G47">
    <cfRule type="cellIs" dxfId="27" priority="32" stopIfTrue="1" operator="equal">
      <formula>"Cảnh báo - lỗi!!"</formula>
    </cfRule>
  </conditionalFormatting>
  <conditionalFormatting sqref="C42:G44">
    <cfRule type="cellIs" dxfId="26" priority="31" stopIfTrue="1" operator="equal">
      <formula>"Cảnh báo - lỗi!!"</formula>
    </cfRule>
  </conditionalFormatting>
  <conditionalFormatting sqref="H42 H44">
    <cfRule type="cellIs" dxfId="25" priority="30" stopIfTrue="1" operator="equal">
      <formula>"Cảnh báo - lỗi!!"</formula>
    </cfRule>
  </conditionalFormatting>
  <conditionalFormatting sqref="H43">
    <cfRule type="cellIs" dxfId="24" priority="29" stopIfTrue="1" operator="equal">
      <formula>"Cảnh báo - lỗi!!"</formula>
    </cfRule>
  </conditionalFormatting>
  <conditionalFormatting sqref="H45 H47">
    <cfRule type="cellIs" dxfId="23" priority="28" stopIfTrue="1" operator="equal">
      <formula>"Cảnh báo - lỗi!!"</formula>
    </cfRule>
  </conditionalFormatting>
  <conditionalFormatting sqref="H46">
    <cfRule type="cellIs" dxfId="22" priority="27" stopIfTrue="1" operator="equal">
      <formula>"Cảnh báo - lỗi!!"</formula>
    </cfRule>
  </conditionalFormatting>
  <conditionalFormatting sqref="I42 I44">
    <cfRule type="cellIs" dxfId="21" priority="26" stopIfTrue="1" operator="equal">
      <formula>"Cảnh báo - lỗi!!"</formula>
    </cfRule>
  </conditionalFormatting>
  <conditionalFormatting sqref="I43">
    <cfRule type="cellIs" dxfId="20" priority="25" stopIfTrue="1" operator="equal">
      <formula>"Cảnh báo - lỗi!!"</formula>
    </cfRule>
  </conditionalFormatting>
  <conditionalFormatting sqref="I45 I47">
    <cfRule type="cellIs" dxfId="19" priority="24" stopIfTrue="1" operator="equal">
      <formula>"Cảnh báo - lỗi!!"</formula>
    </cfRule>
  </conditionalFormatting>
  <conditionalFormatting sqref="I46">
    <cfRule type="cellIs" dxfId="18" priority="23" stopIfTrue="1" operator="equal">
      <formula>"Cảnh báo - lỗi!!"</formula>
    </cfRule>
  </conditionalFormatting>
  <conditionalFormatting sqref="I48 I50">
    <cfRule type="cellIs" dxfId="17" priority="22" stopIfTrue="1" operator="equal">
      <formula>"Cảnh báo - lỗi!!"</formula>
    </cfRule>
  </conditionalFormatting>
  <conditionalFormatting sqref="I49">
    <cfRule type="cellIs" dxfId="16" priority="21" stopIfTrue="1" operator="equal">
      <formula>"Cảnh báo - lỗi!!"</formula>
    </cfRule>
  </conditionalFormatting>
  <conditionalFormatting sqref="F48:F50">
    <cfRule type="cellIs" dxfId="15" priority="20" stopIfTrue="1" operator="equal">
      <formula>"Cảnh báo - lỗi!!"</formula>
    </cfRule>
  </conditionalFormatting>
  <conditionalFormatting sqref="G48 G50">
    <cfRule type="cellIs" dxfId="14" priority="19" stopIfTrue="1" operator="equal">
      <formula>"Cảnh báo - lỗi!!"</formula>
    </cfRule>
  </conditionalFormatting>
  <conditionalFormatting sqref="G49">
    <cfRule type="cellIs" dxfId="13" priority="18" stopIfTrue="1" operator="equal">
      <formula>"Cảnh báo - lỗi!!"</formula>
    </cfRule>
  </conditionalFormatting>
  <conditionalFormatting sqref="H48 H50">
    <cfRule type="cellIs" dxfId="12" priority="17" stopIfTrue="1" operator="equal">
      <formula>"Cảnh báo - lỗi!!"</formula>
    </cfRule>
  </conditionalFormatting>
  <conditionalFormatting sqref="H49">
    <cfRule type="cellIs" dxfId="11" priority="16" stopIfTrue="1" operator="equal">
      <formula>"Cảnh báo - lỗi!!"</formula>
    </cfRule>
  </conditionalFormatting>
  <conditionalFormatting sqref="E48:E50">
    <cfRule type="cellIs" dxfId="10" priority="15" stopIfTrue="1" operator="equal">
      <formula>"Cảnh báo - lỗi!!"</formula>
    </cfRule>
  </conditionalFormatting>
  <conditionalFormatting sqref="F12 I12:I14 F14 C12:D14">
    <cfRule type="cellIs" dxfId="9" priority="13" stopIfTrue="1" operator="equal">
      <formula>"Cảnh báo - lỗi!!"</formula>
    </cfRule>
  </conditionalFormatting>
  <conditionalFormatting sqref="F13">
    <cfRule type="cellIs" dxfId="8" priority="10" stopIfTrue="1" operator="equal">
      <formula>"Cảnh báo - lỗi!!"</formula>
    </cfRule>
  </conditionalFormatting>
  <conditionalFormatting sqref="H12:H14">
    <cfRule type="cellIs" dxfId="7" priority="9" stopIfTrue="1" operator="equal">
      <formula>"Cảnh báo - lỗi!!"</formula>
    </cfRule>
  </conditionalFormatting>
  <conditionalFormatting sqref="H24 H26">
    <cfRule type="cellIs" dxfId="6" priority="8" stopIfTrue="1" operator="equal">
      <formula>"Cảnh báo - lỗi!!"</formula>
    </cfRule>
  </conditionalFormatting>
  <conditionalFormatting sqref="H25">
    <cfRule type="cellIs" dxfId="5" priority="7" stopIfTrue="1" operator="equal">
      <formula>"Cảnh báo - lỗi!!"</formula>
    </cfRule>
  </conditionalFormatting>
  <conditionalFormatting sqref="E24 E26">
    <cfRule type="cellIs" dxfId="4" priority="6" stopIfTrue="1" operator="equal">
      <formula>"Cảnh báo - lỗi!!"</formula>
    </cfRule>
  </conditionalFormatting>
  <conditionalFormatting sqref="E25">
    <cfRule type="cellIs" dxfId="3" priority="5" stopIfTrue="1" operator="equal">
      <formula>"Cảnh báo - lỗi!!"</formula>
    </cfRule>
  </conditionalFormatting>
  <conditionalFormatting sqref="E12:E14">
    <cfRule type="cellIs" dxfId="2" priority="3" stopIfTrue="1" operator="equal">
      <formula>"Cảnh báo - lỗi!!"</formula>
    </cfRule>
  </conditionalFormatting>
  <conditionalFormatting sqref="G12 G14">
    <cfRule type="cellIs" dxfId="1" priority="2" stopIfTrue="1" operator="equal">
      <formula>"Cảnh báo - lỗi!!"</formula>
    </cfRule>
  </conditionalFormatting>
  <conditionalFormatting sqref="G13">
    <cfRule type="cellIs" dxfId="0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E10" sqref="E10"/>
    </sheetView>
  </sheetViews>
  <sheetFormatPr defaultColWidth="9.125" defaultRowHeight="15"/>
  <cols>
    <col min="1" max="1" width="17.625" style="46" customWidth="1"/>
    <col min="2" max="2" width="10.75" style="47" customWidth="1"/>
    <col min="3" max="3" width="30.375" style="24" customWidth="1"/>
    <col min="4" max="4" width="29.75" style="24" customWidth="1"/>
    <col min="5" max="5" width="30.375" style="24" customWidth="1"/>
    <col min="6" max="6" width="30.875" style="24" customWidth="1"/>
    <col min="7" max="7" width="31.625" style="24" customWidth="1"/>
    <col min="8" max="8" width="30.875" style="24" customWidth="1"/>
    <col min="9" max="9" width="31.625" style="24" customWidth="1"/>
    <col min="10" max="16384" width="9.125" style="24"/>
  </cols>
  <sheetData>
    <row r="1" spans="1:9" ht="27" customHeight="1">
      <c r="A1" s="207" t="s">
        <v>6</v>
      </c>
      <c r="B1" s="207"/>
      <c r="C1" s="207"/>
      <c r="D1" s="208" t="s">
        <v>45</v>
      </c>
      <c r="E1" s="208"/>
      <c r="F1" s="73"/>
      <c r="G1" s="73"/>
      <c r="H1" s="74"/>
      <c r="I1" s="74"/>
    </row>
    <row r="2" spans="1:9" s="25" customFormat="1" ht="24" customHeight="1">
      <c r="A2" s="209" t="s">
        <v>21</v>
      </c>
      <c r="B2" s="209"/>
      <c r="C2" s="209"/>
      <c r="D2" s="210" t="s">
        <v>46</v>
      </c>
      <c r="E2" s="210"/>
      <c r="H2" s="199" t="s">
        <v>47</v>
      </c>
      <c r="I2" s="199"/>
    </row>
    <row r="3" spans="1:9" ht="37.5" customHeight="1">
      <c r="A3" s="203" t="s">
        <v>22</v>
      </c>
      <c r="B3" s="205" t="s">
        <v>1</v>
      </c>
      <c r="C3" s="26" t="s">
        <v>23</v>
      </c>
      <c r="D3" s="26" t="s">
        <v>24</v>
      </c>
      <c r="E3" s="26" t="s">
        <v>25</v>
      </c>
      <c r="F3" s="27" t="s">
        <v>26</v>
      </c>
      <c r="G3" s="27" t="s">
        <v>27</v>
      </c>
      <c r="H3" s="27" t="s">
        <v>48</v>
      </c>
      <c r="I3" s="27" t="s">
        <v>49</v>
      </c>
    </row>
    <row r="4" spans="1:9" ht="19.5" customHeight="1">
      <c r="A4" s="204"/>
      <c r="B4" s="206"/>
      <c r="C4" s="28">
        <v>31</v>
      </c>
      <c r="D4" s="28">
        <v>4</v>
      </c>
      <c r="E4" s="28">
        <v>7</v>
      </c>
      <c r="F4" s="29">
        <v>19</v>
      </c>
      <c r="G4" s="29">
        <v>4</v>
      </c>
      <c r="H4" s="29">
        <v>12</v>
      </c>
      <c r="I4" s="29">
        <v>2</v>
      </c>
    </row>
    <row r="5" spans="1:9" ht="29.25" customHeight="1">
      <c r="A5" s="30"/>
      <c r="B5" s="200" t="s">
        <v>28</v>
      </c>
      <c r="C5" s="31"/>
      <c r="D5" s="31"/>
      <c r="E5" s="31"/>
      <c r="F5" s="31"/>
      <c r="G5" s="31"/>
      <c r="H5" s="31"/>
      <c r="I5" s="31"/>
    </row>
    <row r="6" spans="1:9" ht="24" customHeight="1">
      <c r="A6" s="32" t="s">
        <v>2</v>
      </c>
      <c r="B6" s="201"/>
      <c r="C6" s="33"/>
      <c r="D6" s="33"/>
      <c r="E6" s="34"/>
      <c r="F6" s="33"/>
      <c r="G6" s="33"/>
      <c r="H6" s="33"/>
      <c r="I6" s="33"/>
    </row>
    <row r="7" spans="1:9" ht="19.5">
      <c r="A7" s="35">
        <v>44984</v>
      </c>
      <c r="B7" s="202"/>
      <c r="C7" s="36"/>
      <c r="D7" s="36"/>
      <c r="E7" s="37"/>
      <c r="F7" s="38"/>
      <c r="G7" s="38"/>
      <c r="H7" s="38"/>
      <c r="I7" s="38"/>
    </row>
    <row r="8" spans="1:9" ht="29.25" customHeight="1">
      <c r="A8" s="30"/>
      <c r="B8" s="200" t="s">
        <v>28</v>
      </c>
      <c r="C8" s="31"/>
      <c r="D8" s="31" t="s">
        <v>29</v>
      </c>
      <c r="E8" s="31" t="s">
        <v>29</v>
      </c>
      <c r="F8" s="31"/>
      <c r="G8" s="31"/>
      <c r="H8" s="31"/>
      <c r="I8" s="31"/>
    </row>
    <row r="9" spans="1:9" ht="24" customHeight="1">
      <c r="A9" s="32" t="s">
        <v>3</v>
      </c>
      <c r="B9" s="201"/>
      <c r="C9" s="33"/>
      <c r="D9" s="33" t="s">
        <v>30</v>
      </c>
      <c r="E9" s="33" t="s">
        <v>30</v>
      </c>
      <c r="F9" s="33"/>
      <c r="G9" s="33"/>
      <c r="H9" s="33"/>
      <c r="I9" s="33"/>
    </row>
    <row r="10" spans="1:9" ht="19.5" customHeight="1">
      <c r="A10" s="35">
        <f>A7+1</f>
        <v>44985</v>
      </c>
      <c r="B10" s="202"/>
      <c r="C10" s="36"/>
      <c r="D10" s="36" t="s">
        <v>31</v>
      </c>
      <c r="E10" s="36" t="s">
        <v>31</v>
      </c>
      <c r="F10" s="37"/>
      <c r="G10" s="37"/>
      <c r="H10" s="37"/>
      <c r="I10" s="37"/>
    </row>
    <row r="11" spans="1:9" ht="30.75" customHeight="1">
      <c r="A11" s="30"/>
      <c r="B11" s="200" t="s">
        <v>28</v>
      </c>
      <c r="C11" s="31" t="s">
        <v>50</v>
      </c>
      <c r="D11" s="31" t="s">
        <v>50</v>
      </c>
      <c r="E11" s="31" t="s">
        <v>50</v>
      </c>
      <c r="F11" s="31"/>
      <c r="G11" s="31"/>
      <c r="H11" s="31"/>
      <c r="I11" s="31"/>
    </row>
    <row r="12" spans="1:9" ht="27" customHeight="1">
      <c r="A12" s="32" t="s">
        <v>32</v>
      </c>
      <c r="B12" s="201"/>
      <c r="C12" s="33" t="s">
        <v>51</v>
      </c>
      <c r="D12" s="33" t="s">
        <v>51</v>
      </c>
      <c r="E12" s="33" t="s">
        <v>51</v>
      </c>
      <c r="F12" s="33"/>
      <c r="G12" s="33"/>
      <c r="H12" s="33"/>
      <c r="I12" s="33"/>
    </row>
    <row r="13" spans="1:9" ht="21.75" customHeight="1">
      <c r="A13" s="35">
        <f>A10+1</f>
        <v>44986</v>
      </c>
      <c r="B13" s="202"/>
      <c r="C13" s="40" t="s">
        <v>52</v>
      </c>
      <c r="D13" s="40" t="s">
        <v>52</v>
      </c>
      <c r="E13" s="40" t="s">
        <v>52</v>
      </c>
      <c r="F13" s="38"/>
      <c r="G13" s="38"/>
      <c r="H13" s="38"/>
      <c r="I13" s="38"/>
    </row>
    <row r="14" spans="1:9" s="42" customFormat="1" ht="30.75" customHeight="1">
      <c r="A14" s="41"/>
      <c r="B14" s="200" t="s">
        <v>28</v>
      </c>
      <c r="C14" s="31"/>
      <c r="D14" s="31"/>
      <c r="E14" s="31"/>
      <c r="F14" s="31"/>
      <c r="G14" s="31"/>
      <c r="H14" s="31"/>
      <c r="I14" s="31"/>
    </row>
    <row r="15" spans="1:9" s="42" customFormat="1" ht="24.75" customHeight="1">
      <c r="A15" s="32" t="s">
        <v>33</v>
      </c>
      <c r="B15" s="201"/>
      <c r="C15" s="33"/>
      <c r="D15" s="33"/>
      <c r="E15" s="33"/>
      <c r="F15" s="33"/>
      <c r="G15" s="33"/>
      <c r="H15" s="33"/>
      <c r="I15" s="33"/>
    </row>
    <row r="16" spans="1:9" s="42" customFormat="1" ht="24.75" customHeight="1">
      <c r="A16" s="35">
        <f>A13+1</f>
        <v>44987</v>
      </c>
      <c r="B16" s="202"/>
      <c r="C16" s="37"/>
      <c r="D16" s="37"/>
      <c r="E16" s="37"/>
      <c r="F16" s="37"/>
      <c r="G16" s="37"/>
      <c r="H16" s="37"/>
      <c r="I16" s="37"/>
    </row>
    <row r="17" spans="1:9" ht="30.75" customHeight="1">
      <c r="A17" s="41"/>
      <c r="B17" s="200" t="s">
        <v>28</v>
      </c>
      <c r="C17" s="31"/>
      <c r="D17" s="31"/>
      <c r="E17" s="31"/>
      <c r="F17" s="31"/>
      <c r="G17" s="31"/>
      <c r="H17" s="31"/>
      <c r="I17" s="31"/>
    </row>
    <row r="18" spans="1:9" ht="18.75" customHeight="1">
      <c r="A18" s="43" t="s">
        <v>34</v>
      </c>
      <c r="B18" s="201"/>
      <c r="C18" s="33"/>
      <c r="D18" s="33"/>
      <c r="E18" s="33"/>
      <c r="F18" s="33"/>
      <c r="G18" s="33"/>
      <c r="H18" s="33"/>
      <c r="I18" s="33"/>
    </row>
    <row r="19" spans="1:9" ht="19.5" customHeight="1">
      <c r="A19" s="35">
        <f>A16+1</f>
        <v>44988</v>
      </c>
      <c r="B19" s="202"/>
      <c r="C19" s="37"/>
      <c r="D19" s="37"/>
      <c r="E19" s="37"/>
      <c r="F19" s="38"/>
      <c r="G19" s="38"/>
      <c r="H19" s="38"/>
      <c r="I19" s="38"/>
    </row>
    <row r="20" spans="1:9" ht="30.75" customHeight="1">
      <c r="A20" s="41"/>
      <c r="B20" s="200" t="s">
        <v>28</v>
      </c>
      <c r="C20" s="31"/>
      <c r="D20" s="31"/>
      <c r="E20" s="31"/>
      <c r="F20" s="31"/>
      <c r="G20" s="31"/>
      <c r="H20" s="31"/>
      <c r="I20" s="31"/>
    </row>
    <row r="21" spans="1:9" ht="27.75" customHeight="1">
      <c r="A21" s="43" t="s">
        <v>4</v>
      </c>
      <c r="B21" s="201"/>
      <c r="C21" s="33"/>
      <c r="D21" s="33"/>
      <c r="E21" s="33"/>
      <c r="F21" s="33"/>
      <c r="G21" s="33"/>
      <c r="H21" s="33"/>
      <c r="I21" s="33"/>
    </row>
    <row r="22" spans="1:9" ht="27.75" customHeight="1">
      <c r="A22" s="35">
        <f>A19+1</f>
        <v>44989</v>
      </c>
      <c r="B22" s="202"/>
      <c r="C22" s="38"/>
      <c r="D22" s="38"/>
      <c r="E22" s="38"/>
      <c r="F22" s="38"/>
      <c r="G22" s="38"/>
      <c r="H22" s="38"/>
      <c r="I22" s="38"/>
    </row>
    <row r="23" spans="1:9" ht="36" customHeight="1">
      <c r="A23" s="41"/>
      <c r="B23" s="200" t="s">
        <v>35</v>
      </c>
      <c r="C23" s="44"/>
      <c r="E23" s="31"/>
      <c r="F23" s="31"/>
      <c r="G23" s="45"/>
      <c r="H23" s="31"/>
      <c r="I23" s="45"/>
    </row>
    <row r="24" spans="1:9" ht="19.5" customHeight="1">
      <c r="A24" s="43" t="s">
        <v>5</v>
      </c>
      <c r="B24" s="201"/>
      <c r="C24" s="33"/>
      <c r="D24" s="33"/>
      <c r="E24" s="33"/>
      <c r="F24" s="33"/>
      <c r="G24" s="33"/>
      <c r="H24" s="33"/>
      <c r="I24" s="33"/>
    </row>
    <row r="25" spans="1:9" ht="19.5">
      <c r="A25" s="35">
        <f>A22+1</f>
        <v>44990</v>
      </c>
      <c r="B25" s="202"/>
      <c r="C25" s="36"/>
      <c r="D25" s="36"/>
      <c r="E25" s="36"/>
      <c r="F25" s="39"/>
      <c r="G25" s="37"/>
      <c r="H25" s="39"/>
      <c r="I25" s="37"/>
    </row>
    <row r="26" spans="1:9" ht="30.75" customHeight="1">
      <c r="A26" s="48" t="s">
        <v>53</v>
      </c>
      <c r="B26" s="49"/>
      <c r="C26" s="75"/>
      <c r="D26" s="76"/>
      <c r="E26" s="76"/>
      <c r="F26" s="76"/>
      <c r="G26" s="76"/>
      <c r="H26" s="76"/>
      <c r="I26" s="76"/>
    </row>
  </sheetData>
  <mergeCells count="14">
    <mergeCell ref="A3:A4"/>
    <mergeCell ref="B3:B4"/>
    <mergeCell ref="A1:C1"/>
    <mergeCell ref="D1:E1"/>
    <mergeCell ref="A2:C2"/>
    <mergeCell ref="D2:E2"/>
    <mergeCell ref="H2:I2"/>
    <mergeCell ref="B23:B25"/>
    <mergeCell ref="B5:B7"/>
    <mergeCell ref="B8:B10"/>
    <mergeCell ref="B11:B13"/>
    <mergeCell ref="B14:B16"/>
    <mergeCell ref="B17:B19"/>
    <mergeCell ref="B20:B22"/>
  </mergeCells>
  <pageMargins left="0" right="0" top="0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70" zoomScaleNormal="70" workbookViewId="0">
      <selection activeCell="C21" sqref="C21"/>
    </sheetView>
  </sheetViews>
  <sheetFormatPr defaultColWidth="12.625" defaultRowHeight="15"/>
  <cols>
    <col min="1" max="1" width="11.125" style="79" customWidth="1"/>
    <col min="2" max="2" width="13.75" style="79" customWidth="1"/>
    <col min="3" max="3" width="45.125" style="79" customWidth="1"/>
    <col min="4" max="4" width="53.25" style="79" customWidth="1"/>
    <col min="5" max="5" width="26.125" style="79" customWidth="1"/>
    <col min="6" max="25" width="8" style="79" customWidth="1"/>
    <col min="26" max="26" width="7" style="79" customWidth="1"/>
    <col min="27" max="16384" width="12.625" style="79"/>
  </cols>
  <sheetData>
    <row r="1" spans="1:26" ht="19.5" customHeight="1">
      <c r="A1" s="211" t="s">
        <v>0</v>
      </c>
      <c r="B1" s="212"/>
      <c r="C1" s="212"/>
      <c r="D1" s="213" t="s">
        <v>54</v>
      </c>
      <c r="E1" s="212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  <c r="T1" s="78"/>
      <c r="U1" s="78"/>
      <c r="V1" s="78"/>
      <c r="W1" s="78"/>
      <c r="X1" s="78"/>
      <c r="Y1" s="78"/>
      <c r="Z1" s="78"/>
    </row>
    <row r="2" spans="1:26" ht="18" customHeight="1">
      <c r="A2" s="214" t="s">
        <v>55</v>
      </c>
      <c r="B2" s="212"/>
      <c r="C2" s="212"/>
      <c r="D2" s="219" t="s">
        <v>70</v>
      </c>
      <c r="E2" s="219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  <c r="T2" s="78"/>
      <c r="U2" s="78"/>
      <c r="V2" s="78"/>
      <c r="W2" s="78"/>
      <c r="X2" s="78"/>
      <c r="Y2" s="78"/>
      <c r="Z2" s="78"/>
    </row>
    <row r="3" spans="1:26" ht="12" customHeight="1" thickBot="1">
      <c r="A3" s="80"/>
      <c r="B3" s="81"/>
      <c r="C3" s="81"/>
      <c r="D3" s="82"/>
      <c r="E3" s="83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/>
      <c r="T3" s="78"/>
      <c r="U3" s="78"/>
      <c r="V3" s="78"/>
      <c r="W3" s="78"/>
      <c r="X3" s="78"/>
      <c r="Y3" s="78"/>
      <c r="Z3" s="78"/>
    </row>
    <row r="4" spans="1:26" ht="28.5" customHeight="1" thickBot="1">
      <c r="A4" s="84" t="s">
        <v>56</v>
      </c>
      <c r="B4" s="85" t="s">
        <v>1</v>
      </c>
      <c r="C4" s="86" t="s">
        <v>57</v>
      </c>
      <c r="D4" s="86" t="s">
        <v>58</v>
      </c>
      <c r="E4" s="85" t="s">
        <v>59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8"/>
    </row>
    <row r="5" spans="1:26" ht="16.5" customHeight="1">
      <c r="A5" s="87"/>
      <c r="B5" s="215" t="s">
        <v>60</v>
      </c>
      <c r="C5" s="88"/>
      <c r="D5" s="89"/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92"/>
      <c r="U5" s="92"/>
      <c r="V5" s="92"/>
      <c r="W5" s="92"/>
      <c r="X5" s="92"/>
      <c r="Y5" s="92"/>
      <c r="Z5" s="92"/>
    </row>
    <row r="6" spans="1:26" ht="16.5" customHeight="1">
      <c r="A6" s="93" t="s">
        <v>2</v>
      </c>
      <c r="B6" s="216"/>
      <c r="C6" s="94"/>
      <c r="D6" s="95"/>
      <c r="E6" s="96"/>
      <c r="F6" s="91"/>
      <c r="G6" s="91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98"/>
      <c r="U6" s="98"/>
      <c r="V6" s="98"/>
      <c r="W6" s="98"/>
      <c r="X6" s="98"/>
      <c r="Y6" s="98"/>
      <c r="Z6" s="98"/>
    </row>
    <row r="7" spans="1:26" ht="16.5" customHeight="1" thickBot="1">
      <c r="A7" s="99">
        <v>44984</v>
      </c>
      <c r="B7" s="217"/>
      <c r="C7" s="100"/>
      <c r="D7" s="101"/>
      <c r="E7" s="102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  <c r="T7" s="92"/>
      <c r="U7" s="92"/>
      <c r="V7" s="92"/>
      <c r="W7" s="92"/>
      <c r="X7" s="92"/>
      <c r="Y7" s="92"/>
      <c r="Z7" s="92"/>
    </row>
    <row r="8" spans="1:26" ht="16.5" customHeight="1">
      <c r="A8" s="87"/>
      <c r="B8" s="215" t="s">
        <v>60</v>
      </c>
      <c r="C8" s="88"/>
      <c r="D8" s="89"/>
      <c r="E8" s="90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8"/>
    </row>
    <row r="9" spans="1:26" ht="16.5" customHeight="1">
      <c r="A9" s="103" t="s">
        <v>3</v>
      </c>
      <c r="B9" s="216"/>
      <c r="C9" s="94"/>
      <c r="D9" s="95"/>
      <c r="E9" s="96"/>
      <c r="F9" s="104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  <c r="T9" s="106"/>
      <c r="U9" s="106"/>
      <c r="V9" s="106"/>
      <c r="W9" s="106"/>
      <c r="X9" s="106"/>
      <c r="Y9" s="106"/>
      <c r="Z9" s="106"/>
    </row>
    <row r="10" spans="1:26" ht="16.5" customHeight="1" thickBot="1">
      <c r="A10" s="103">
        <f>A7+1</f>
        <v>44985</v>
      </c>
      <c r="B10" s="217"/>
      <c r="C10" s="100"/>
      <c r="D10" s="101"/>
      <c r="E10" s="102"/>
      <c r="F10" s="77"/>
      <c r="G10" s="7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8"/>
      <c r="T10" s="108"/>
      <c r="U10" s="108"/>
      <c r="V10" s="108"/>
      <c r="W10" s="108"/>
      <c r="X10" s="108"/>
      <c r="Y10" s="108"/>
      <c r="Z10" s="108"/>
    </row>
    <row r="11" spans="1:26" ht="16.5" customHeight="1">
      <c r="A11" s="87"/>
      <c r="B11" s="215" t="s">
        <v>60</v>
      </c>
      <c r="C11" s="109"/>
      <c r="D11" s="89" t="s">
        <v>61</v>
      </c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92"/>
      <c r="U11" s="92"/>
      <c r="V11" s="92"/>
      <c r="W11" s="92"/>
      <c r="X11" s="92"/>
      <c r="Y11" s="92"/>
      <c r="Z11" s="92"/>
    </row>
    <row r="12" spans="1:26" ht="16.5" customHeight="1">
      <c r="A12" s="103" t="s">
        <v>62</v>
      </c>
      <c r="B12" s="216"/>
      <c r="C12" s="94"/>
      <c r="D12" s="95" t="s">
        <v>63</v>
      </c>
      <c r="E12" s="96"/>
      <c r="F12" s="91"/>
      <c r="G12" s="91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98"/>
      <c r="U12" s="98"/>
      <c r="V12" s="98"/>
      <c r="W12" s="98"/>
      <c r="X12" s="98"/>
      <c r="Y12" s="98"/>
      <c r="Z12" s="98"/>
    </row>
    <row r="13" spans="1:26" ht="16.5" customHeight="1" thickBot="1">
      <c r="A13" s="103">
        <f>A7+2</f>
        <v>44986</v>
      </c>
      <c r="B13" s="217"/>
      <c r="C13" s="100"/>
      <c r="D13" s="101" t="s">
        <v>64</v>
      </c>
      <c r="E13" s="102"/>
      <c r="F13" s="91"/>
      <c r="G13" s="91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8"/>
      <c r="U13" s="98"/>
      <c r="V13" s="98"/>
      <c r="W13" s="98"/>
      <c r="X13" s="98"/>
      <c r="Y13" s="98"/>
      <c r="Z13" s="98"/>
    </row>
    <row r="14" spans="1:26" ht="16.5" customHeight="1">
      <c r="A14" s="87"/>
      <c r="B14" s="215" t="s">
        <v>60</v>
      </c>
      <c r="C14" s="88"/>
      <c r="D14" s="89"/>
      <c r="E14" s="90"/>
      <c r="F14" s="91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ht="16.5" customHeight="1">
      <c r="A15" s="103" t="s">
        <v>65</v>
      </c>
      <c r="B15" s="216"/>
      <c r="C15" s="94"/>
      <c r="D15" s="95"/>
      <c r="E15" s="96"/>
      <c r="F15" s="91"/>
      <c r="G15" s="110"/>
      <c r="H15" s="112"/>
      <c r="I15" s="112"/>
      <c r="J15" s="112"/>
      <c r="K15" s="112"/>
      <c r="L15" s="112"/>
      <c r="M15" s="112"/>
      <c r="N15" s="112"/>
      <c r="O15" s="112"/>
      <c r="P15" s="112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16.5" customHeight="1" thickBot="1">
      <c r="A16" s="103">
        <f>A7+3</f>
        <v>44987</v>
      </c>
      <c r="B16" s="217"/>
      <c r="C16" s="100"/>
      <c r="D16" s="101"/>
      <c r="E16" s="114"/>
      <c r="F16" s="91"/>
      <c r="G16" s="110"/>
      <c r="H16" s="112"/>
      <c r="I16" s="112"/>
      <c r="J16" s="112"/>
      <c r="K16" s="112"/>
      <c r="L16" s="112"/>
      <c r="M16" s="112"/>
      <c r="N16" s="112"/>
      <c r="O16" s="112"/>
      <c r="P16" s="112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27.75" customHeight="1">
      <c r="A17" s="87"/>
      <c r="B17" s="215" t="s">
        <v>66</v>
      </c>
      <c r="C17" s="88"/>
      <c r="D17" s="115"/>
      <c r="E17" s="90"/>
      <c r="F17" s="91"/>
      <c r="G17" s="116"/>
      <c r="H17" s="112"/>
      <c r="I17" s="112"/>
      <c r="J17" s="112"/>
      <c r="K17" s="112"/>
      <c r="L17" s="112"/>
      <c r="M17" s="112"/>
      <c r="N17" s="112"/>
      <c r="O17" s="112"/>
      <c r="P17" s="112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16.5" customHeight="1">
      <c r="A18" s="103"/>
      <c r="B18" s="216"/>
      <c r="C18" s="94"/>
      <c r="D18" s="117"/>
      <c r="E18" s="96"/>
      <c r="F18" s="91"/>
      <c r="G18" s="110"/>
      <c r="H18" s="112"/>
      <c r="I18" s="112"/>
      <c r="J18" s="112"/>
      <c r="K18" s="112"/>
      <c r="L18" s="112"/>
      <c r="M18" s="112"/>
      <c r="N18" s="112"/>
      <c r="O18" s="112"/>
      <c r="P18" s="112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16.5" customHeight="1" thickBot="1">
      <c r="A19" s="103" t="s">
        <v>67</v>
      </c>
      <c r="B19" s="217"/>
      <c r="C19" s="100"/>
      <c r="D19" s="117"/>
      <c r="E19" s="114"/>
      <c r="F19" s="91"/>
      <c r="G19" s="110"/>
      <c r="H19" s="112"/>
      <c r="I19" s="112"/>
      <c r="J19" s="112"/>
      <c r="K19" s="112"/>
      <c r="L19" s="112"/>
      <c r="M19" s="112"/>
      <c r="N19" s="112"/>
      <c r="O19" s="112"/>
      <c r="P19" s="112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6.5" customHeight="1">
      <c r="A20" s="103">
        <f>A7+4</f>
        <v>44988</v>
      </c>
      <c r="B20" s="215" t="s">
        <v>60</v>
      </c>
      <c r="C20" s="118"/>
      <c r="D20" s="89" t="s">
        <v>61</v>
      </c>
      <c r="E20" s="119"/>
      <c r="F20" s="104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6.5" customHeight="1">
      <c r="A21" s="103"/>
      <c r="B21" s="216"/>
      <c r="C21" s="120"/>
      <c r="D21" s="95" t="s">
        <v>63</v>
      </c>
      <c r="E21" s="121"/>
      <c r="F21" s="7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ht="16.5" customHeight="1" thickBot="1">
      <c r="A22" s="122"/>
      <c r="B22" s="217"/>
      <c r="C22" s="123"/>
      <c r="D22" s="101" t="s">
        <v>64</v>
      </c>
      <c r="E22" s="124"/>
      <c r="F22" s="91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ht="16.5" customHeight="1">
      <c r="A23" s="125"/>
      <c r="B23" s="218" t="s">
        <v>68</v>
      </c>
      <c r="C23" s="88"/>
      <c r="D23" s="115"/>
      <c r="E23" s="90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6.5" customHeight="1">
      <c r="A24" s="126"/>
      <c r="B24" s="216"/>
      <c r="C24" s="94"/>
      <c r="D24" s="127"/>
      <c r="E24" s="96"/>
      <c r="F24" s="91"/>
      <c r="G24" s="97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  <c r="T24" s="92"/>
      <c r="U24" s="92"/>
      <c r="V24" s="92"/>
      <c r="W24" s="92"/>
      <c r="X24" s="92"/>
      <c r="Y24" s="92"/>
      <c r="Z24" s="92"/>
    </row>
    <row r="25" spans="1:26" ht="16.5" customHeight="1" thickBot="1">
      <c r="A25" s="126"/>
      <c r="B25" s="216"/>
      <c r="C25" s="100"/>
      <c r="D25" s="100"/>
      <c r="E25" s="102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  <c r="T25" s="92"/>
      <c r="U25" s="92"/>
      <c r="V25" s="92"/>
      <c r="W25" s="92"/>
      <c r="X25" s="92"/>
      <c r="Y25" s="92"/>
      <c r="Z25" s="92"/>
    </row>
    <row r="26" spans="1:26" ht="16.5" customHeight="1">
      <c r="A26" s="103" t="s">
        <v>4</v>
      </c>
      <c r="B26" s="215" t="s">
        <v>69</v>
      </c>
      <c r="C26" s="88"/>
      <c r="E26" s="90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2"/>
      <c r="T26" s="92"/>
      <c r="U26" s="92"/>
      <c r="V26" s="92"/>
      <c r="W26" s="92"/>
      <c r="X26" s="92"/>
      <c r="Y26" s="92"/>
      <c r="Z26" s="92"/>
    </row>
    <row r="27" spans="1:26" ht="16.5" customHeight="1">
      <c r="A27" s="103">
        <f>A7+5</f>
        <v>44989</v>
      </c>
      <c r="B27" s="216"/>
      <c r="C27" s="94"/>
      <c r="E27" s="96"/>
      <c r="F27" s="7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8"/>
      <c r="T27" s="98"/>
      <c r="U27" s="98"/>
      <c r="V27" s="98"/>
      <c r="W27" s="98"/>
      <c r="X27" s="98"/>
      <c r="Y27" s="98"/>
      <c r="Z27" s="98"/>
    </row>
    <row r="28" spans="1:26" ht="16.5" customHeight="1" thickBot="1">
      <c r="A28" s="93"/>
      <c r="B28" s="217"/>
      <c r="C28" s="100"/>
      <c r="E28" s="102"/>
      <c r="F28" s="104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  <c r="T28" s="92"/>
      <c r="U28" s="92"/>
      <c r="V28" s="92"/>
      <c r="W28" s="92"/>
      <c r="X28" s="92"/>
      <c r="Y28" s="92"/>
      <c r="Z28" s="92"/>
    </row>
    <row r="29" spans="1:26" ht="16.5" customHeight="1">
      <c r="A29" s="103"/>
      <c r="B29" s="215" t="s">
        <v>60</v>
      </c>
      <c r="C29" s="88"/>
      <c r="D29" s="89"/>
      <c r="E29" s="90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2"/>
      <c r="U29" s="92"/>
      <c r="V29" s="92"/>
      <c r="W29" s="92"/>
      <c r="X29" s="92"/>
      <c r="Y29" s="92"/>
      <c r="Z29" s="92"/>
    </row>
    <row r="30" spans="1:26" ht="16.5" customHeight="1">
      <c r="A30" s="103"/>
      <c r="B30" s="216"/>
      <c r="C30" s="94"/>
      <c r="D30" s="95"/>
      <c r="E30" s="96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92"/>
      <c r="U30" s="92"/>
      <c r="V30" s="92"/>
      <c r="W30" s="92"/>
      <c r="X30" s="92"/>
      <c r="Y30" s="92"/>
      <c r="Z30" s="92"/>
    </row>
    <row r="31" spans="1:26" ht="16.5" customHeight="1" thickBot="1">
      <c r="A31" s="129"/>
      <c r="B31" s="217"/>
      <c r="C31" s="100"/>
      <c r="D31" s="101"/>
      <c r="E31" s="102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1"/>
      <c r="U31" s="131"/>
      <c r="V31" s="131"/>
      <c r="W31" s="131"/>
      <c r="X31" s="131"/>
      <c r="Y31" s="131"/>
      <c r="Z31" s="131"/>
    </row>
    <row r="32" spans="1:26" ht="16.5" customHeight="1">
      <c r="A32" s="132"/>
      <c r="B32" s="218" t="s">
        <v>68</v>
      </c>
      <c r="C32" s="88"/>
      <c r="D32" s="89"/>
      <c r="E32" s="90"/>
      <c r="F32" s="133"/>
      <c r="G32" s="13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5"/>
      <c r="T32" s="135"/>
      <c r="U32" s="135"/>
      <c r="V32" s="135"/>
      <c r="W32" s="135"/>
      <c r="X32" s="135"/>
      <c r="Y32" s="135"/>
      <c r="Z32" s="135"/>
    </row>
    <row r="33" spans="1:26" ht="16.5" customHeight="1">
      <c r="A33" s="93"/>
      <c r="B33" s="216"/>
      <c r="C33" s="94"/>
      <c r="D33" s="95"/>
      <c r="E33" s="96"/>
      <c r="F33" s="133"/>
      <c r="G33" s="133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5"/>
      <c r="T33" s="135"/>
      <c r="U33" s="135"/>
      <c r="V33" s="135"/>
      <c r="W33" s="135"/>
      <c r="X33" s="135"/>
      <c r="Y33" s="135"/>
      <c r="Z33" s="135"/>
    </row>
    <row r="34" spans="1:26" ht="16.5" customHeight="1" thickBot="1">
      <c r="A34" s="93"/>
      <c r="B34" s="216"/>
      <c r="C34" s="100"/>
      <c r="D34" s="101"/>
      <c r="E34" s="102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7"/>
      <c r="T34" s="137"/>
      <c r="U34" s="137"/>
      <c r="V34" s="137"/>
      <c r="W34" s="137"/>
      <c r="X34" s="137"/>
      <c r="Y34" s="137"/>
      <c r="Z34" s="137"/>
    </row>
    <row r="35" spans="1:26" ht="16.5" customHeight="1">
      <c r="A35" s="103" t="s">
        <v>5</v>
      </c>
      <c r="B35" s="215" t="s">
        <v>69</v>
      </c>
      <c r="C35" s="88"/>
      <c r="D35" s="89"/>
      <c r="E35" s="90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7"/>
      <c r="T35" s="137"/>
      <c r="U35" s="137"/>
      <c r="V35" s="137"/>
      <c r="W35" s="137"/>
      <c r="X35" s="137"/>
      <c r="Y35" s="137"/>
      <c r="Z35" s="137"/>
    </row>
    <row r="36" spans="1:26" ht="16.5" customHeight="1">
      <c r="A36" s="103">
        <f>A7+6</f>
        <v>44990</v>
      </c>
      <c r="B36" s="216"/>
      <c r="C36" s="94"/>
      <c r="D36" s="95"/>
      <c r="E36" s="96"/>
      <c r="F36" s="136"/>
      <c r="G36" s="136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9"/>
      <c r="T36" s="139"/>
      <c r="U36" s="139"/>
      <c r="V36" s="139"/>
      <c r="W36" s="139"/>
      <c r="X36" s="139"/>
      <c r="Y36" s="139"/>
      <c r="Z36" s="139"/>
    </row>
    <row r="37" spans="1:26" ht="16.5" customHeight="1" thickBot="1">
      <c r="A37" s="126"/>
      <c r="B37" s="217"/>
      <c r="C37" s="100"/>
      <c r="D37" s="101"/>
      <c r="E37" s="102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7"/>
      <c r="T37" s="137"/>
      <c r="U37" s="137"/>
      <c r="V37" s="137"/>
      <c r="W37" s="137"/>
      <c r="X37" s="137"/>
      <c r="Y37" s="137"/>
      <c r="Z37" s="137"/>
    </row>
    <row r="38" spans="1:26" ht="16.5" customHeight="1">
      <c r="A38" s="140"/>
      <c r="B38" s="215" t="s">
        <v>60</v>
      </c>
      <c r="C38" s="88"/>
      <c r="D38" s="115"/>
      <c r="E38" s="90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7"/>
      <c r="T38" s="137"/>
      <c r="U38" s="137"/>
      <c r="V38" s="137"/>
      <c r="W38" s="137"/>
      <c r="X38" s="137"/>
      <c r="Y38" s="137"/>
      <c r="Z38" s="137"/>
    </row>
    <row r="39" spans="1:26" ht="16.5" customHeight="1">
      <c r="A39" s="126"/>
      <c r="B39" s="216"/>
      <c r="C39" s="94"/>
      <c r="D39" s="141"/>
      <c r="E39" s="96"/>
      <c r="F39" s="136"/>
      <c r="G39" s="136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9"/>
      <c r="T39" s="139"/>
      <c r="U39" s="139"/>
      <c r="V39" s="139"/>
      <c r="W39" s="139"/>
      <c r="X39" s="139"/>
      <c r="Y39" s="139"/>
      <c r="Z39" s="139"/>
    </row>
    <row r="40" spans="1:26" ht="16.5" customHeight="1" thickBot="1">
      <c r="A40" s="142"/>
      <c r="B40" s="217"/>
      <c r="C40" s="100"/>
      <c r="D40" s="100"/>
      <c r="E40" s="102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7"/>
      <c r="T40" s="137"/>
      <c r="U40" s="137"/>
      <c r="V40" s="137"/>
      <c r="W40" s="137"/>
      <c r="X40" s="137"/>
      <c r="Y40" s="137"/>
      <c r="Z40" s="137"/>
    </row>
    <row r="41" spans="1:26" ht="15.75" customHeight="1">
      <c r="A41" s="143"/>
      <c r="B41" s="144"/>
      <c r="C41" s="145"/>
      <c r="D41" s="146"/>
      <c r="E41" s="14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78"/>
      <c r="U41" s="78"/>
      <c r="V41" s="78"/>
      <c r="W41" s="78"/>
      <c r="X41" s="78"/>
      <c r="Y41" s="78"/>
      <c r="Z41" s="78"/>
    </row>
    <row r="42" spans="1:26" ht="13.5" customHeight="1">
      <c r="A42" s="148"/>
      <c r="B42" s="149"/>
      <c r="C42" s="149"/>
      <c r="D42" s="147"/>
      <c r="E42" s="150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15.75" customHeight="1">
      <c r="A43" s="148"/>
      <c r="B43" s="149"/>
      <c r="C43" s="149"/>
      <c r="D43" s="151"/>
      <c r="E43" s="14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8"/>
      <c r="T43" s="78"/>
      <c r="U43" s="78"/>
      <c r="V43" s="78"/>
      <c r="W43" s="78"/>
      <c r="X43" s="78"/>
      <c r="Y43" s="78"/>
      <c r="Z43" s="77"/>
    </row>
    <row r="44" spans="1:26" ht="15.75" customHeight="1">
      <c r="A44" s="148"/>
      <c r="B44" s="149"/>
      <c r="C44" s="149"/>
      <c r="D44" s="151"/>
      <c r="E44" s="14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8"/>
      <c r="T44" s="78"/>
      <c r="U44" s="78"/>
      <c r="V44" s="78"/>
      <c r="W44" s="78"/>
      <c r="X44" s="78"/>
      <c r="Y44" s="78"/>
      <c r="Z44" s="77"/>
    </row>
    <row r="45" spans="1:26" ht="15.75" customHeight="1">
      <c r="A45" s="148"/>
      <c r="B45" s="149"/>
      <c r="C45" s="149"/>
      <c r="D45" s="151"/>
      <c r="E45" s="14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8"/>
      <c r="T45" s="78"/>
      <c r="U45" s="78"/>
      <c r="V45" s="78"/>
      <c r="W45" s="78"/>
      <c r="X45" s="78"/>
      <c r="Y45" s="78"/>
      <c r="Z45" s="77"/>
    </row>
    <row r="46" spans="1:26" ht="15.75" customHeight="1">
      <c r="A46" s="152"/>
      <c r="B46" s="149"/>
      <c r="C46" s="149"/>
      <c r="D46" s="151"/>
      <c r="E46" s="14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8"/>
      <c r="T46" s="78"/>
      <c r="U46" s="78"/>
      <c r="V46" s="78"/>
      <c r="W46" s="78"/>
      <c r="X46" s="78"/>
      <c r="Y46" s="78"/>
      <c r="Z46" s="77"/>
    </row>
    <row r="47" spans="1:26" ht="12" customHeight="1">
      <c r="A47" s="148"/>
      <c r="B47" s="153"/>
      <c r="C47" s="153"/>
      <c r="D47" s="154"/>
      <c r="E47" s="14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8"/>
      <c r="T47" s="78"/>
      <c r="U47" s="78"/>
      <c r="V47" s="78"/>
      <c r="W47" s="78"/>
      <c r="X47" s="78"/>
      <c r="Y47" s="78"/>
      <c r="Z47" s="77"/>
    </row>
    <row r="48" spans="1:26" ht="15.75" customHeight="1">
      <c r="A48" s="148"/>
      <c r="B48" s="81"/>
      <c r="C48" s="81"/>
      <c r="D48" s="154"/>
      <c r="E48" s="14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8"/>
      <c r="T48" s="78"/>
      <c r="U48" s="78"/>
      <c r="V48" s="78"/>
      <c r="W48" s="78"/>
      <c r="X48" s="78"/>
      <c r="Y48" s="78"/>
      <c r="Z48" s="78"/>
    </row>
    <row r="49" spans="1:26" ht="15.75" customHeight="1">
      <c r="A49" s="148"/>
      <c r="B49" s="81"/>
      <c r="C49" s="81"/>
      <c r="D49" s="154"/>
      <c r="E49" s="14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8"/>
      <c r="T49" s="78"/>
      <c r="U49" s="78"/>
      <c r="V49" s="78"/>
      <c r="W49" s="78"/>
      <c r="X49" s="78"/>
      <c r="Y49" s="78"/>
      <c r="Z49" s="78"/>
    </row>
    <row r="50" spans="1:26" ht="15.75" customHeight="1">
      <c r="A50" s="148"/>
      <c r="B50" s="81"/>
      <c r="C50" s="81"/>
      <c r="D50" s="154"/>
      <c r="E50" s="14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8"/>
      <c r="T50" s="78"/>
      <c r="U50" s="78"/>
      <c r="V50" s="78"/>
      <c r="W50" s="78"/>
      <c r="X50" s="78"/>
      <c r="Y50" s="78"/>
      <c r="Z50" s="78"/>
    </row>
    <row r="51" spans="1:26" ht="15.75" customHeight="1">
      <c r="A51" s="148"/>
      <c r="B51" s="81"/>
      <c r="C51" s="81"/>
      <c r="D51" s="154"/>
      <c r="E51" s="14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8"/>
      <c r="T51" s="78"/>
      <c r="U51" s="78"/>
      <c r="V51" s="78"/>
      <c r="W51" s="78"/>
      <c r="X51" s="78"/>
      <c r="Y51" s="78"/>
      <c r="Z51" s="78"/>
    </row>
    <row r="52" spans="1:26" ht="15.75" customHeight="1">
      <c r="A52" s="148"/>
      <c r="B52" s="81"/>
      <c r="C52" s="81"/>
      <c r="D52" s="154"/>
      <c r="E52" s="14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8"/>
      <c r="T52" s="78"/>
      <c r="U52" s="78"/>
      <c r="V52" s="78"/>
      <c r="W52" s="78"/>
      <c r="X52" s="78"/>
      <c r="Y52" s="78"/>
      <c r="Z52" s="78"/>
    </row>
    <row r="53" spans="1:26" ht="15.75" customHeight="1">
      <c r="A53" s="148"/>
      <c r="B53" s="81"/>
      <c r="C53" s="81"/>
      <c r="D53" s="154"/>
      <c r="E53" s="14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8"/>
      <c r="T53" s="78"/>
      <c r="U53" s="78"/>
      <c r="V53" s="78"/>
      <c r="W53" s="78"/>
      <c r="X53" s="78"/>
      <c r="Y53" s="78"/>
      <c r="Z53" s="78"/>
    </row>
    <row r="54" spans="1:26" ht="15.75" customHeight="1">
      <c r="A54" s="148"/>
      <c r="B54" s="81"/>
      <c r="C54" s="81"/>
      <c r="D54" s="154"/>
      <c r="E54" s="14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8"/>
      <c r="T54" s="78"/>
      <c r="U54" s="78"/>
      <c r="V54" s="78"/>
      <c r="W54" s="78"/>
      <c r="X54" s="78"/>
      <c r="Y54" s="78"/>
      <c r="Z54" s="78"/>
    </row>
    <row r="55" spans="1:26" ht="15.75" customHeight="1">
      <c r="A55" s="148"/>
      <c r="B55" s="81"/>
      <c r="C55" s="81"/>
      <c r="D55" s="154"/>
      <c r="E55" s="14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8"/>
      <c r="T55" s="78"/>
      <c r="U55" s="78"/>
      <c r="V55" s="78"/>
      <c r="W55" s="78"/>
      <c r="X55" s="78"/>
      <c r="Y55" s="78"/>
      <c r="Z55" s="78"/>
    </row>
    <row r="56" spans="1:26" ht="15.75" customHeight="1">
      <c r="A56" s="148"/>
      <c r="B56" s="81"/>
      <c r="C56" s="81"/>
      <c r="D56" s="154"/>
      <c r="E56" s="14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8"/>
      <c r="T56" s="78"/>
      <c r="U56" s="78"/>
      <c r="V56" s="78"/>
      <c r="W56" s="78"/>
      <c r="X56" s="78"/>
      <c r="Y56" s="78"/>
      <c r="Z56" s="78"/>
    </row>
    <row r="57" spans="1:26" ht="15.75" customHeight="1">
      <c r="A57" s="148"/>
      <c r="B57" s="81"/>
      <c r="C57" s="81"/>
      <c r="D57" s="154"/>
      <c r="E57" s="14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8"/>
      <c r="T57" s="78"/>
      <c r="U57" s="78"/>
      <c r="V57" s="78"/>
      <c r="W57" s="78"/>
      <c r="X57" s="78"/>
      <c r="Y57" s="78"/>
      <c r="Z57" s="78"/>
    </row>
    <row r="58" spans="1:26" ht="15.75" customHeight="1">
      <c r="A58" s="148"/>
      <c r="B58" s="81"/>
      <c r="C58" s="81"/>
      <c r="D58" s="154"/>
      <c r="E58" s="14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8"/>
      <c r="T58" s="78"/>
      <c r="U58" s="78"/>
      <c r="V58" s="78"/>
      <c r="W58" s="78"/>
      <c r="X58" s="78"/>
      <c r="Y58" s="78"/>
      <c r="Z58" s="78"/>
    </row>
    <row r="59" spans="1:26" ht="15.75" customHeight="1">
      <c r="A59" s="148"/>
      <c r="B59" s="81"/>
      <c r="C59" s="81"/>
      <c r="D59" s="154"/>
      <c r="E59" s="14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8"/>
      <c r="T59" s="78"/>
      <c r="U59" s="78"/>
      <c r="V59" s="78"/>
      <c r="W59" s="78"/>
      <c r="X59" s="78"/>
      <c r="Y59" s="78"/>
      <c r="Z59" s="78"/>
    </row>
    <row r="60" spans="1:26" ht="15.75" customHeight="1">
      <c r="A60" s="148"/>
      <c r="B60" s="81"/>
      <c r="C60" s="81"/>
      <c r="D60" s="154"/>
      <c r="E60" s="14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8"/>
      <c r="T60" s="78"/>
      <c r="U60" s="78"/>
      <c r="V60" s="78"/>
      <c r="W60" s="78"/>
      <c r="X60" s="78"/>
      <c r="Y60" s="78"/>
      <c r="Z60" s="78"/>
    </row>
    <row r="61" spans="1:26" ht="15.75" customHeight="1">
      <c r="A61" s="148"/>
      <c r="B61" s="81"/>
      <c r="C61" s="81"/>
      <c r="D61" s="154"/>
      <c r="E61" s="14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8"/>
      <c r="T61" s="78"/>
      <c r="U61" s="78"/>
      <c r="V61" s="78"/>
      <c r="W61" s="78"/>
      <c r="X61" s="78"/>
      <c r="Y61" s="78"/>
      <c r="Z61" s="78"/>
    </row>
    <row r="62" spans="1:26" ht="15.75" customHeight="1">
      <c r="A62" s="148"/>
      <c r="B62" s="81"/>
      <c r="C62" s="81"/>
      <c r="D62" s="154"/>
      <c r="E62" s="14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8"/>
      <c r="T62" s="78"/>
      <c r="U62" s="78"/>
      <c r="V62" s="78"/>
      <c r="W62" s="78"/>
      <c r="X62" s="78"/>
      <c r="Y62" s="78"/>
      <c r="Z62" s="78"/>
    </row>
    <row r="63" spans="1:26" ht="15.75" customHeight="1">
      <c r="A63" s="148"/>
      <c r="B63" s="81"/>
      <c r="C63" s="81"/>
      <c r="D63" s="154"/>
      <c r="E63" s="14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8"/>
      <c r="T63" s="78"/>
      <c r="U63" s="78"/>
      <c r="V63" s="78"/>
      <c r="W63" s="78"/>
      <c r="X63" s="78"/>
      <c r="Y63" s="78"/>
      <c r="Z63" s="78"/>
    </row>
    <row r="64" spans="1:26" ht="15.75" customHeight="1">
      <c r="A64" s="148"/>
      <c r="B64" s="81"/>
      <c r="C64" s="81"/>
      <c r="D64" s="154"/>
      <c r="E64" s="14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8"/>
      <c r="T64" s="78"/>
      <c r="U64" s="78"/>
      <c r="V64" s="78"/>
      <c r="W64" s="78"/>
      <c r="X64" s="78"/>
      <c r="Y64" s="78"/>
      <c r="Z64" s="78"/>
    </row>
    <row r="65" spans="1:26" ht="15.75" customHeight="1">
      <c r="A65" s="148"/>
      <c r="B65" s="81"/>
      <c r="C65" s="81"/>
      <c r="D65" s="154"/>
      <c r="E65" s="14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8"/>
      <c r="T65" s="78"/>
      <c r="U65" s="78"/>
      <c r="V65" s="78"/>
      <c r="W65" s="78"/>
      <c r="X65" s="78"/>
      <c r="Y65" s="78"/>
      <c r="Z65" s="78"/>
    </row>
    <row r="66" spans="1:26" ht="15.75" customHeight="1">
      <c r="A66" s="148"/>
      <c r="B66" s="81"/>
      <c r="C66" s="81"/>
      <c r="D66" s="154"/>
      <c r="E66" s="14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8"/>
      <c r="T66" s="78"/>
      <c r="U66" s="78"/>
      <c r="V66" s="78"/>
      <c r="W66" s="78"/>
      <c r="X66" s="78"/>
      <c r="Y66" s="78"/>
      <c r="Z66" s="78"/>
    </row>
    <row r="67" spans="1:26" ht="15.75" customHeight="1">
      <c r="A67" s="148"/>
      <c r="B67" s="81"/>
      <c r="C67" s="81"/>
      <c r="D67" s="154"/>
      <c r="E67" s="14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8"/>
      <c r="T67" s="78"/>
      <c r="U67" s="78"/>
      <c r="V67" s="78"/>
      <c r="W67" s="78"/>
      <c r="X67" s="78"/>
      <c r="Y67" s="78"/>
      <c r="Z67" s="78"/>
    </row>
    <row r="68" spans="1:26" ht="15.75" customHeight="1">
      <c r="A68" s="148"/>
      <c r="B68" s="81"/>
      <c r="C68" s="81"/>
      <c r="D68" s="154"/>
      <c r="E68" s="14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8"/>
      <c r="T68" s="78"/>
      <c r="U68" s="78"/>
      <c r="V68" s="78"/>
      <c r="W68" s="78"/>
      <c r="X68" s="78"/>
      <c r="Y68" s="78"/>
      <c r="Z68" s="78"/>
    </row>
    <row r="69" spans="1:26" ht="15.75" customHeight="1">
      <c r="A69" s="148"/>
      <c r="B69" s="81"/>
      <c r="C69" s="81"/>
      <c r="D69" s="154"/>
      <c r="E69" s="14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8"/>
      <c r="T69" s="78"/>
      <c r="U69" s="78"/>
      <c r="V69" s="78"/>
      <c r="W69" s="78"/>
      <c r="X69" s="78"/>
      <c r="Y69" s="78"/>
      <c r="Z69" s="78"/>
    </row>
    <row r="70" spans="1:26" ht="15.75" customHeight="1">
      <c r="A70" s="148"/>
      <c r="B70" s="81"/>
      <c r="C70" s="81"/>
      <c r="D70" s="154"/>
      <c r="E70" s="14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8"/>
      <c r="T70" s="78"/>
      <c r="U70" s="78"/>
      <c r="V70" s="78"/>
      <c r="W70" s="78"/>
      <c r="X70" s="78"/>
      <c r="Y70" s="78"/>
      <c r="Z70" s="78"/>
    </row>
    <row r="71" spans="1:26" ht="15.75" customHeight="1">
      <c r="A71" s="148"/>
      <c r="B71" s="81"/>
      <c r="C71" s="81"/>
      <c r="D71" s="154"/>
      <c r="E71" s="14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8"/>
      <c r="T71" s="78"/>
      <c r="U71" s="78"/>
      <c r="V71" s="78"/>
      <c r="W71" s="78"/>
      <c r="X71" s="78"/>
      <c r="Y71" s="78"/>
      <c r="Z71" s="78"/>
    </row>
    <row r="72" spans="1:26" ht="15.75" customHeight="1">
      <c r="A72" s="148"/>
      <c r="B72" s="81"/>
      <c r="C72" s="81"/>
      <c r="D72" s="154"/>
      <c r="E72" s="14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8"/>
      <c r="T72" s="78"/>
      <c r="U72" s="78"/>
      <c r="V72" s="78"/>
      <c r="W72" s="78"/>
      <c r="X72" s="78"/>
      <c r="Y72" s="78"/>
      <c r="Z72" s="78"/>
    </row>
    <row r="73" spans="1:26" ht="15.75" customHeight="1">
      <c r="A73" s="148"/>
      <c r="B73" s="81"/>
      <c r="C73" s="81"/>
      <c r="D73" s="154"/>
      <c r="E73" s="14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8"/>
      <c r="T73" s="78"/>
      <c r="U73" s="78"/>
      <c r="V73" s="78"/>
      <c r="W73" s="78"/>
      <c r="X73" s="78"/>
      <c r="Y73" s="78"/>
      <c r="Z73" s="78"/>
    </row>
    <row r="74" spans="1:26" ht="15.75" customHeight="1">
      <c r="A74" s="148"/>
      <c r="B74" s="81"/>
      <c r="C74" s="81"/>
      <c r="D74" s="154"/>
      <c r="E74" s="14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8"/>
      <c r="T74" s="78"/>
      <c r="U74" s="78"/>
      <c r="V74" s="78"/>
      <c r="W74" s="78"/>
      <c r="X74" s="78"/>
      <c r="Y74" s="78"/>
      <c r="Z74" s="78"/>
    </row>
    <row r="75" spans="1:26" ht="15.75" customHeight="1">
      <c r="A75" s="148"/>
      <c r="B75" s="81"/>
      <c r="C75" s="81"/>
      <c r="D75" s="154"/>
      <c r="E75" s="14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8"/>
      <c r="T75" s="78"/>
      <c r="U75" s="78"/>
      <c r="V75" s="78"/>
      <c r="W75" s="78"/>
      <c r="X75" s="78"/>
      <c r="Y75" s="78"/>
      <c r="Z75" s="78"/>
    </row>
    <row r="76" spans="1:26" ht="15.75" customHeight="1">
      <c r="A76" s="148"/>
      <c r="B76" s="81"/>
      <c r="C76" s="81"/>
      <c r="D76" s="154"/>
      <c r="E76" s="14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8"/>
      <c r="T76" s="78"/>
      <c r="U76" s="78"/>
      <c r="V76" s="78"/>
      <c r="W76" s="78"/>
      <c r="X76" s="78"/>
      <c r="Y76" s="78"/>
      <c r="Z76" s="78"/>
    </row>
    <row r="77" spans="1:26" ht="15.75" customHeight="1">
      <c r="A77" s="148"/>
      <c r="B77" s="81"/>
      <c r="C77" s="81"/>
      <c r="D77" s="154"/>
      <c r="E77" s="14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8"/>
      <c r="T77" s="78"/>
      <c r="U77" s="78"/>
      <c r="V77" s="78"/>
      <c r="W77" s="78"/>
      <c r="X77" s="78"/>
      <c r="Y77" s="78"/>
      <c r="Z77" s="78"/>
    </row>
    <row r="78" spans="1:26" ht="15.75" customHeight="1">
      <c r="A78" s="148"/>
      <c r="B78" s="81"/>
      <c r="C78" s="81"/>
      <c r="D78" s="154"/>
      <c r="E78" s="14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8"/>
      <c r="T78" s="78"/>
      <c r="U78" s="78"/>
      <c r="V78" s="78"/>
      <c r="W78" s="78"/>
      <c r="X78" s="78"/>
      <c r="Y78" s="78"/>
      <c r="Z78" s="78"/>
    </row>
    <row r="79" spans="1:26" ht="15.75" customHeight="1">
      <c r="A79" s="148"/>
      <c r="B79" s="81"/>
      <c r="C79" s="81"/>
      <c r="D79" s="154"/>
      <c r="E79" s="14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8"/>
      <c r="T79" s="78"/>
      <c r="U79" s="78"/>
      <c r="V79" s="78"/>
      <c r="W79" s="78"/>
      <c r="X79" s="78"/>
      <c r="Y79" s="78"/>
      <c r="Z79" s="78"/>
    </row>
    <row r="80" spans="1:26" ht="15.75" customHeight="1">
      <c r="A80" s="148"/>
      <c r="B80" s="81"/>
      <c r="C80" s="81"/>
      <c r="D80" s="154"/>
      <c r="E80" s="14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8"/>
      <c r="T80" s="78"/>
      <c r="U80" s="78"/>
      <c r="V80" s="78"/>
      <c r="W80" s="78"/>
      <c r="X80" s="78"/>
      <c r="Y80" s="78"/>
      <c r="Z80" s="78"/>
    </row>
    <row r="81" spans="1:26" ht="15.75" customHeight="1">
      <c r="A81" s="148"/>
      <c r="B81" s="81"/>
      <c r="C81" s="81"/>
      <c r="D81" s="154"/>
      <c r="E81" s="14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8"/>
      <c r="T81" s="78"/>
      <c r="U81" s="78"/>
      <c r="V81" s="78"/>
      <c r="W81" s="78"/>
      <c r="X81" s="78"/>
      <c r="Y81" s="78"/>
      <c r="Z81" s="78"/>
    </row>
    <row r="82" spans="1:26" ht="15.75" customHeight="1">
      <c r="A82" s="148"/>
      <c r="B82" s="81"/>
      <c r="C82" s="81"/>
      <c r="D82" s="154"/>
      <c r="E82" s="14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8"/>
      <c r="T82" s="78"/>
      <c r="U82" s="78"/>
      <c r="V82" s="78"/>
      <c r="W82" s="78"/>
      <c r="X82" s="78"/>
      <c r="Y82" s="78"/>
      <c r="Z82" s="78"/>
    </row>
    <row r="83" spans="1:26" ht="15.75" customHeight="1">
      <c r="A83" s="148"/>
      <c r="B83" s="81"/>
      <c r="C83" s="81"/>
      <c r="D83" s="154"/>
      <c r="E83" s="14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8"/>
      <c r="T83" s="78"/>
      <c r="U83" s="78"/>
      <c r="V83" s="78"/>
      <c r="W83" s="78"/>
      <c r="X83" s="78"/>
      <c r="Y83" s="78"/>
      <c r="Z83" s="78"/>
    </row>
    <row r="84" spans="1:26" ht="15.75" customHeight="1">
      <c r="A84" s="148"/>
      <c r="B84" s="81"/>
      <c r="C84" s="81"/>
      <c r="D84" s="154"/>
      <c r="E84" s="14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8"/>
      <c r="T84" s="78"/>
      <c r="U84" s="78"/>
      <c r="V84" s="78"/>
      <c r="W84" s="78"/>
      <c r="X84" s="78"/>
      <c r="Y84" s="78"/>
      <c r="Z84" s="78"/>
    </row>
    <row r="85" spans="1:26" ht="15.75" customHeight="1">
      <c r="A85" s="148"/>
      <c r="B85" s="81"/>
      <c r="C85" s="81"/>
      <c r="D85" s="154"/>
      <c r="E85" s="14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8"/>
      <c r="T85" s="78"/>
      <c r="U85" s="78"/>
      <c r="V85" s="78"/>
      <c r="W85" s="78"/>
      <c r="X85" s="78"/>
      <c r="Y85" s="78"/>
      <c r="Z85" s="78"/>
    </row>
    <row r="86" spans="1:26" ht="15.75" customHeight="1">
      <c r="A86" s="148"/>
      <c r="B86" s="81"/>
      <c r="C86" s="81"/>
      <c r="D86" s="154"/>
      <c r="E86" s="14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8"/>
      <c r="T86" s="78"/>
      <c r="U86" s="78"/>
      <c r="V86" s="78"/>
      <c r="W86" s="78"/>
      <c r="X86" s="78"/>
      <c r="Y86" s="78"/>
      <c r="Z86" s="78"/>
    </row>
    <row r="87" spans="1:26" ht="15.75" customHeight="1">
      <c r="A87" s="148"/>
      <c r="B87" s="81"/>
      <c r="C87" s="81"/>
      <c r="D87" s="154"/>
      <c r="E87" s="14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8"/>
      <c r="T87" s="78"/>
      <c r="U87" s="78"/>
      <c r="V87" s="78"/>
      <c r="W87" s="78"/>
      <c r="X87" s="78"/>
      <c r="Y87" s="78"/>
      <c r="Z87" s="78"/>
    </row>
    <row r="88" spans="1:26" ht="15.75" customHeight="1">
      <c r="A88" s="148"/>
      <c r="B88" s="81"/>
      <c r="C88" s="81"/>
      <c r="D88" s="154"/>
      <c r="E88" s="14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8"/>
      <c r="T88" s="78"/>
      <c r="U88" s="78"/>
      <c r="V88" s="78"/>
      <c r="W88" s="78"/>
      <c r="X88" s="78"/>
      <c r="Y88" s="78"/>
      <c r="Z88" s="78"/>
    </row>
    <row r="89" spans="1:26" ht="15.75" customHeight="1">
      <c r="A89" s="148"/>
      <c r="B89" s="81"/>
      <c r="C89" s="81"/>
      <c r="D89" s="154"/>
      <c r="E89" s="14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8"/>
      <c r="T89" s="78"/>
      <c r="U89" s="78"/>
      <c r="V89" s="78"/>
      <c r="W89" s="78"/>
      <c r="X89" s="78"/>
      <c r="Y89" s="78"/>
      <c r="Z89" s="78"/>
    </row>
    <row r="90" spans="1:26" ht="15.75" customHeight="1">
      <c r="A90" s="148"/>
      <c r="B90" s="81"/>
      <c r="C90" s="81"/>
      <c r="D90" s="154"/>
      <c r="E90" s="14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8"/>
      <c r="T90" s="78"/>
      <c r="U90" s="78"/>
      <c r="V90" s="78"/>
      <c r="W90" s="78"/>
      <c r="X90" s="78"/>
      <c r="Y90" s="78"/>
      <c r="Z90" s="78"/>
    </row>
    <row r="91" spans="1:26" ht="15.75" customHeight="1">
      <c r="A91" s="148"/>
      <c r="B91" s="81"/>
      <c r="C91" s="81"/>
      <c r="D91" s="154"/>
      <c r="E91" s="14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8"/>
      <c r="T91" s="78"/>
      <c r="U91" s="78"/>
      <c r="V91" s="78"/>
      <c r="W91" s="78"/>
      <c r="X91" s="78"/>
      <c r="Y91" s="78"/>
      <c r="Z91" s="78"/>
    </row>
    <row r="92" spans="1:26" ht="15.75" customHeight="1">
      <c r="A92" s="148"/>
      <c r="B92" s="81"/>
      <c r="C92" s="81"/>
      <c r="D92" s="154"/>
      <c r="E92" s="14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8"/>
      <c r="T92" s="78"/>
      <c r="U92" s="78"/>
      <c r="V92" s="78"/>
      <c r="W92" s="78"/>
      <c r="X92" s="78"/>
      <c r="Y92" s="78"/>
      <c r="Z92" s="78"/>
    </row>
    <row r="93" spans="1:26" ht="15.75" customHeight="1">
      <c r="A93" s="148"/>
      <c r="B93" s="81"/>
      <c r="C93" s="81"/>
      <c r="D93" s="154"/>
      <c r="E93" s="14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8"/>
      <c r="T93" s="78"/>
      <c r="U93" s="78"/>
      <c r="V93" s="78"/>
      <c r="W93" s="78"/>
      <c r="X93" s="78"/>
      <c r="Y93" s="78"/>
      <c r="Z93" s="78"/>
    </row>
    <row r="94" spans="1:26" ht="15.75" customHeight="1">
      <c r="A94" s="148"/>
      <c r="B94" s="81"/>
      <c r="C94" s="81"/>
      <c r="D94" s="154"/>
      <c r="E94" s="14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8"/>
      <c r="T94" s="78"/>
      <c r="U94" s="78"/>
      <c r="V94" s="78"/>
      <c r="W94" s="78"/>
      <c r="X94" s="78"/>
      <c r="Y94" s="78"/>
      <c r="Z94" s="78"/>
    </row>
    <row r="95" spans="1:26" ht="15.75" customHeight="1">
      <c r="A95" s="148"/>
      <c r="B95" s="81"/>
      <c r="C95" s="81"/>
      <c r="D95" s="154"/>
      <c r="E95" s="14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8"/>
      <c r="T95" s="78"/>
      <c r="U95" s="78"/>
      <c r="V95" s="78"/>
      <c r="W95" s="78"/>
      <c r="X95" s="78"/>
      <c r="Y95" s="78"/>
      <c r="Z95" s="78"/>
    </row>
    <row r="96" spans="1:26" ht="15.75" customHeight="1">
      <c r="A96" s="148"/>
      <c r="B96" s="81"/>
      <c r="C96" s="81"/>
      <c r="D96" s="154"/>
      <c r="E96" s="14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8"/>
      <c r="T96" s="78"/>
      <c r="U96" s="78"/>
      <c r="V96" s="78"/>
      <c r="W96" s="78"/>
      <c r="X96" s="78"/>
      <c r="Y96" s="78"/>
      <c r="Z96" s="78"/>
    </row>
    <row r="97" spans="1:26" ht="15.75" customHeight="1">
      <c r="A97" s="148"/>
      <c r="B97" s="81"/>
      <c r="C97" s="81"/>
      <c r="D97" s="154"/>
      <c r="E97" s="14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8"/>
      <c r="T97" s="78"/>
      <c r="U97" s="78"/>
      <c r="V97" s="78"/>
      <c r="W97" s="78"/>
      <c r="X97" s="78"/>
      <c r="Y97" s="78"/>
      <c r="Z97" s="78"/>
    </row>
    <row r="98" spans="1:26" ht="15.75" customHeight="1">
      <c r="A98" s="148"/>
      <c r="B98" s="81"/>
      <c r="C98" s="81"/>
      <c r="D98" s="154"/>
      <c r="E98" s="14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8"/>
      <c r="T98" s="78"/>
      <c r="U98" s="78"/>
      <c r="V98" s="78"/>
      <c r="W98" s="78"/>
      <c r="X98" s="78"/>
      <c r="Y98" s="78"/>
      <c r="Z98" s="78"/>
    </row>
    <row r="99" spans="1:26" ht="15.75" customHeight="1">
      <c r="A99" s="148"/>
      <c r="B99" s="81"/>
      <c r="C99" s="81"/>
      <c r="D99" s="154"/>
      <c r="E99" s="14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8"/>
      <c r="T99" s="78"/>
      <c r="U99" s="78"/>
      <c r="V99" s="78"/>
      <c r="W99" s="78"/>
      <c r="X99" s="78"/>
      <c r="Y99" s="78"/>
      <c r="Z99" s="78"/>
    </row>
    <row r="100" spans="1:26" ht="15.75" customHeight="1">
      <c r="A100" s="148"/>
      <c r="B100" s="81"/>
      <c r="C100" s="81"/>
      <c r="D100" s="154"/>
      <c r="E100" s="14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8"/>
      <c r="T100" s="78"/>
      <c r="U100" s="78"/>
      <c r="V100" s="78"/>
      <c r="W100" s="78"/>
      <c r="X100" s="78"/>
      <c r="Y100" s="78"/>
      <c r="Z100" s="78"/>
    </row>
    <row r="101" spans="1:26" ht="15.75" customHeight="1">
      <c r="A101" s="148"/>
      <c r="B101" s="81"/>
      <c r="C101" s="81"/>
      <c r="D101" s="154"/>
      <c r="E101" s="14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8"/>
      <c r="T101" s="78"/>
      <c r="U101" s="78"/>
      <c r="V101" s="78"/>
      <c r="W101" s="78"/>
      <c r="X101" s="78"/>
      <c r="Y101" s="78"/>
      <c r="Z101" s="78"/>
    </row>
    <row r="102" spans="1:26" ht="15.75" customHeight="1">
      <c r="A102" s="148"/>
      <c r="B102" s="81"/>
      <c r="C102" s="81"/>
      <c r="D102" s="154"/>
      <c r="E102" s="14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8"/>
      <c r="T102" s="78"/>
      <c r="U102" s="78"/>
      <c r="V102" s="78"/>
      <c r="W102" s="78"/>
      <c r="X102" s="78"/>
      <c r="Y102" s="78"/>
      <c r="Z102" s="78"/>
    </row>
    <row r="103" spans="1:26" ht="15.75" customHeight="1">
      <c r="A103" s="148"/>
      <c r="B103" s="81"/>
      <c r="C103" s="81"/>
      <c r="D103" s="154"/>
      <c r="E103" s="14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8"/>
      <c r="T103" s="78"/>
      <c r="U103" s="78"/>
      <c r="V103" s="78"/>
      <c r="W103" s="78"/>
      <c r="X103" s="78"/>
      <c r="Y103" s="78"/>
      <c r="Z103" s="78"/>
    </row>
    <row r="104" spans="1:26" ht="15.75" customHeight="1">
      <c r="A104" s="148"/>
      <c r="B104" s="81"/>
      <c r="C104" s="81"/>
      <c r="D104" s="154"/>
      <c r="E104" s="14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8"/>
      <c r="T104" s="78"/>
      <c r="U104" s="78"/>
      <c r="V104" s="78"/>
      <c r="W104" s="78"/>
      <c r="X104" s="78"/>
      <c r="Y104" s="78"/>
      <c r="Z104" s="78"/>
    </row>
    <row r="105" spans="1:26" ht="15.75" customHeight="1">
      <c r="A105" s="148"/>
      <c r="B105" s="81"/>
      <c r="C105" s="81"/>
      <c r="D105" s="154"/>
      <c r="E105" s="14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8"/>
      <c r="T105" s="78"/>
      <c r="U105" s="78"/>
      <c r="V105" s="78"/>
      <c r="W105" s="78"/>
      <c r="X105" s="78"/>
      <c r="Y105" s="78"/>
      <c r="Z105" s="78"/>
    </row>
    <row r="106" spans="1:26" ht="15.75" customHeight="1">
      <c r="A106" s="148"/>
      <c r="B106" s="81"/>
      <c r="C106" s="81"/>
      <c r="D106" s="154"/>
      <c r="E106" s="14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8"/>
      <c r="T106" s="78"/>
      <c r="U106" s="78"/>
      <c r="V106" s="78"/>
      <c r="W106" s="78"/>
      <c r="X106" s="78"/>
      <c r="Y106" s="78"/>
      <c r="Z106" s="78"/>
    </row>
    <row r="107" spans="1:26" ht="15.75" customHeight="1">
      <c r="A107" s="148"/>
      <c r="B107" s="81"/>
      <c r="C107" s="81"/>
      <c r="D107" s="154"/>
      <c r="E107" s="14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8"/>
      <c r="T107" s="78"/>
      <c r="U107" s="78"/>
      <c r="V107" s="78"/>
      <c r="W107" s="78"/>
      <c r="X107" s="78"/>
      <c r="Y107" s="78"/>
      <c r="Z107" s="78"/>
    </row>
    <row r="108" spans="1:26" ht="15.75" customHeight="1">
      <c r="A108" s="148"/>
      <c r="B108" s="81"/>
      <c r="C108" s="81"/>
      <c r="D108" s="154"/>
      <c r="E108" s="14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8"/>
      <c r="T108" s="78"/>
      <c r="U108" s="78"/>
      <c r="V108" s="78"/>
      <c r="W108" s="78"/>
      <c r="X108" s="78"/>
      <c r="Y108" s="78"/>
      <c r="Z108" s="78"/>
    </row>
    <row r="109" spans="1:26" ht="15.75" customHeight="1">
      <c r="A109" s="148"/>
      <c r="B109" s="81"/>
      <c r="C109" s="81"/>
      <c r="D109" s="154"/>
      <c r="E109" s="14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8"/>
      <c r="T109" s="78"/>
      <c r="U109" s="78"/>
      <c r="V109" s="78"/>
      <c r="W109" s="78"/>
      <c r="X109" s="78"/>
      <c r="Y109" s="78"/>
      <c r="Z109" s="78"/>
    </row>
    <row r="110" spans="1:26" ht="15.75" customHeight="1">
      <c r="A110" s="148"/>
      <c r="B110" s="81"/>
      <c r="C110" s="81"/>
      <c r="D110" s="154"/>
      <c r="E110" s="14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8"/>
      <c r="T110" s="78"/>
      <c r="U110" s="78"/>
      <c r="V110" s="78"/>
      <c r="W110" s="78"/>
      <c r="X110" s="78"/>
      <c r="Y110" s="78"/>
      <c r="Z110" s="78"/>
    </row>
    <row r="111" spans="1:26" ht="15.75" customHeight="1">
      <c r="A111" s="148"/>
      <c r="B111" s="81"/>
      <c r="C111" s="81"/>
      <c r="D111" s="154"/>
      <c r="E111" s="14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8"/>
      <c r="T111" s="78"/>
      <c r="U111" s="78"/>
      <c r="V111" s="78"/>
      <c r="W111" s="78"/>
      <c r="X111" s="78"/>
      <c r="Y111" s="78"/>
      <c r="Z111" s="78"/>
    </row>
    <row r="112" spans="1:26" ht="15.75" customHeight="1">
      <c r="A112" s="148"/>
      <c r="B112" s="81"/>
      <c r="C112" s="81"/>
      <c r="D112" s="154"/>
      <c r="E112" s="14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8"/>
      <c r="T112" s="78"/>
      <c r="U112" s="78"/>
      <c r="V112" s="78"/>
      <c r="W112" s="78"/>
      <c r="X112" s="78"/>
      <c r="Y112" s="78"/>
      <c r="Z112" s="78"/>
    </row>
    <row r="113" spans="1:26" ht="15.75" customHeight="1">
      <c r="A113" s="148"/>
      <c r="B113" s="81"/>
      <c r="C113" s="81"/>
      <c r="D113" s="154"/>
      <c r="E113" s="14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8"/>
      <c r="T113" s="78"/>
      <c r="U113" s="78"/>
      <c r="V113" s="78"/>
      <c r="W113" s="78"/>
      <c r="X113" s="78"/>
      <c r="Y113" s="78"/>
      <c r="Z113" s="78"/>
    </row>
    <row r="114" spans="1:26" ht="15.75" customHeight="1">
      <c r="A114" s="148"/>
      <c r="B114" s="81"/>
      <c r="C114" s="81"/>
      <c r="D114" s="154"/>
      <c r="E114" s="14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8"/>
      <c r="T114" s="78"/>
      <c r="U114" s="78"/>
      <c r="V114" s="78"/>
      <c r="W114" s="78"/>
      <c r="X114" s="78"/>
      <c r="Y114" s="78"/>
      <c r="Z114" s="78"/>
    </row>
    <row r="115" spans="1:26" ht="15.75" customHeight="1">
      <c r="A115" s="148"/>
      <c r="B115" s="81"/>
      <c r="C115" s="81"/>
      <c r="D115" s="154"/>
      <c r="E115" s="14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8"/>
      <c r="T115" s="78"/>
      <c r="U115" s="78"/>
      <c r="V115" s="78"/>
      <c r="W115" s="78"/>
      <c r="X115" s="78"/>
      <c r="Y115" s="78"/>
      <c r="Z115" s="78"/>
    </row>
    <row r="116" spans="1:26" ht="15.75" customHeight="1">
      <c r="A116" s="148"/>
      <c r="B116" s="81"/>
      <c r="C116" s="81"/>
      <c r="D116" s="154"/>
      <c r="E116" s="14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8"/>
      <c r="T116" s="78"/>
      <c r="U116" s="78"/>
      <c r="V116" s="78"/>
      <c r="W116" s="78"/>
      <c r="X116" s="78"/>
      <c r="Y116" s="78"/>
      <c r="Z116" s="78"/>
    </row>
    <row r="117" spans="1:26" ht="15.75" customHeight="1">
      <c r="A117" s="148"/>
      <c r="B117" s="81"/>
      <c r="C117" s="81"/>
      <c r="D117" s="154"/>
      <c r="E117" s="14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8"/>
      <c r="T117" s="78"/>
      <c r="U117" s="78"/>
      <c r="V117" s="78"/>
      <c r="W117" s="78"/>
      <c r="X117" s="78"/>
      <c r="Y117" s="78"/>
      <c r="Z117" s="78"/>
    </row>
    <row r="118" spans="1:26" ht="15.75" customHeight="1">
      <c r="A118" s="148"/>
      <c r="B118" s="81"/>
      <c r="C118" s="81"/>
      <c r="D118" s="154"/>
      <c r="E118" s="14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8"/>
      <c r="T118" s="78"/>
      <c r="U118" s="78"/>
      <c r="V118" s="78"/>
      <c r="W118" s="78"/>
      <c r="X118" s="78"/>
      <c r="Y118" s="78"/>
      <c r="Z118" s="78"/>
    </row>
    <row r="119" spans="1:26" ht="15.75" customHeight="1">
      <c r="A119" s="148"/>
      <c r="B119" s="81"/>
      <c r="C119" s="81"/>
      <c r="D119" s="154"/>
      <c r="E119" s="14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8"/>
      <c r="T119" s="78"/>
      <c r="U119" s="78"/>
      <c r="V119" s="78"/>
      <c r="W119" s="78"/>
      <c r="X119" s="78"/>
      <c r="Y119" s="78"/>
      <c r="Z119" s="78"/>
    </row>
    <row r="120" spans="1:26" ht="15.75" customHeight="1">
      <c r="A120" s="148"/>
      <c r="B120" s="81"/>
      <c r="C120" s="81"/>
      <c r="D120" s="154"/>
      <c r="E120" s="14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8"/>
      <c r="T120" s="78"/>
      <c r="U120" s="78"/>
      <c r="V120" s="78"/>
      <c r="W120" s="78"/>
      <c r="X120" s="78"/>
      <c r="Y120" s="78"/>
      <c r="Z120" s="78"/>
    </row>
    <row r="121" spans="1:26" ht="15.75" customHeight="1">
      <c r="A121" s="148"/>
      <c r="B121" s="81"/>
      <c r="C121" s="81"/>
      <c r="D121" s="154"/>
      <c r="E121" s="14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8"/>
      <c r="T121" s="78"/>
      <c r="U121" s="78"/>
      <c r="V121" s="78"/>
      <c r="W121" s="78"/>
      <c r="X121" s="78"/>
      <c r="Y121" s="78"/>
      <c r="Z121" s="78"/>
    </row>
    <row r="122" spans="1:26" ht="15.75" customHeight="1">
      <c r="A122" s="148"/>
      <c r="B122" s="81"/>
      <c r="C122" s="81"/>
      <c r="D122" s="154"/>
      <c r="E122" s="14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8"/>
      <c r="T122" s="78"/>
      <c r="U122" s="78"/>
      <c r="V122" s="78"/>
      <c r="W122" s="78"/>
      <c r="X122" s="78"/>
      <c r="Y122" s="78"/>
      <c r="Z122" s="78"/>
    </row>
    <row r="123" spans="1:26" ht="15.75" customHeight="1">
      <c r="A123" s="148"/>
      <c r="B123" s="81"/>
      <c r="C123" s="81"/>
      <c r="D123" s="154"/>
      <c r="E123" s="14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8"/>
      <c r="T123" s="78"/>
      <c r="U123" s="78"/>
      <c r="V123" s="78"/>
      <c r="W123" s="78"/>
      <c r="X123" s="78"/>
      <c r="Y123" s="78"/>
      <c r="Z123" s="78"/>
    </row>
    <row r="124" spans="1:26" ht="15.75" customHeight="1">
      <c r="A124" s="148"/>
      <c r="B124" s="81"/>
      <c r="C124" s="81"/>
      <c r="D124" s="154"/>
      <c r="E124" s="14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8"/>
      <c r="T124" s="78"/>
      <c r="U124" s="78"/>
      <c r="V124" s="78"/>
      <c r="W124" s="78"/>
      <c r="X124" s="78"/>
      <c r="Y124" s="78"/>
      <c r="Z124" s="78"/>
    </row>
    <row r="125" spans="1:26" ht="15.75" customHeight="1">
      <c r="A125" s="148"/>
      <c r="B125" s="81"/>
      <c r="C125" s="81"/>
      <c r="D125" s="154"/>
      <c r="E125" s="14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8"/>
      <c r="T125" s="78"/>
      <c r="U125" s="78"/>
      <c r="V125" s="78"/>
      <c r="W125" s="78"/>
      <c r="X125" s="78"/>
      <c r="Y125" s="78"/>
      <c r="Z125" s="78"/>
    </row>
    <row r="126" spans="1:26" ht="15.75" customHeight="1">
      <c r="A126" s="148"/>
      <c r="B126" s="81"/>
      <c r="C126" s="81"/>
      <c r="D126" s="154"/>
      <c r="E126" s="14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8"/>
      <c r="T126" s="78"/>
      <c r="U126" s="78"/>
      <c r="V126" s="78"/>
      <c r="W126" s="78"/>
      <c r="X126" s="78"/>
      <c r="Y126" s="78"/>
      <c r="Z126" s="78"/>
    </row>
    <row r="127" spans="1:26" ht="15.75" customHeight="1">
      <c r="A127" s="148"/>
      <c r="B127" s="81"/>
      <c r="C127" s="81"/>
      <c r="D127" s="154"/>
      <c r="E127" s="14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8"/>
      <c r="T127" s="78"/>
      <c r="U127" s="78"/>
      <c r="V127" s="78"/>
      <c r="W127" s="78"/>
      <c r="X127" s="78"/>
      <c r="Y127" s="78"/>
      <c r="Z127" s="78"/>
    </row>
    <row r="128" spans="1:26" ht="15.75" customHeight="1">
      <c r="A128" s="148"/>
      <c r="B128" s="81"/>
      <c r="C128" s="81"/>
      <c r="D128" s="154"/>
      <c r="E128" s="14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8"/>
      <c r="T128" s="78"/>
      <c r="U128" s="78"/>
      <c r="V128" s="78"/>
      <c r="W128" s="78"/>
      <c r="X128" s="78"/>
      <c r="Y128" s="78"/>
      <c r="Z128" s="78"/>
    </row>
    <row r="129" spans="1:26" ht="15.75" customHeight="1">
      <c r="A129" s="148"/>
      <c r="B129" s="81"/>
      <c r="C129" s="81"/>
      <c r="D129" s="154"/>
      <c r="E129" s="14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8"/>
      <c r="T129" s="78"/>
      <c r="U129" s="78"/>
      <c r="V129" s="78"/>
      <c r="W129" s="78"/>
      <c r="X129" s="78"/>
      <c r="Y129" s="78"/>
      <c r="Z129" s="78"/>
    </row>
    <row r="130" spans="1:26" ht="15.75" customHeight="1">
      <c r="A130" s="148"/>
      <c r="B130" s="81"/>
      <c r="C130" s="81"/>
      <c r="D130" s="154"/>
      <c r="E130" s="14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8"/>
      <c r="T130" s="78"/>
      <c r="U130" s="78"/>
      <c r="V130" s="78"/>
      <c r="W130" s="78"/>
      <c r="X130" s="78"/>
      <c r="Y130" s="78"/>
      <c r="Z130" s="78"/>
    </row>
    <row r="131" spans="1:26" ht="15.75" customHeight="1">
      <c r="A131" s="148"/>
      <c r="B131" s="81"/>
      <c r="C131" s="81"/>
      <c r="D131" s="154"/>
      <c r="E131" s="14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8"/>
      <c r="T131" s="78"/>
      <c r="U131" s="78"/>
      <c r="V131" s="78"/>
      <c r="W131" s="78"/>
      <c r="X131" s="78"/>
      <c r="Y131" s="78"/>
      <c r="Z131" s="78"/>
    </row>
    <row r="132" spans="1:26" ht="15.75" customHeight="1">
      <c r="A132" s="148"/>
      <c r="B132" s="81"/>
      <c r="C132" s="81"/>
      <c r="D132" s="154"/>
      <c r="E132" s="14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8"/>
      <c r="T132" s="78"/>
      <c r="U132" s="78"/>
      <c r="V132" s="78"/>
      <c r="W132" s="78"/>
      <c r="X132" s="78"/>
      <c r="Y132" s="78"/>
      <c r="Z132" s="78"/>
    </row>
    <row r="133" spans="1:26" ht="15.75" customHeight="1">
      <c r="A133" s="148"/>
      <c r="B133" s="81"/>
      <c r="C133" s="81"/>
      <c r="D133" s="154"/>
      <c r="E133" s="14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8"/>
      <c r="T133" s="78"/>
      <c r="U133" s="78"/>
      <c r="V133" s="78"/>
      <c r="W133" s="78"/>
      <c r="X133" s="78"/>
      <c r="Y133" s="78"/>
      <c r="Z133" s="78"/>
    </row>
    <row r="134" spans="1:26" ht="15.75" customHeight="1">
      <c r="A134" s="148"/>
      <c r="B134" s="81"/>
      <c r="C134" s="81"/>
      <c r="D134" s="154"/>
      <c r="E134" s="14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8"/>
      <c r="T134" s="78"/>
      <c r="U134" s="78"/>
      <c r="V134" s="78"/>
      <c r="W134" s="78"/>
      <c r="X134" s="78"/>
      <c r="Y134" s="78"/>
      <c r="Z134" s="78"/>
    </row>
    <row r="135" spans="1:26" ht="15.75" customHeight="1">
      <c r="A135" s="148"/>
      <c r="B135" s="81"/>
      <c r="C135" s="81"/>
      <c r="D135" s="154"/>
      <c r="E135" s="14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8"/>
      <c r="T135" s="78"/>
      <c r="U135" s="78"/>
      <c r="V135" s="78"/>
      <c r="W135" s="78"/>
      <c r="X135" s="78"/>
      <c r="Y135" s="78"/>
      <c r="Z135" s="78"/>
    </row>
    <row r="136" spans="1:26" ht="15.75" customHeight="1">
      <c r="A136" s="148"/>
      <c r="B136" s="81"/>
      <c r="C136" s="81"/>
      <c r="D136" s="154"/>
      <c r="E136" s="14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8"/>
      <c r="T136" s="78"/>
      <c r="U136" s="78"/>
      <c r="V136" s="78"/>
      <c r="W136" s="78"/>
      <c r="X136" s="78"/>
      <c r="Y136" s="78"/>
      <c r="Z136" s="78"/>
    </row>
    <row r="137" spans="1:26" ht="15.75" customHeight="1">
      <c r="A137" s="148"/>
      <c r="B137" s="81"/>
      <c r="C137" s="81"/>
      <c r="D137" s="154"/>
      <c r="E137" s="14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8"/>
      <c r="T137" s="78"/>
      <c r="U137" s="78"/>
      <c r="V137" s="78"/>
      <c r="W137" s="78"/>
      <c r="X137" s="78"/>
      <c r="Y137" s="78"/>
      <c r="Z137" s="78"/>
    </row>
    <row r="138" spans="1:26" ht="15.75" customHeight="1">
      <c r="A138" s="148"/>
      <c r="B138" s="81"/>
      <c r="C138" s="81"/>
      <c r="D138" s="154"/>
      <c r="E138" s="14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8"/>
      <c r="T138" s="78"/>
      <c r="U138" s="78"/>
      <c r="V138" s="78"/>
      <c r="W138" s="78"/>
      <c r="X138" s="78"/>
      <c r="Y138" s="78"/>
      <c r="Z138" s="78"/>
    </row>
    <row r="139" spans="1:26" ht="15.75" customHeight="1">
      <c r="A139" s="148"/>
      <c r="B139" s="81"/>
      <c r="C139" s="81"/>
      <c r="D139" s="154"/>
      <c r="E139" s="14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8"/>
      <c r="T139" s="78"/>
      <c r="U139" s="78"/>
      <c r="V139" s="78"/>
      <c r="W139" s="78"/>
      <c r="X139" s="78"/>
      <c r="Y139" s="78"/>
      <c r="Z139" s="78"/>
    </row>
    <row r="140" spans="1:26" ht="15.75" customHeight="1">
      <c r="A140" s="148"/>
      <c r="B140" s="81"/>
      <c r="C140" s="81"/>
      <c r="D140" s="154"/>
      <c r="E140" s="14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8"/>
      <c r="T140" s="78"/>
      <c r="U140" s="78"/>
      <c r="V140" s="78"/>
      <c r="W140" s="78"/>
      <c r="X140" s="78"/>
      <c r="Y140" s="78"/>
      <c r="Z140" s="78"/>
    </row>
    <row r="141" spans="1:26" ht="15.75" customHeight="1">
      <c r="A141" s="148"/>
      <c r="B141" s="81"/>
      <c r="C141" s="81"/>
      <c r="D141" s="154"/>
      <c r="E141" s="14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8"/>
      <c r="T141" s="78"/>
      <c r="U141" s="78"/>
      <c r="V141" s="78"/>
      <c r="W141" s="78"/>
      <c r="X141" s="78"/>
      <c r="Y141" s="78"/>
      <c r="Z141" s="78"/>
    </row>
    <row r="142" spans="1:26" ht="15.75" customHeight="1">
      <c r="A142" s="148"/>
      <c r="B142" s="81"/>
      <c r="C142" s="81"/>
      <c r="D142" s="154"/>
      <c r="E142" s="14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8"/>
      <c r="T142" s="78"/>
      <c r="U142" s="78"/>
      <c r="V142" s="78"/>
      <c r="W142" s="78"/>
      <c r="X142" s="78"/>
      <c r="Y142" s="78"/>
      <c r="Z142" s="78"/>
    </row>
    <row r="143" spans="1:26" ht="15.75" customHeight="1">
      <c r="A143" s="148"/>
      <c r="B143" s="81"/>
      <c r="C143" s="81"/>
      <c r="D143" s="154"/>
      <c r="E143" s="14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8"/>
      <c r="T143" s="78"/>
      <c r="U143" s="78"/>
      <c r="V143" s="78"/>
      <c r="W143" s="78"/>
      <c r="X143" s="78"/>
      <c r="Y143" s="78"/>
      <c r="Z143" s="78"/>
    </row>
    <row r="144" spans="1:26" ht="15.75" customHeight="1">
      <c r="A144" s="148"/>
      <c r="B144" s="81"/>
      <c r="C144" s="81"/>
      <c r="D144" s="154"/>
      <c r="E144" s="14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8"/>
      <c r="T144" s="78"/>
      <c r="U144" s="78"/>
      <c r="V144" s="78"/>
      <c r="W144" s="78"/>
      <c r="X144" s="78"/>
      <c r="Y144" s="78"/>
      <c r="Z144" s="78"/>
    </row>
    <row r="145" spans="1:26" ht="15.75" customHeight="1">
      <c r="A145" s="148"/>
      <c r="B145" s="81"/>
      <c r="C145" s="81"/>
      <c r="D145" s="154"/>
      <c r="E145" s="14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8"/>
      <c r="T145" s="78"/>
      <c r="U145" s="78"/>
      <c r="V145" s="78"/>
      <c r="W145" s="78"/>
      <c r="X145" s="78"/>
      <c r="Y145" s="78"/>
      <c r="Z145" s="78"/>
    </row>
    <row r="146" spans="1:26" ht="15.75" customHeight="1">
      <c r="A146" s="148"/>
      <c r="B146" s="81"/>
      <c r="C146" s="81"/>
      <c r="D146" s="154"/>
      <c r="E146" s="14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8"/>
      <c r="T146" s="78"/>
      <c r="U146" s="78"/>
      <c r="V146" s="78"/>
      <c r="W146" s="78"/>
      <c r="X146" s="78"/>
      <c r="Y146" s="78"/>
      <c r="Z146" s="78"/>
    </row>
    <row r="147" spans="1:26" ht="15.75" customHeight="1">
      <c r="A147" s="148"/>
      <c r="B147" s="81"/>
      <c r="C147" s="81"/>
      <c r="D147" s="154"/>
      <c r="E147" s="14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8"/>
      <c r="T147" s="78"/>
      <c r="U147" s="78"/>
      <c r="V147" s="78"/>
      <c r="W147" s="78"/>
      <c r="X147" s="78"/>
      <c r="Y147" s="78"/>
      <c r="Z147" s="78"/>
    </row>
    <row r="148" spans="1:26" ht="15.75" customHeight="1">
      <c r="A148" s="148"/>
      <c r="B148" s="81"/>
      <c r="C148" s="81"/>
      <c r="D148" s="154"/>
      <c r="E148" s="14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8"/>
      <c r="T148" s="78"/>
      <c r="U148" s="78"/>
      <c r="V148" s="78"/>
      <c r="W148" s="78"/>
      <c r="X148" s="78"/>
      <c r="Y148" s="78"/>
      <c r="Z148" s="78"/>
    </row>
    <row r="149" spans="1:26" ht="15.75" customHeight="1">
      <c r="A149" s="148"/>
      <c r="B149" s="81"/>
      <c r="C149" s="81"/>
      <c r="D149" s="154"/>
      <c r="E149" s="14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8"/>
      <c r="T149" s="78"/>
      <c r="U149" s="78"/>
      <c r="V149" s="78"/>
      <c r="W149" s="78"/>
      <c r="X149" s="78"/>
      <c r="Y149" s="78"/>
      <c r="Z149" s="78"/>
    </row>
    <row r="150" spans="1:26" ht="15.75" customHeight="1">
      <c r="A150" s="148"/>
      <c r="B150" s="81"/>
      <c r="C150" s="81"/>
      <c r="D150" s="154"/>
      <c r="E150" s="14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>
      <c r="A151" s="148"/>
      <c r="B151" s="81"/>
      <c r="C151" s="81"/>
      <c r="D151" s="154"/>
      <c r="E151" s="14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8"/>
      <c r="T151" s="78"/>
      <c r="U151" s="78"/>
      <c r="V151" s="78"/>
      <c r="W151" s="78"/>
      <c r="X151" s="78"/>
      <c r="Y151" s="78"/>
      <c r="Z151" s="78"/>
    </row>
    <row r="152" spans="1:26" ht="15.75" customHeight="1">
      <c r="A152" s="148"/>
      <c r="B152" s="81"/>
      <c r="C152" s="81"/>
      <c r="D152" s="154"/>
      <c r="E152" s="14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8"/>
      <c r="T152" s="78"/>
      <c r="U152" s="78"/>
      <c r="V152" s="78"/>
      <c r="W152" s="78"/>
      <c r="X152" s="78"/>
      <c r="Y152" s="78"/>
      <c r="Z152" s="78"/>
    </row>
    <row r="153" spans="1:26" ht="15.75" customHeight="1">
      <c r="A153" s="148"/>
      <c r="B153" s="81"/>
      <c r="C153" s="81"/>
      <c r="D153" s="154"/>
      <c r="E153" s="14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8"/>
      <c r="T153" s="78"/>
      <c r="U153" s="78"/>
      <c r="V153" s="78"/>
      <c r="W153" s="78"/>
      <c r="X153" s="78"/>
      <c r="Y153" s="78"/>
      <c r="Z153" s="78"/>
    </row>
    <row r="154" spans="1:26" ht="15.75" customHeight="1">
      <c r="A154" s="148"/>
      <c r="B154" s="81"/>
      <c r="C154" s="81"/>
      <c r="D154" s="154"/>
      <c r="E154" s="14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8"/>
      <c r="T154" s="78"/>
      <c r="U154" s="78"/>
      <c r="V154" s="78"/>
      <c r="W154" s="78"/>
      <c r="X154" s="78"/>
      <c r="Y154" s="78"/>
      <c r="Z154" s="78"/>
    </row>
    <row r="155" spans="1:26" ht="15.75" customHeight="1">
      <c r="A155" s="148"/>
      <c r="B155" s="81"/>
      <c r="C155" s="81"/>
      <c r="D155" s="154"/>
      <c r="E155" s="14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8"/>
      <c r="T155" s="78"/>
      <c r="U155" s="78"/>
      <c r="V155" s="78"/>
      <c r="W155" s="78"/>
      <c r="X155" s="78"/>
      <c r="Y155" s="78"/>
      <c r="Z155" s="78"/>
    </row>
    <row r="156" spans="1:26" ht="15.75" customHeight="1">
      <c r="A156" s="148"/>
      <c r="B156" s="81"/>
      <c r="C156" s="81"/>
      <c r="D156" s="154"/>
      <c r="E156" s="14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8"/>
      <c r="T156" s="78"/>
      <c r="U156" s="78"/>
      <c r="V156" s="78"/>
      <c r="W156" s="78"/>
      <c r="X156" s="78"/>
      <c r="Y156" s="78"/>
      <c r="Z156" s="78"/>
    </row>
    <row r="157" spans="1:26" ht="15.75" customHeight="1">
      <c r="A157" s="148"/>
      <c r="B157" s="81"/>
      <c r="C157" s="81"/>
      <c r="D157" s="154"/>
      <c r="E157" s="14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8"/>
      <c r="T157" s="78"/>
      <c r="U157" s="78"/>
      <c r="V157" s="78"/>
      <c r="W157" s="78"/>
      <c r="X157" s="78"/>
      <c r="Y157" s="78"/>
      <c r="Z157" s="78"/>
    </row>
    <row r="158" spans="1:26" ht="15.75" customHeight="1">
      <c r="A158" s="148"/>
      <c r="B158" s="81"/>
      <c r="C158" s="81"/>
      <c r="D158" s="154"/>
      <c r="E158" s="14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8"/>
      <c r="T158" s="78"/>
      <c r="U158" s="78"/>
      <c r="V158" s="78"/>
      <c r="W158" s="78"/>
      <c r="X158" s="78"/>
      <c r="Y158" s="78"/>
      <c r="Z158" s="78"/>
    </row>
    <row r="159" spans="1:26" ht="15.75" customHeight="1">
      <c r="A159" s="148"/>
      <c r="B159" s="81"/>
      <c r="C159" s="81"/>
      <c r="D159" s="154"/>
      <c r="E159" s="14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8"/>
      <c r="T159" s="78"/>
      <c r="U159" s="78"/>
      <c r="V159" s="78"/>
      <c r="W159" s="78"/>
      <c r="X159" s="78"/>
      <c r="Y159" s="78"/>
      <c r="Z159" s="78"/>
    </row>
    <row r="160" spans="1:26" ht="15.75" customHeight="1">
      <c r="A160" s="148"/>
      <c r="B160" s="81"/>
      <c r="C160" s="81"/>
      <c r="D160" s="154"/>
      <c r="E160" s="14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8"/>
      <c r="T160" s="78"/>
      <c r="U160" s="78"/>
      <c r="V160" s="78"/>
      <c r="W160" s="78"/>
      <c r="X160" s="78"/>
      <c r="Y160" s="78"/>
      <c r="Z160" s="78"/>
    </row>
    <row r="161" spans="1:26" ht="15.75" customHeight="1">
      <c r="A161" s="148"/>
      <c r="B161" s="81"/>
      <c r="C161" s="81"/>
      <c r="D161" s="154"/>
      <c r="E161" s="14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8"/>
      <c r="T161" s="78"/>
      <c r="U161" s="78"/>
      <c r="V161" s="78"/>
      <c r="W161" s="78"/>
      <c r="X161" s="78"/>
      <c r="Y161" s="78"/>
      <c r="Z161" s="78"/>
    </row>
    <row r="162" spans="1:26" ht="15.75" customHeight="1">
      <c r="A162" s="148"/>
      <c r="B162" s="81"/>
      <c r="C162" s="81"/>
      <c r="D162" s="154"/>
      <c r="E162" s="14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>
      <c r="A163" s="148"/>
      <c r="B163" s="81"/>
      <c r="C163" s="81"/>
      <c r="D163" s="154"/>
      <c r="E163" s="14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>
      <c r="A164" s="148"/>
      <c r="B164" s="81"/>
      <c r="C164" s="81"/>
      <c r="D164" s="154"/>
      <c r="E164" s="14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>
      <c r="A165" s="148"/>
      <c r="B165" s="81"/>
      <c r="C165" s="81"/>
      <c r="D165" s="154"/>
      <c r="E165" s="14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>
      <c r="A166" s="148"/>
      <c r="B166" s="81"/>
      <c r="C166" s="81"/>
      <c r="D166" s="154"/>
      <c r="E166" s="14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>
      <c r="A167" s="148"/>
      <c r="B167" s="81"/>
      <c r="C167" s="81"/>
      <c r="D167" s="154"/>
      <c r="E167" s="14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>
      <c r="A168" s="148"/>
      <c r="B168" s="81"/>
      <c r="C168" s="81"/>
      <c r="D168" s="154"/>
      <c r="E168" s="14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>
      <c r="A169" s="148"/>
      <c r="B169" s="81"/>
      <c r="C169" s="81"/>
      <c r="D169" s="154"/>
      <c r="E169" s="14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>
      <c r="A170" s="148"/>
      <c r="B170" s="81"/>
      <c r="C170" s="81"/>
      <c r="D170" s="154"/>
      <c r="E170" s="14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>
      <c r="A171" s="148"/>
      <c r="B171" s="81"/>
      <c r="C171" s="81"/>
      <c r="D171" s="154"/>
      <c r="E171" s="14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>
      <c r="A172" s="148"/>
      <c r="B172" s="81"/>
      <c r="C172" s="81"/>
      <c r="D172" s="154"/>
      <c r="E172" s="14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>
      <c r="A173" s="148"/>
      <c r="B173" s="81"/>
      <c r="C173" s="81"/>
      <c r="D173" s="154"/>
      <c r="E173" s="14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>
      <c r="A174" s="148"/>
      <c r="B174" s="81"/>
      <c r="C174" s="81"/>
      <c r="D174" s="154"/>
      <c r="E174" s="14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>
      <c r="A175" s="148"/>
      <c r="B175" s="81"/>
      <c r="C175" s="81"/>
      <c r="D175" s="154"/>
      <c r="E175" s="14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>
      <c r="A176" s="148"/>
      <c r="B176" s="81"/>
      <c r="C176" s="81"/>
      <c r="D176" s="154"/>
      <c r="E176" s="14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>
      <c r="A177" s="148"/>
      <c r="B177" s="81"/>
      <c r="C177" s="81"/>
      <c r="D177" s="154"/>
      <c r="E177" s="14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>
      <c r="A178" s="148"/>
      <c r="B178" s="81"/>
      <c r="C178" s="81"/>
      <c r="D178" s="154"/>
      <c r="E178" s="14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>
      <c r="A179" s="148"/>
      <c r="B179" s="81"/>
      <c r="C179" s="81"/>
      <c r="D179" s="154"/>
      <c r="E179" s="14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>
      <c r="A180" s="148"/>
      <c r="B180" s="81"/>
      <c r="C180" s="81"/>
      <c r="D180" s="154"/>
      <c r="E180" s="14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>
      <c r="A181" s="148"/>
      <c r="B181" s="81"/>
      <c r="C181" s="81"/>
      <c r="D181" s="154"/>
      <c r="E181" s="14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>
      <c r="A182" s="148"/>
      <c r="B182" s="81"/>
      <c r="C182" s="81"/>
      <c r="D182" s="154"/>
      <c r="E182" s="14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>
      <c r="A183" s="148"/>
      <c r="B183" s="81"/>
      <c r="C183" s="81"/>
      <c r="D183" s="154"/>
      <c r="E183" s="14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>
      <c r="A184" s="148"/>
      <c r="B184" s="81"/>
      <c r="C184" s="81"/>
      <c r="D184" s="154"/>
      <c r="E184" s="14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>
      <c r="A185" s="148"/>
      <c r="B185" s="81"/>
      <c r="C185" s="81"/>
      <c r="D185" s="154"/>
      <c r="E185" s="14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>
      <c r="A186" s="148"/>
      <c r="B186" s="81"/>
      <c r="C186" s="81"/>
      <c r="D186" s="154"/>
      <c r="E186" s="14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>
      <c r="A187" s="148"/>
      <c r="B187" s="81"/>
      <c r="C187" s="81"/>
      <c r="D187" s="154"/>
      <c r="E187" s="14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>
      <c r="A188" s="148"/>
      <c r="B188" s="81"/>
      <c r="C188" s="81"/>
      <c r="D188" s="154"/>
      <c r="E188" s="14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>
      <c r="A189" s="148"/>
      <c r="B189" s="81"/>
      <c r="C189" s="81"/>
      <c r="D189" s="154"/>
      <c r="E189" s="14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>
      <c r="A190" s="148"/>
      <c r="B190" s="81"/>
      <c r="C190" s="81"/>
      <c r="D190" s="154"/>
      <c r="E190" s="14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>
      <c r="A191" s="148"/>
      <c r="B191" s="81"/>
      <c r="C191" s="81"/>
      <c r="D191" s="154"/>
      <c r="E191" s="14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>
      <c r="A192" s="148"/>
      <c r="B192" s="81"/>
      <c r="C192" s="81"/>
      <c r="D192" s="154"/>
      <c r="E192" s="14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>
      <c r="A193" s="148"/>
      <c r="B193" s="81"/>
      <c r="C193" s="81"/>
      <c r="D193" s="154"/>
      <c r="E193" s="14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>
      <c r="A194" s="148"/>
      <c r="B194" s="81"/>
      <c r="C194" s="81"/>
      <c r="D194" s="154"/>
      <c r="E194" s="14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>
      <c r="A195" s="148"/>
      <c r="B195" s="81"/>
      <c r="C195" s="81"/>
      <c r="D195" s="154"/>
      <c r="E195" s="14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>
      <c r="A196" s="148"/>
      <c r="B196" s="81"/>
      <c r="C196" s="81"/>
      <c r="D196" s="154"/>
      <c r="E196" s="14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>
      <c r="A197" s="148"/>
      <c r="B197" s="81"/>
      <c r="C197" s="81"/>
      <c r="D197" s="154"/>
      <c r="E197" s="14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>
      <c r="A198" s="148"/>
      <c r="B198" s="81"/>
      <c r="C198" s="81"/>
      <c r="D198" s="154"/>
      <c r="E198" s="14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>
      <c r="A199" s="148"/>
      <c r="B199" s="81"/>
      <c r="C199" s="81"/>
      <c r="D199" s="154"/>
      <c r="E199" s="14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>
      <c r="A200" s="148"/>
      <c r="B200" s="81"/>
      <c r="C200" s="81"/>
      <c r="D200" s="154"/>
      <c r="E200" s="14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>
      <c r="A201" s="148"/>
      <c r="B201" s="81"/>
      <c r="C201" s="81"/>
      <c r="D201" s="154"/>
      <c r="E201" s="14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>
      <c r="A202" s="148"/>
      <c r="B202" s="81"/>
      <c r="C202" s="81"/>
      <c r="D202" s="154"/>
      <c r="E202" s="14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>
      <c r="A203" s="148"/>
      <c r="B203" s="81"/>
      <c r="C203" s="81"/>
      <c r="D203" s="154"/>
      <c r="E203" s="14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>
      <c r="A204" s="148"/>
      <c r="B204" s="81"/>
      <c r="C204" s="81"/>
      <c r="D204" s="154"/>
      <c r="E204" s="14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>
      <c r="A205" s="148"/>
      <c r="B205" s="81"/>
      <c r="C205" s="81"/>
      <c r="D205" s="154"/>
      <c r="E205" s="14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>
      <c r="A206" s="148"/>
      <c r="B206" s="81"/>
      <c r="C206" s="81"/>
      <c r="D206" s="154"/>
      <c r="E206" s="14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>
      <c r="A207" s="148"/>
      <c r="B207" s="81"/>
      <c r="C207" s="81"/>
      <c r="D207" s="154"/>
      <c r="E207" s="14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>
      <c r="A208" s="148"/>
      <c r="B208" s="81"/>
      <c r="C208" s="81"/>
      <c r="D208" s="154"/>
      <c r="E208" s="14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>
      <c r="A209" s="148"/>
      <c r="B209" s="81"/>
      <c r="C209" s="81"/>
      <c r="D209" s="154"/>
      <c r="E209" s="14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>
      <c r="A210" s="148"/>
      <c r="B210" s="81"/>
      <c r="C210" s="81"/>
      <c r="D210" s="154"/>
      <c r="E210" s="14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>
      <c r="A211" s="148"/>
      <c r="B211" s="81"/>
      <c r="C211" s="81"/>
      <c r="D211" s="154"/>
      <c r="E211" s="14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>
      <c r="A212" s="148"/>
      <c r="B212" s="81"/>
      <c r="C212" s="81"/>
      <c r="D212" s="154"/>
      <c r="E212" s="14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>
      <c r="A213" s="148"/>
      <c r="B213" s="81"/>
      <c r="C213" s="81"/>
      <c r="D213" s="154"/>
      <c r="E213" s="14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>
      <c r="A214" s="148"/>
      <c r="B214" s="81"/>
      <c r="C214" s="81"/>
      <c r="D214" s="154"/>
      <c r="E214" s="14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>
      <c r="A215" s="148"/>
      <c r="B215" s="81"/>
      <c r="C215" s="81"/>
      <c r="D215" s="154"/>
      <c r="E215" s="14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>
      <c r="A216" s="148"/>
      <c r="B216" s="81"/>
      <c r="C216" s="81"/>
      <c r="D216" s="154"/>
      <c r="E216" s="14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>
      <c r="A217" s="148"/>
      <c r="B217" s="81"/>
      <c r="C217" s="81"/>
      <c r="D217" s="154"/>
      <c r="E217" s="14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>
      <c r="A218" s="148"/>
      <c r="B218" s="81"/>
      <c r="C218" s="81"/>
      <c r="D218" s="154"/>
      <c r="E218" s="14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>
      <c r="A219" s="148"/>
      <c r="B219" s="81"/>
      <c r="C219" s="81"/>
      <c r="D219" s="154"/>
      <c r="E219" s="14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>
      <c r="A220" s="148"/>
      <c r="B220" s="81"/>
      <c r="C220" s="81"/>
      <c r="D220" s="154"/>
      <c r="E220" s="14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>
      <c r="A221" s="148"/>
      <c r="B221" s="81"/>
      <c r="C221" s="81"/>
      <c r="D221" s="154"/>
      <c r="E221" s="14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>
      <c r="A222" s="148"/>
      <c r="B222" s="81"/>
      <c r="C222" s="81"/>
      <c r="D222" s="154"/>
      <c r="E222" s="14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>
      <c r="A223" s="148"/>
      <c r="B223" s="81"/>
      <c r="C223" s="81"/>
      <c r="D223" s="154"/>
      <c r="E223" s="14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>
      <c r="A224" s="148"/>
      <c r="B224" s="81"/>
      <c r="C224" s="81"/>
      <c r="D224" s="154"/>
      <c r="E224" s="14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>
      <c r="A225" s="148"/>
      <c r="B225" s="81"/>
      <c r="C225" s="81"/>
      <c r="D225" s="154"/>
      <c r="E225" s="14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>
      <c r="A226" s="148"/>
      <c r="B226" s="81"/>
      <c r="C226" s="81"/>
      <c r="D226" s="154"/>
      <c r="E226" s="14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>
      <c r="A227" s="148"/>
      <c r="B227" s="81"/>
      <c r="C227" s="81"/>
      <c r="D227" s="154"/>
      <c r="E227" s="14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>
      <c r="A228" s="148"/>
      <c r="B228" s="81"/>
      <c r="C228" s="81"/>
      <c r="D228" s="154"/>
      <c r="E228" s="14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>
      <c r="A229" s="148"/>
      <c r="B229" s="81"/>
      <c r="C229" s="81"/>
      <c r="D229" s="154"/>
      <c r="E229" s="14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>
      <c r="A230" s="148"/>
      <c r="B230" s="81"/>
      <c r="C230" s="81"/>
      <c r="D230" s="154"/>
      <c r="E230" s="14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>
      <c r="A231" s="148"/>
      <c r="B231" s="81"/>
      <c r="C231" s="81"/>
      <c r="D231" s="154"/>
      <c r="E231" s="14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>
      <c r="A232" s="148"/>
      <c r="B232" s="81"/>
      <c r="C232" s="81"/>
      <c r="D232" s="154"/>
      <c r="E232" s="14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>
      <c r="A233" s="148"/>
      <c r="B233" s="81"/>
      <c r="C233" s="81"/>
      <c r="D233" s="154"/>
      <c r="E233" s="14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>
      <c r="A234" s="148"/>
      <c r="B234" s="81"/>
      <c r="C234" s="81"/>
      <c r="D234" s="154"/>
      <c r="E234" s="14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>
      <c r="A235" s="148"/>
      <c r="B235" s="81"/>
      <c r="C235" s="81"/>
      <c r="D235" s="154"/>
      <c r="E235" s="14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>
      <c r="A236" s="148"/>
      <c r="B236" s="81"/>
      <c r="C236" s="81"/>
      <c r="D236" s="154"/>
      <c r="E236" s="14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>
      <c r="A237" s="148"/>
      <c r="B237" s="81"/>
      <c r="C237" s="81"/>
      <c r="D237" s="154"/>
      <c r="E237" s="14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>
      <c r="A238" s="148"/>
      <c r="B238" s="81"/>
      <c r="C238" s="81"/>
      <c r="D238" s="154"/>
      <c r="E238" s="14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>
      <c r="A239" s="148"/>
      <c r="B239" s="81"/>
      <c r="C239" s="81"/>
      <c r="D239" s="154"/>
      <c r="E239" s="14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>
      <c r="A240" s="148"/>
      <c r="B240" s="81"/>
      <c r="C240" s="81"/>
      <c r="D240" s="154"/>
      <c r="E240" s="14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>
      <c r="A241" s="148"/>
      <c r="B241" s="81"/>
      <c r="C241" s="81"/>
      <c r="D241" s="154"/>
      <c r="E241" s="14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>
      <c r="A242" s="148"/>
      <c r="B242" s="81"/>
      <c r="C242" s="81"/>
      <c r="D242" s="154"/>
      <c r="E242" s="14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>
      <c r="A243" s="148"/>
      <c r="B243" s="81"/>
      <c r="C243" s="81"/>
      <c r="D243" s="154"/>
      <c r="E243" s="14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>
      <c r="A244" s="148"/>
      <c r="B244" s="81"/>
      <c r="C244" s="81"/>
      <c r="D244" s="154"/>
      <c r="E244" s="14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>
      <c r="A245" s="148"/>
      <c r="B245" s="81"/>
      <c r="C245" s="81"/>
      <c r="D245" s="154"/>
      <c r="E245" s="14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>
      <c r="A246" s="148"/>
      <c r="B246" s="81"/>
      <c r="C246" s="81"/>
      <c r="D246" s="154"/>
      <c r="E246" s="14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>
      <c r="A247" s="148"/>
      <c r="B247" s="81"/>
      <c r="C247" s="81"/>
      <c r="D247" s="154"/>
      <c r="E247" s="14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>
      <c r="A248" s="148"/>
      <c r="B248" s="81"/>
      <c r="C248" s="81"/>
      <c r="D248" s="154"/>
      <c r="E248" s="14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>
      <c r="A249" s="148"/>
      <c r="B249" s="81"/>
      <c r="C249" s="81"/>
      <c r="D249" s="154"/>
      <c r="E249" s="14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>
      <c r="A250" s="148"/>
      <c r="B250" s="81"/>
      <c r="C250" s="81"/>
      <c r="D250" s="154"/>
      <c r="E250" s="14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>
      <c r="A251" s="148"/>
      <c r="B251" s="81"/>
      <c r="C251" s="81"/>
      <c r="D251" s="154"/>
      <c r="E251" s="14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>
      <c r="A252" s="148"/>
      <c r="B252" s="81"/>
      <c r="C252" s="81"/>
      <c r="D252" s="154"/>
      <c r="E252" s="14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>
      <c r="A253" s="148"/>
      <c r="B253" s="81"/>
      <c r="C253" s="81"/>
      <c r="D253" s="154"/>
      <c r="E253" s="14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>
      <c r="A254" s="148"/>
      <c r="B254" s="81"/>
      <c r="C254" s="81"/>
      <c r="D254" s="154"/>
      <c r="E254" s="14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>
      <c r="A255" s="148"/>
      <c r="B255" s="81"/>
      <c r="C255" s="81"/>
      <c r="D255" s="154"/>
      <c r="E255" s="14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>
      <c r="A256" s="148"/>
      <c r="B256" s="81"/>
      <c r="C256" s="81"/>
      <c r="D256" s="154"/>
      <c r="E256" s="14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>
      <c r="A257" s="148"/>
      <c r="B257" s="81"/>
      <c r="C257" s="81"/>
      <c r="D257" s="154"/>
      <c r="E257" s="14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>
      <c r="A258" s="148"/>
      <c r="B258" s="81"/>
      <c r="C258" s="81"/>
      <c r="D258" s="154"/>
      <c r="E258" s="14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>
      <c r="A259" s="148"/>
      <c r="B259" s="81"/>
      <c r="C259" s="81"/>
      <c r="D259" s="154"/>
      <c r="E259" s="14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>
      <c r="A260" s="148"/>
      <c r="B260" s="81"/>
      <c r="C260" s="81"/>
      <c r="D260" s="154"/>
      <c r="E260" s="14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>
      <c r="A261" s="148"/>
      <c r="B261" s="81"/>
      <c r="C261" s="81"/>
      <c r="D261" s="154"/>
      <c r="E261" s="14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>
      <c r="A262" s="148"/>
      <c r="B262" s="81"/>
      <c r="C262" s="81"/>
      <c r="D262" s="154"/>
      <c r="E262" s="14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>
      <c r="A263" s="148"/>
      <c r="B263" s="81"/>
      <c r="C263" s="81"/>
      <c r="D263" s="154"/>
      <c r="E263" s="14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>
      <c r="A264" s="148"/>
      <c r="B264" s="81"/>
      <c r="C264" s="81"/>
      <c r="D264" s="154"/>
      <c r="E264" s="14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>
      <c r="A265" s="148"/>
      <c r="B265" s="81"/>
      <c r="C265" s="81"/>
      <c r="D265" s="154"/>
      <c r="E265" s="14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>
      <c r="A266" s="148"/>
      <c r="B266" s="81"/>
      <c r="C266" s="81"/>
      <c r="D266" s="154"/>
      <c r="E266" s="14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>
      <c r="A267" s="148"/>
      <c r="B267" s="81"/>
      <c r="C267" s="81"/>
      <c r="D267" s="154"/>
      <c r="E267" s="14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>
      <c r="A268" s="148"/>
      <c r="B268" s="81"/>
      <c r="C268" s="81"/>
      <c r="D268" s="154"/>
      <c r="E268" s="14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>
      <c r="A269" s="148"/>
      <c r="B269" s="81"/>
      <c r="C269" s="81"/>
      <c r="D269" s="154"/>
      <c r="E269" s="14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>
      <c r="A270" s="148"/>
      <c r="B270" s="81"/>
      <c r="C270" s="81"/>
      <c r="D270" s="154"/>
      <c r="E270" s="14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>
      <c r="A271" s="148"/>
      <c r="B271" s="81"/>
      <c r="C271" s="81"/>
      <c r="D271" s="154"/>
      <c r="E271" s="14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>
      <c r="A272" s="148"/>
      <c r="B272" s="81"/>
      <c r="C272" s="81"/>
      <c r="D272" s="154"/>
      <c r="E272" s="14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>
      <c r="A273" s="148"/>
      <c r="B273" s="81"/>
      <c r="C273" s="81"/>
      <c r="D273" s="154"/>
      <c r="E273" s="14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>
      <c r="A274" s="148"/>
      <c r="B274" s="81"/>
      <c r="C274" s="81"/>
      <c r="D274" s="154"/>
      <c r="E274" s="14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>
      <c r="A275" s="148"/>
      <c r="B275" s="81"/>
      <c r="C275" s="81"/>
      <c r="D275" s="154"/>
      <c r="E275" s="14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>
      <c r="A276" s="148"/>
      <c r="B276" s="81"/>
      <c r="C276" s="81"/>
      <c r="D276" s="154"/>
      <c r="E276" s="14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>
      <c r="A277" s="148"/>
      <c r="B277" s="81"/>
      <c r="C277" s="81"/>
      <c r="D277" s="154"/>
      <c r="E277" s="14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>
      <c r="A278" s="148"/>
      <c r="B278" s="81"/>
      <c r="C278" s="81"/>
      <c r="D278" s="154"/>
      <c r="E278" s="14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>
      <c r="A279" s="148"/>
      <c r="B279" s="81"/>
      <c r="C279" s="81"/>
      <c r="D279" s="154"/>
      <c r="E279" s="14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>
      <c r="A280" s="148"/>
      <c r="B280" s="81"/>
      <c r="C280" s="81"/>
      <c r="D280" s="154"/>
      <c r="E280" s="14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>
      <c r="A281" s="148"/>
      <c r="B281" s="81"/>
      <c r="C281" s="81"/>
      <c r="D281" s="154"/>
      <c r="E281" s="14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>
      <c r="A282" s="148"/>
      <c r="B282" s="81"/>
      <c r="C282" s="81"/>
      <c r="D282" s="154"/>
      <c r="E282" s="14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>
      <c r="A283" s="148"/>
      <c r="B283" s="81"/>
      <c r="C283" s="81"/>
      <c r="D283" s="154"/>
      <c r="E283" s="14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>
      <c r="A284" s="148"/>
      <c r="B284" s="81"/>
      <c r="C284" s="81"/>
      <c r="D284" s="154"/>
      <c r="E284" s="14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>
      <c r="A285" s="148"/>
      <c r="B285" s="81"/>
      <c r="C285" s="81"/>
      <c r="D285" s="154"/>
      <c r="E285" s="14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>
      <c r="A286" s="148"/>
      <c r="B286" s="81"/>
      <c r="C286" s="81"/>
      <c r="D286" s="154"/>
      <c r="E286" s="14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>
      <c r="A287" s="148"/>
      <c r="B287" s="81"/>
      <c r="C287" s="81"/>
      <c r="D287" s="154"/>
      <c r="E287" s="14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>
      <c r="A288" s="148"/>
      <c r="B288" s="81"/>
      <c r="C288" s="81"/>
      <c r="D288" s="154"/>
      <c r="E288" s="14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>
      <c r="A289" s="148"/>
      <c r="B289" s="81"/>
      <c r="C289" s="81"/>
      <c r="D289" s="154"/>
      <c r="E289" s="14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>
      <c r="A290" s="148"/>
      <c r="B290" s="81"/>
      <c r="C290" s="81"/>
      <c r="D290" s="154"/>
      <c r="E290" s="14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>
      <c r="A291" s="148"/>
      <c r="B291" s="81"/>
      <c r="C291" s="81"/>
      <c r="D291" s="154"/>
      <c r="E291" s="14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>
      <c r="A292" s="148"/>
      <c r="B292" s="81"/>
      <c r="C292" s="81"/>
      <c r="D292" s="154"/>
      <c r="E292" s="14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>
      <c r="A293" s="148"/>
      <c r="B293" s="81"/>
      <c r="C293" s="81"/>
      <c r="D293" s="154"/>
      <c r="E293" s="14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>
      <c r="A294" s="148"/>
      <c r="B294" s="81"/>
      <c r="C294" s="81"/>
      <c r="D294" s="154"/>
      <c r="E294" s="14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>
      <c r="A295" s="148"/>
      <c r="B295" s="81"/>
      <c r="C295" s="81"/>
      <c r="D295" s="154"/>
      <c r="E295" s="14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>
      <c r="A296" s="148"/>
      <c r="B296" s="81"/>
      <c r="C296" s="81"/>
      <c r="D296" s="154"/>
      <c r="E296" s="14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>
      <c r="A297" s="148"/>
      <c r="B297" s="81"/>
      <c r="C297" s="81"/>
      <c r="D297" s="154"/>
      <c r="E297" s="14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>
      <c r="A298" s="148"/>
      <c r="B298" s="81"/>
      <c r="C298" s="81"/>
      <c r="D298" s="154"/>
      <c r="E298" s="14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>
      <c r="A299" s="148"/>
      <c r="B299" s="81"/>
      <c r="C299" s="81"/>
      <c r="D299" s="154"/>
      <c r="E299" s="14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>
      <c r="A300" s="148"/>
      <c r="B300" s="81"/>
      <c r="C300" s="81"/>
      <c r="D300" s="154"/>
      <c r="E300" s="14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>
      <c r="A301" s="148"/>
      <c r="B301" s="81"/>
      <c r="C301" s="81"/>
      <c r="D301" s="154"/>
      <c r="E301" s="14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>
      <c r="A302" s="148"/>
      <c r="B302" s="81"/>
      <c r="C302" s="81"/>
      <c r="D302" s="154"/>
      <c r="E302" s="14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>
      <c r="A303" s="148"/>
      <c r="B303" s="81"/>
      <c r="C303" s="81"/>
      <c r="D303" s="154"/>
      <c r="E303" s="14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>
      <c r="A304" s="148"/>
      <c r="B304" s="81"/>
      <c r="C304" s="81"/>
      <c r="D304" s="154"/>
      <c r="E304" s="14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>
      <c r="A305" s="148"/>
      <c r="B305" s="81"/>
      <c r="C305" s="81"/>
      <c r="D305" s="154"/>
      <c r="E305" s="14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>
      <c r="A306" s="148"/>
      <c r="B306" s="81"/>
      <c r="C306" s="81"/>
      <c r="D306" s="154"/>
      <c r="E306" s="14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>
      <c r="A307" s="148"/>
      <c r="B307" s="81"/>
      <c r="C307" s="81"/>
      <c r="D307" s="154"/>
      <c r="E307" s="14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>
      <c r="A308" s="148"/>
      <c r="B308" s="81"/>
      <c r="C308" s="81"/>
      <c r="D308" s="154"/>
      <c r="E308" s="14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>
      <c r="A309" s="148"/>
      <c r="B309" s="81"/>
      <c r="C309" s="81"/>
      <c r="D309" s="154"/>
      <c r="E309" s="14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>
      <c r="A310" s="148"/>
      <c r="B310" s="81"/>
      <c r="C310" s="81"/>
      <c r="D310" s="154"/>
      <c r="E310" s="14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>
      <c r="A311" s="148"/>
      <c r="B311" s="81"/>
      <c r="C311" s="81"/>
      <c r="D311" s="154"/>
      <c r="E311" s="14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>
      <c r="A312" s="148"/>
      <c r="B312" s="81"/>
      <c r="C312" s="81"/>
      <c r="D312" s="154"/>
      <c r="E312" s="14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>
      <c r="A313" s="148"/>
      <c r="B313" s="81"/>
      <c r="C313" s="81"/>
      <c r="D313" s="154"/>
      <c r="E313" s="14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>
      <c r="A314" s="148"/>
      <c r="B314" s="81"/>
      <c r="C314" s="81"/>
      <c r="D314" s="154"/>
      <c r="E314" s="14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>
      <c r="A315" s="148"/>
      <c r="B315" s="81"/>
      <c r="C315" s="81"/>
      <c r="D315" s="154"/>
      <c r="E315" s="14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>
      <c r="A316" s="148"/>
      <c r="B316" s="81"/>
      <c r="C316" s="81"/>
      <c r="D316" s="154"/>
      <c r="E316" s="14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>
      <c r="A317" s="148"/>
      <c r="B317" s="81"/>
      <c r="C317" s="81"/>
      <c r="D317" s="154"/>
      <c r="E317" s="14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>
      <c r="A318" s="148"/>
      <c r="B318" s="81"/>
      <c r="C318" s="81"/>
      <c r="D318" s="154"/>
      <c r="E318" s="14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>
      <c r="A319" s="148"/>
      <c r="B319" s="81"/>
      <c r="C319" s="81"/>
      <c r="D319" s="154"/>
      <c r="E319" s="14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>
      <c r="A320" s="148"/>
      <c r="B320" s="81"/>
      <c r="C320" s="81"/>
      <c r="D320" s="154"/>
      <c r="E320" s="14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>
      <c r="A321" s="148"/>
      <c r="B321" s="81"/>
      <c r="C321" s="81"/>
      <c r="D321" s="154"/>
      <c r="E321" s="14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>
      <c r="A322" s="148"/>
      <c r="B322" s="81"/>
      <c r="C322" s="81"/>
      <c r="D322" s="154"/>
      <c r="E322" s="14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>
      <c r="A323" s="148"/>
      <c r="B323" s="81"/>
      <c r="C323" s="81"/>
      <c r="D323" s="154"/>
      <c r="E323" s="14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>
      <c r="A324" s="148"/>
      <c r="B324" s="81"/>
      <c r="C324" s="81"/>
      <c r="D324" s="154"/>
      <c r="E324" s="14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>
      <c r="A325" s="148"/>
      <c r="B325" s="81"/>
      <c r="C325" s="81"/>
      <c r="D325" s="154"/>
      <c r="E325" s="14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>
      <c r="A326" s="148"/>
      <c r="B326" s="81"/>
      <c r="C326" s="81"/>
      <c r="D326" s="154"/>
      <c r="E326" s="14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>
      <c r="A327" s="148"/>
      <c r="B327" s="81"/>
      <c r="C327" s="81"/>
      <c r="D327" s="154"/>
      <c r="E327" s="14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>
      <c r="A328" s="148"/>
      <c r="B328" s="81"/>
      <c r="C328" s="81"/>
      <c r="D328" s="154"/>
      <c r="E328" s="14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>
      <c r="A329" s="148"/>
      <c r="B329" s="81"/>
      <c r="C329" s="81"/>
      <c r="D329" s="154"/>
      <c r="E329" s="14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>
      <c r="A330" s="148"/>
      <c r="B330" s="81"/>
      <c r="C330" s="81"/>
      <c r="D330" s="154"/>
      <c r="E330" s="14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>
      <c r="A331" s="148"/>
      <c r="B331" s="81"/>
      <c r="C331" s="81"/>
      <c r="D331" s="154"/>
      <c r="E331" s="14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>
      <c r="A332" s="148"/>
      <c r="B332" s="81"/>
      <c r="C332" s="81"/>
      <c r="D332" s="154"/>
      <c r="E332" s="14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>
      <c r="A333" s="148"/>
      <c r="B333" s="81"/>
      <c r="C333" s="81"/>
      <c r="D333" s="154"/>
      <c r="E333" s="14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>
      <c r="A334" s="148"/>
      <c r="B334" s="81"/>
      <c r="C334" s="81"/>
      <c r="D334" s="154"/>
      <c r="E334" s="14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>
      <c r="A335" s="148"/>
      <c r="B335" s="81"/>
      <c r="C335" s="81"/>
      <c r="D335" s="154"/>
      <c r="E335" s="14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>
      <c r="A336" s="148"/>
      <c r="B336" s="81"/>
      <c r="C336" s="81"/>
      <c r="D336" s="154"/>
      <c r="E336" s="14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>
      <c r="A337" s="148"/>
      <c r="B337" s="81"/>
      <c r="C337" s="81"/>
      <c r="D337" s="154"/>
      <c r="E337" s="14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>
      <c r="A338" s="148"/>
      <c r="B338" s="81"/>
      <c r="C338" s="81"/>
      <c r="D338" s="154"/>
      <c r="E338" s="14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>
      <c r="A339" s="148"/>
      <c r="B339" s="81"/>
      <c r="C339" s="81"/>
      <c r="D339" s="154"/>
      <c r="E339" s="14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>
      <c r="A340" s="148"/>
      <c r="B340" s="81"/>
      <c r="C340" s="81"/>
      <c r="D340" s="154"/>
      <c r="E340" s="14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>
      <c r="A341" s="148"/>
      <c r="B341" s="81"/>
      <c r="C341" s="81"/>
      <c r="D341" s="154"/>
      <c r="E341" s="14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>
      <c r="A342" s="148"/>
      <c r="B342" s="81"/>
      <c r="C342" s="81"/>
      <c r="D342" s="154"/>
      <c r="E342" s="14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>
      <c r="A343" s="148"/>
      <c r="B343" s="81"/>
      <c r="C343" s="81"/>
      <c r="D343" s="154"/>
      <c r="E343" s="14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>
      <c r="A344" s="148"/>
      <c r="B344" s="81"/>
      <c r="C344" s="81"/>
      <c r="D344" s="154"/>
      <c r="E344" s="14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>
      <c r="A345" s="148"/>
      <c r="B345" s="81"/>
      <c r="C345" s="81"/>
      <c r="D345" s="154"/>
      <c r="E345" s="14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>
      <c r="A346" s="148"/>
      <c r="B346" s="81"/>
      <c r="C346" s="81"/>
      <c r="D346" s="154"/>
      <c r="E346" s="14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>
      <c r="A347" s="148"/>
      <c r="B347" s="81"/>
      <c r="C347" s="81"/>
      <c r="D347" s="154"/>
      <c r="E347" s="14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>
      <c r="A348" s="148"/>
      <c r="B348" s="81"/>
      <c r="C348" s="81"/>
      <c r="D348" s="154"/>
      <c r="E348" s="14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>
      <c r="A349" s="148"/>
      <c r="B349" s="81"/>
      <c r="C349" s="81"/>
      <c r="D349" s="154"/>
      <c r="E349" s="14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>
      <c r="A350" s="148"/>
      <c r="B350" s="81"/>
      <c r="C350" s="81"/>
      <c r="D350" s="154"/>
      <c r="E350" s="14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>
      <c r="A351" s="148"/>
      <c r="B351" s="81"/>
      <c r="C351" s="81"/>
      <c r="D351" s="154"/>
      <c r="E351" s="14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>
      <c r="A352" s="148"/>
      <c r="B352" s="81"/>
      <c r="C352" s="81"/>
      <c r="D352" s="154"/>
      <c r="E352" s="14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>
      <c r="A353" s="148"/>
      <c r="B353" s="81"/>
      <c r="C353" s="81"/>
      <c r="D353" s="154"/>
      <c r="E353" s="14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>
      <c r="A354" s="148"/>
      <c r="B354" s="81"/>
      <c r="C354" s="81"/>
      <c r="D354" s="154"/>
      <c r="E354" s="14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>
      <c r="A355" s="148"/>
      <c r="B355" s="81"/>
      <c r="C355" s="81"/>
      <c r="D355" s="154"/>
      <c r="E355" s="14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>
      <c r="A356" s="148"/>
      <c r="B356" s="81"/>
      <c r="C356" s="81"/>
      <c r="D356" s="154"/>
      <c r="E356" s="14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>
      <c r="A357" s="148"/>
      <c r="B357" s="81"/>
      <c r="C357" s="81"/>
      <c r="D357" s="154"/>
      <c r="E357" s="14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>
      <c r="A358" s="148"/>
      <c r="B358" s="81"/>
      <c r="C358" s="81"/>
      <c r="D358" s="154"/>
      <c r="E358" s="14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>
      <c r="A359" s="148"/>
      <c r="B359" s="81"/>
      <c r="C359" s="81"/>
      <c r="D359" s="154"/>
      <c r="E359" s="14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>
      <c r="A360" s="148"/>
      <c r="B360" s="81"/>
      <c r="C360" s="81"/>
      <c r="D360" s="154"/>
      <c r="E360" s="14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>
      <c r="A361" s="148"/>
      <c r="B361" s="81"/>
      <c r="C361" s="81"/>
      <c r="D361" s="154"/>
      <c r="E361" s="14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>
      <c r="A362" s="148"/>
      <c r="B362" s="81"/>
      <c r="C362" s="81"/>
      <c r="D362" s="154"/>
      <c r="E362" s="14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>
      <c r="A363" s="148"/>
      <c r="B363" s="81"/>
      <c r="C363" s="81"/>
      <c r="D363" s="154"/>
      <c r="E363" s="14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>
      <c r="A364" s="148"/>
      <c r="B364" s="81"/>
      <c r="C364" s="81"/>
      <c r="D364" s="154"/>
      <c r="E364" s="14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>
      <c r="A365" s="148"/>
      <c r="B365" s="81"/>
      <c r="C365" s="81"/>
      <c r="D365" s="154"/>
      <c r="E365" s="14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>
      <c r="A366" s="148"/>
      <c r="B366" s="81"/>
      <c r="C366" s="81"/>
      <c r="D366" s="154"/>
      <c r="E366" s="14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>
      <c r="A367" s="148"/>
      <c r="B367" s="81"/>
      <c r="C367" s="81"/>
      <c r="D367" s="154"/>
      <c r="E367" s="14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>
      <c r="A368" s="148"/>
      <c r="B368" s="81"/>
      <c r="C368" s="81"/>
      <c r="D368" s="154"/>
      <c r="E368" s="14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>
      <c r="A369" s="148"/>
      <c r="B369" s="81"/>
      <c r="C369" s="81"/>
      <c r="D369" s="154"/>
      <c r="E369" s="14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>
      <c r="A370" s="148"/>
      <c r="B370" s="81"/>
      <c r="C370" s="81"/>
      <c r="D370" s="154"/>
      <c r="E370" s="14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>
      <c r="A371" s="148"/>
      <c r="B371" s="81"/>
      <c r="C371" s="81"/>
      <c r="D371" s="154"/>
      <c r="E371" s="14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>
      <c r="A372" s="148"/>
      <c r="B372" s="81"/>
      <c r="C372" s="81"/>
      <c r="D372" s="154"/>
      <c r="E372" s="14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>
      <c r="A373" s="148"/>
      <c r="B373" s="81"/>
      <c r="C373" s="81"/>
      <c r="D373" s="154"/>
      <c r="E373" s="14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>
      <c r="A374" s="148"/>
      <c r="B374" s="81"/>
      <c r="C374" s="81"/>
      <c r="D374" s="154"/>
      <c r="E374" s="14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>
      <c r="A375" s="148"/>
      <c r="B375" s="81"/>
      <c r="C375" s="81"/>
      <c r="D375" s="154"/>
      <c r="E375" s="14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>
      <c r="A376" s="148"/>
      <c r="B376" s="81"/>
      <c r="C376" s="81"/>
      <c r="D376" s="154"/>
      <c r="E376" s="14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>
      <c r="A377" s="148"/>
      <c r="B377" s="81"/>
      <c r="C377" s="81"/>
      <c r="D377" s="154"/>
      <c r="E377" s="14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>
      <c r="A378" s="148"/>
      <c r="B378" s="81"/>
      <c r="C378" s="81"/>
      <c r="D378" s="154"/>
      <c r="E378" s="14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>
      <c r="A379" s="148"/>
      <c r="B379" s="81"/>
      <c r="C379" s="81"/>
      <c r="D379" s="154"/>
      <c r="E379" s="14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>
      <c r="A380" s="148"/>
      <c r="B380" s="81"/>
      <c r="C380" s="81"/>
      <c r="D380" s="154"/>
      <c r="E380" s="14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>
      <c r="A381" s="148"/>
      <c r="B381" s="81"/>
      <c r="C381" s="81"/>
      <c r="D381" s="154"/>
      <c r="E381" s="14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>
      <c r="A382" s="148"/>
      <c r="B382" s="81"/>
      <c r="C382" s="81"/>
      <c r="D382" s="154"/>
      <c r="E382" s="14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>
      <c r="A383" s="148"/>
      <c r="B383" s="81"/>
      <c r="C383" s="81"/>
      <c r="D383" s="154"/>
      <c r="E383" s="14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>
      <c r="A384" s="148"/>
      <c r="B384" s="81"/>
      <c r="C384" s="81"/>
      <c r="D384" s="154"/>
      <c r="E384" s="14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>
      <c r="A385" s="148"/>
      <c r="B385" s="81"/>
      <c r="C385" s="81"/>
      <c r="D385" s="154"/>
      <c r="E385" s="14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>
      <c r="A386" s="148"/>
      <c r="B386" s="81"/>
      <c r="C386" s="81"/>
      <c r="D386" s="154"/>
      <c r="E386" s="14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>
      <c r="A387" s="148"/>
      <c r="B387" s="81"/>
      <c r="C387" s="81"/>
      <c r="D387" s="154"/>
      <c r="E387" s="14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>
      <c r="A388" s="148"/>
      <c r="B388" s="81"/>
      <c r="C388" s="81"/>
      <c r="D388" s="154"/>
      <c r="E388" s="14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>
      <c r="A389" s="148"/>
      <c r="B389" s="81"/>
      <c r="C389" s="81"/>
      <c r="D389" s="154"/>
      <c r="E389" s="14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>
      <c r="A390" s="148"/>
      <c r="B390" s="81"/>
      <c r="C390" s="81"/>
      <c r="D390" s="154"/>
      <c r="E390" s="14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>
      <c r="A391" s="148"/>
      <c r="B391" s="81"/>
      <c r="C391" s="81"/>
      <c r="D391" s="154"/>
      <c r="E391" s="14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>
      <c r="A392" s="148"/>
      <c r="B392" s="81"/>
      <c r="C392" s="81"/>
      <c r="D392" s="154"/>
      <c r="E392" s="14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>
      <c r="A393" s="148"/>
      <c r="B393" s="81"/>
      <c r="C393" s="81"/>
      <c r="D393" s="154"/>
      <c r="E393" s="14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>
      <c r="A394" s="148"/>
      <c r="B394" s="81"/>
      <c r="C394" s="81"/>
      <c r="D394" s="154"/>
      <c r="E394" s="14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>
      <c r="A395" s="148"/>
      <c r="B395" s="81"/>
      <c r="C395" s="81"/>
      <c r="D395" s="154"/>
      <c r="E395" s="14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>
      <c r="A396" s="148"/>
      <c r="B396" s="81"/>
      <c r="C396" s="81"/>
      <c r="D396" s="154"/>
      <c r="E396" s="14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>
      <c r="A397" s="148"/>
      <c r="B397" s="81"/>
      <c r="C397" s="81"/>
      <c r="D397" s="154"/>
      <c r="E397" s="14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>
      <c r="A398" s="148"/>
      <c r="B398" s="81"/>
      <c r="C398" s="81"/>
      <c r="D398" s="154"/>
      <c r="E398" s="14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>
      <c r="A399" s="148"/>
      <c r="B399" s="81"/>
      <c r="C399" s="81"/>
      <c r="D399" s="154"/>
      <c r="E399" s="14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>
      <c r="A400" s="148"/>
      <c r="B400" s="81"/>
      <c r="C400" s="81"/>
      <c r="D400" s="154"/>
      <c r="E400" s="14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>
      <c r="A401" s="148"/>
      <c r="B401" s="81"/>
      <c r="C401" s="81"/>
      <c r="D401" s="154"/>
      <c r="E401" s="14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>
      <c r="A402" s="148"/>
      <c r="B402" s="81"/>
      <c r="C402" s="81"/>
      <c r="D402" s="154"/>
      <c r="E402" s="14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>
      <c r="A403" s="148"/>
      <c r="B403" s="81"/>
      <c r="C403" s="81"/>
      <c r="D403" s="154"/>
      <c r="E403" s="14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>
      <c r="A404" s="148"/>
      <c r="B404" s="81"/>
      <c r="C404" s="81"/>
      <c r="D404" s="154"/>
      <c r="E404" s="14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>
      <c r="A405" s="148"/>
      <c r="B405" s="81"/>
      <c r="C405" s="81"/>
      <c r="D405" s="154"/>
      <c r="E405" s="14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>
      <c r="A406" s="148"/>
      <c r="B406" s="81"/>
      <c r="C406" s="81"/>
      <c r="D406" s="154"/>
      <c r="E406" s="14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>
      <c r="A407" s="148"/>
      <c r="B407" s="81"/>
      <c r="C407" s="81"/>
      <c r="D407" s="154"/>
      <c r="E407" s="14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>
      <c r="A408" s="148"/>
      <c r="B408" s="81"/>
      <c r="C408" s="81"/>
      <c r="D408" s="154"/>
      <c r="E408" s="14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>
      <c r="A409" s="148"/>
      <c r="B409" s="81"/>
      <c r="C409" s="81"/>
      <c r="D409" s="154"/>
      <c r="E409" s="14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>
      <c r="A410" s="148"/>
      <c r="B410" s="81"/>
      <c r="C410" s="81"/>
      <c r="D410" s="154"/>
      <c r="E410" s="14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>
      <c r="A411" s="148"/>
      <c r="B411" s="81"/>
      <c r="C411" s="81"/>
      <c r="D411" s="154"/>
      <c r="E411" s="14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>
      <c r="A412" s="148"/>
      <c r="B412" s="81"/>
      <c r="C412" s="81"/>
      <c r="D412" s="154"/>
      <c r="E412" s="14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>
      <c r="A413" s="148"/>
      <c r="B413" s="81"/>
      <c r="C413" s="81"/>
      <c r="D413" s="154"/>
      <c r="E413" s="14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>
      <c r="A414" s="148"/>
      <c r="B414" s="81"/>
      <c r="C414" s="81"/>
      <c r="D414" s="154"/>
      <c r="E414" s="14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>
      <c r="A415" s="148"/>
      <c r="B415" s="81"/>
      <c r="C415" s="81"/>
      <c r="D415" s="154"/>
      <c r="E415" s="14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>
      <c r="A416" s="148"/>
      <c r="B416" s="81"/>
      <c r="C416" s="81"/>
      <c r="D416" s="154"/>
      <c r="E416" s="14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>
      <c r="A417" s="148"/>
      <c r="B417" s="81"/>
      <c r="C417" s="81"/>
      <c r="D417" s="154"/>
      <c r="E417" s="14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>
      <c r="A418" s="148"/>
      <c r="B418" s="81"/>
      <c r="C418" s="81"/>
      <c r="D418" s="154"/>
      <c r="E418" s="14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>
      <c r="A419" s="148"/>
      <c r="B419" s="81"/>
      <c r="C419" s="81"/>
      <c r="D419" s="154"/>
      <c r="E419" s="14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>
      <c r="A420" s="148"/>
      <c r="B420" s="81"/>
      <c r="C420" s="81"/>
      <c r="D420" s="154"/>
      <c r="E420" s="14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>
      <c r="A421" s="148"/>
      <c r="B421" s="81"/>
      <c r="C421" s="81"/>
      <c r="D421" s="154"/>
      <c r="E421" s="14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>
      <c r="A422" s="148"/>
      <c r="B422" s="81"/>
      <c r="C422" s="81"/>
      <c r="D422" s="154"/>
      <c r="E422" s="14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>
      <c r="A423" s="148"/>
      <c r="B423" s="81"/>
      <c r="C423" s="81"/>
      <c r="D423" s="154"/>
      <c r="E423" s="14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>
      <c r="A424" s="148"/>
      <c r="B424" s="81"/>
      <c r="C424" s="81"/>
      <c r="D424" s="154"/>
      <c r="E424" s="14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>
      <c r="A425" s="148"/>
      <c r="B425" s="81"/>
      <c r="C425" s="81"/>
      <c r="D425" s="154"/>
      <c r="E425" s="14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>
      <c r="A426" s="148"/>
      <c r="B426" s="81"/>
      <c r="C426" s="81"/>
      <c r="D426" s="154"/>
      <c r="E426" s="14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>
      <c r="A427" s="148"/>
      <c r="B427" s="81"/>
      <c r="C427" s="81"/>
      <c r="D427" s="154"/>
      <c r="E427" s="14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>
      <c r="A428" s="148"/>
      <c r="B428" s="81"/>
      <c r="C428" s="81"/>
      <c r="D428" s="154"/>
      <c r="E428" s="14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>
      <c r="A429" s="148"/>
      <c r="B429" s="81"/>
      <c r="C429" s="81"/>
      <c r="D429" s="154"/>
      <c r="E429" s="14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>
      <c r="A430" s="148"/>
      <c r="B430" s="81"/>
      <c r="C430" s="81"/>
      <c r="D430" s="154"/>
      <c r="E430" s="14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>
      <c r="A431" s="148"/>
      <c r="B431" s="81"/>
      <c r="C431" s="81"/>
      <c r="D431" s="154"/>
      <c r="E431" s="14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>
      <c r="A432" s="148"/>
      <c r="B432" s="81"/>
      <c r="C432" s="81"/>
      <c r="D432" s="154"/>
      <c r="E432" s="14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>
      <c r="A433" s="148"/>
      <c r="B433" s="81"/>
      <c r="C433" s="81"/>
      <c r="D433" s="154"/>
      <c r="E433" s="14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>
      <c r="A434" s="148"/>
      <c r="B434" s="81"/>
      <c r="C434" s="81"/>
      <c r="D434" s="154"/>
      <c r="E434" s="14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>
      <c r="A435" s="148"/>
      <c r="B435" s="81"/>
      <c r="C435" s="81"/>
      <c r="D435" s="154"/>
      <c r="E435" s="14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>
      <c r="A436" s="148"/>
      <c r="B436" s="81"/>
      <c r="C436" s="81"/>
      <c r="D436" s="154"/>
      <c r="E436" s="14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>
      <c r="A437" s="148"/>
      <c r="B437" s="81"/>
      <c r="C437" s="81"/>
      <c r="D437" s="154"/>
      <c r="E437" s="14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>
      <c r="A438" s="148"/>
      <c r="B438" s="81"/>
      <c r="C438" s="81"/>
      <c r="D438" s="154"/>
      <c r="E438" s="14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>
      <c r="A439" s="148"/>
      <c r="B439" s="81"/>
      <c r="C439" s="81"/>
      <c r="D439" s="154"/>
      <c r="E439" s="14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>
      <c r="A440" s="148"/>
      <c r="B440" s="81"/>
      <c r="C440" s="81"/>
      <c r="D440" s="154"/>
      <c r="E440" s="14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>
      <c r="A441" s="148"/>
      <c r="B441" s="81"/>
      <c r="C441" s="81"/>
      <c r="D441" s="154"/>
      <c r="E441" s="14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>
      <c r="A442" s="148"/>
      <c r="B442" s="81"/>
      <c r="C442" s="81"/>
      <c r="D442" s="154"/>
      <c r="E442" s="14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>
      <c r="A443" s="148"/>
      <c r="B443" s="81"/>
      <c r="C443" s="81"/>
      <c r="D443" s="154"/>
      <c r="E443" s="14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>
      <c r="A444" s="148"/>
      <c r="B444" s="81"/>
      <c r="C444" s="81"/>
      <c r="D444" s="154"/>
      <c r="E444" s="14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>
      <c r="A445" s="148"/>
      <c r="B445" s="81"/>
      <c r="C445" s="81"/>
      <c r="D445" s="154"/>
      <c r="E445" s="14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>
      <c r="A446" s="148"/>
      <c r="B446" s="81"/>
      <c r="C446" s="81"/>
      <c r="D446" s="154"/>
      <c r="E446" s="14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>
      <c r="A447" s="148"/>
      <c r="B447" s="81"/>
      <c r="C447" s="81"/>
      <c r="D447" s="154"/>
      <c r="E447" s="14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>
      <c r="A448" s="148"/>
      <c r="B448" s="81"/>
      <c r="C448" s="81"/>
      <c r="D448" s="154"/>
      <c r="E448" s="14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>
      <c r="A449" s="148"/>
      <c r="B449" s="81"/>
      <c r="C449" s="81"/>
      <c r="D449" s="154"/>
      <c r="E449" s="14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>
      <c r="A450" s="148"/>
      <c r="B450" s="81"/>
      <c r="C450" s="81"/>
      <c r="D450" s="154"/>
      <c r="E450" s="14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>
      <c r="A451" s="148"/>
      <c r="B451" s="81"/>
      <c r="C451" s="81"/>
      <c r="D451" s="154"/>
      <c r="E451" s="14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>
      <c r="A452" s="148"/>
      <c r="B452" s="81"/>
      <c r="C452" s="81"/>
      <c r="D452" s="154"/>
      <c r="E452" s="14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>
      <c r="A453" s="148"/>
      <c r="B453" s="81"/>
      <c r="C453" s="81"/>
      <c r="D453" s="154"/>
      <c r="E453" s="14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>
      <c r="A454" s="148"/>
      <c r="B454" s="81"/>
      <c r="C454" s="81"/>
      <c r="D454" s="154"/>
      <c r="E454" s="14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>
      <c r="A455" s="148"/>
      <c r="B455" s="81"/>
      <c r="C455" s="81"/>
      <c r="D455" s="154"/>
      <c r="E455" s="14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>
      <c r="A456" s="148"/>
      <c r="B456" s="81"/>
      <c r="C456" s="81"/>
      <c r="D456" s="154"/>
      <c r="E456" s="14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>
      <c r="A457" s="148"/>
      <c r="B457" s="81"/>
      <c r="C457" s="81"/>
      <c r="D457" s="154"/>
      <c r="E457" s="14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>
      <c r="A458" s="148"/>
      <c r="B458" s="81"/>
      <c r="C458" s="81"/>
      <c r="D458" s="154"/>
      <c r="E458" s="14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>
      <c r="A459" s="148"/>
      <c r="B459" s="81"/>
      <c r="C459" s="81"/>
      <c r="D459" s="154"/>
      <c r="E459" s="14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>
      <c r="A460" s="148"/>
      <c r="B460" s="81"/>
      <c r="C460" s="81"/>
      <c r="D460" s="154"/>
      <c r="E460" s="14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>
      <c r="A461" s="148"/>
      <c r="B461" s="81"/>
      <c r="C461" s="81"/>
      <c r="D461" s="154"/>
      <c r="E461" s="14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>
      <c r="A462" s="148"/>
      <c r="B462" s="81"/>
      <c r="C462" s="81"/>
      <c r="D462" s="154"/>
      <c r="E462" s="14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>
      <c r="A463" s="148"/>
      <c r="B463" s="81"/>
      <c r="C463" s="81"/>
      <c r="D463" s="154"/>
      <c r="E463" s="14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>
      <c r="A464" s="148"/>
      <c r="B464" s="81"/>
      <c r="C464" s="81"/>
      <c r="D464" s="154"/>
      <c r="E464" s="14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>
      <c r="A465" s="148"/>
      <c r="B465" s="81"/>
      <c r="C465" s="81"/>
      <c r="D465" s="154"/>
      <c r="E465" s="14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>
      <c r="A466" s="148"/>
      <c r="B466" s="81"/>
      <c r="C466" s="81"/>
      <c r="D466" s="154"/>
      <c r="E466" s="14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>
      <c r="A467" s="148"/>
      <c r="B467" s="81"/>
      <c r="C467" s="81"/>
      <c r="D467" s="154"/>
      <c r="E467" s="14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>
      <c r="A468" s="148"/>
      <c r="B468" s="81"/>
      <c r="C468" s="81"/>
      <c r="D468" s="154"/>
      <c r="E468" s="14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>
      <c r="A469" s="148"/>
      <c r="B469" s="81"/>
      <c r="C469" s="81"/>
      <c r="D469" s="154"/>
      <c r="E469" s="14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>
      <c r="A470" s="148"/>
      <c r="B470" s="81"/>
      <c r="C470" s="81"/>
      <c r="D470" s="154"/>
      <c r="E470" s="14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>
      <c r="A471" s="148"/>
      <c r="B471" s="81"/>
      <c r="C471" s="81"/>
      <c r="D471" s="154"/>
      <c r="E471" s="14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>
      <c r="A472" s="148"/>
      <c r="B472" s="81"/>
      <c r="C472" s="81"/>
      <c r="D472" s="154"/>
      <c r="E472" s="14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>
      <c r="A473" s="148"/>
      <c r="B473" s="81"/>
      <c r="C473" s="81"/>
      <c r="D473" s="154"/>
      <c r="E473" s="14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>
      <c r="A474" s="148"/>
      <c r="B474" s="81"/>
      <c r="C474" s="81"/>
      <c r="D474" s="154"/>
      <c r="E474" s="14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>
      <c r="A475" s="148"/>
      <c r="B475" s="81"/>
      <c r="C475" s="81"/>
      <c r="D475" s="154"/>
      <c r="E475" s="14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>
      <c r="A476" s="148"/>
      <c r="B476" s="81"/>
      <c r="C476" s="81"/>
      <c r="D476" s="154"/>
      <c r="E476" s="14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>
      <c r="A477" s="148"/>
      <c r="B477" s="81"/>
      <c r="C477" s="81"/>
      <c r="D477" s="154"/>
      <c r="E477" s="14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>
      <c r="A478" s="148"/>
      <c r="B478" s="81"/>
      <c r="C478" s="81"/>
      <c r="D478" s="154"/>
      <c r="E478" s="14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>
      <c r="A479" s="148"/>
      <c r="B479" s="81"/>
      <c r="C479" s="81"/>
      <c r="D479" s="154"/>
      <c r="E479" s="14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>
      <c r="A480" s="148"/>
      <c r="B480" s="81"/>
      <c r="C480" s="81"/>
      <c r="D480" s="154"/>
      <c r="E480" s="14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>
      <c r="A481" s="148"/>
      <c r="B481" s="81"/>
      <c r="C481" s="81"/>
      <c r="D481" s="154"/>
      <c r="E481" s="14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>
      <c r="A482" s="148"/>
      <c r="B482" s="81"/>
      <c r="C482" s="81"/>
      <c r="D482" s="154"/>
      <c r="E482" s="14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>
      <c r="A483" s="148"/>
      <c r="B483" s="81"/>
      <c r="C483" s="81"/>
      <c r="D483" s="154"/>
      <c r="E483" s="14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>
      <c r="A484" s="148"/>
      <c r="B484" s="81"/>
      <c r="C484" s="81"/>
      <c r="D484" s="154"/>
      <c r="E484" s="14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>
      <c r="A485" s="148"/>
      <c r="B485" s="81"/>
      <c r="C485" s="81"/>
      <c r="D485" s="154"/>
      <c r="E485" s="14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>
      <c r="A486" s="148"/>
      <c r="B486" s="81"/>
      <c r="C486" s="81"/>
      <c r="D486" s="154"/>
      <c r="E486" s="14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>
      <c r="A487" s="148"/>
      <c r="B487" s="81"/>
      <c r="C487" s="81"/>
      <c r="D487" s="154"/>
      <c r="E487" s="14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>
      <c r="A488" s="148"/>
      <c r="B488" s="81"/>
      <c r="C488" s="81"/>
      <c r="D488" s="154"/>
      <c r="E488" s="14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>
      <c r="A489" s="148"/>
      <c r="B489" s="81"/>
      <c r="C489" s="81"/>
      <c r="D489" s="154"/>
      <c r="E489" s="14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>
      <c r="A490" s="148"/>
      <c r="B490" s="81"/>
      <c r="C490" s="81"/>
      <c r="D490" s="154"/>
      <c r="E490" s="14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>
      <c r="A491" s="148"/>
      <c r="B491" s="81"/>
      <c r="C491" s="81"/>
      <c r="D491" s="154"/>
      <c r="E491" s="14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>
      <c r="A492" s="148"/>
      <c r="B492" s="81"/>
      <c r="C492" s="81"/>
      <c r="D492" s="154"/>
      <c r="E492" s="14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>
      <c r="A493" s="148"/>
      <c r="B493" s="81"/>
      <c r="C493" s="81"/>
      <c r="D493" s="154"/>
      <c r="E493" s="14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>
      <c r="A494" s="148"/>
      <c r="B494" s="81"/>
      <c r="C494" s="81"/>
      <c r="D494" s="154"/>
      <c r="E494" s="14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>
      <c r="A495" s="148"/>
      <c r="B495" s="81"/>
      <c r="C495" s="81"/>
      <c r="D495" s="154"/>
      <c r="E495" s="14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>
      <c r="A496" s="148"/>
      <c r="B496" s="81"/>
      <c r="C496" s="81"/>
      <c r="D496" s="154"/>
      <c r="E496" s="14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>
      <c r="A497" s="148"/>
      <c r="B497" s="81"/>
      <c r="C497" s="81"/>
      <c r="D497" s="154"/>
      <c r="E497" s="14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>
      <c r="A498" s="148"/>
      <c r="B498" s="81"/>
      <c r="C498" s="81"/>
      <c r="D498" s="154"/>
      <c r="E498" s="14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>
      <c r="A499" s="148"/>
      <c r="B499" s="81"/>
      <c r="C499" s="81"/>
      <c r="D499" s="154"/>
      <c r="E499" s="14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>
      <c r="A500" s="148"/>
      <c r="B500" s="81"/>
      <c r="C500" s="81"/>
      <c r="D500" s="154"/>
      <c r="E500" s="14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>
      <c r="A501" s="148"/>
      <c r="B501" s="81"/>
      <c r="C501" s="81"/>
      <c r="D501" s="154"/>
      <c r="E501" s="14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>
      <c r="A502" s="148"/>
      <c r="B502" s="81"/>
      <c r="C502" s="81"/>
      <c r="D502" s="154"/>
      <c r="E502" s="14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>
      <c r="A503" s="148"/>
      <c r="B503" s="81"/>
      <c r="C503" s="81"/>
      <c r="D503" s="154"/>
      <c r="E503" s="14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>
      <c r="A504" s="148"/>
      <c r="B504" s="81"/>
      <c r="C504" s="81"/>
      <c r="D504" s="154"/>
      <c r="E504" s="14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>
      <c r="A505" s="148"/>
      <c r="B505" s="81"/>
      <c r="C505" s="81"/>
      <c r="D505" s="154"/>
      <c r="E505" s="14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>
      <c r="A506" s="148"/>
      <c r="B506" s="81"/>
      <c r="C506" s="81"/>
      <c r="D506" s="154"/>
      <c r="E506" s="14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>
      <c r="A507" s="148"/>
      <c r="B507" s="81"/>
      <c r="C507" s="81"/>
      <c r="D507" s="154"/>
      <c r="E507" s="14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>
      <c r="A508" s="148"/>
      <c r="B508" s="81"/>
      <c r="C508" s="81"/>
      <c r="D508" s="154"/>
      <c r="E508" s="14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>
      <c r="A509" s="148"/>
      <c r="B509" s="81"/>
      <c r="C509" s="81"/>
      <c r="D509" s="154"/>
      <c r="E509" s="14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>
      <c r="A510" s="148"/>
      <c r="B510" s="81"/>
      <c r="C510" s="81"/>
      <c r="D510" s="154"/>
      <c r="E510" s="14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>
      <c r="A511" s="148"/>
      <c r="B511" s="81"/>
      <c r="C511" s="81"/>
      <c r="D511" s="154"/>
      <c r="E511" s="14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>
      <c r="A512" s="148"/>
      <c r="B512" s="81"/>
      <c r="C512" s="81"/>
      <c r="D512" s="154"/>
      <c r="E512" s="14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>
      <c r="A513" s="148"/>
      <c r="B513" s="81"/>
      <c r="C513" s="81"/>
      <c r="D513" s="154"/>
      <c r="E513" s="14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>
      <c r="A514" s="148"/>
      <c r="B514" s="81"/>
      <c r="C514" s="81"/>
      <c r="D514" s="154"/>
      <c r="E514" s="14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>
      <c r="A515" s="148"/>
      <c r="B515" s="81"/>
      <c r="C515" s="81"/>
      <c r="D515" s="154"/>
      <c r="E515" s="14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>
      <c r="A516" s="148"/>
      <c r="B516" s="81"/>
      <c r="C516" s="81"/>
      <c r="D516" s="154"/>
      <c r="E516" s="14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>
      <c r="A517" s="148"/>
      <c r="B517" s="81"/>
      <c r="C517" s="81"/>
      <c r="D517" s="154"/>
      <c r="E517" s="14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>
      <c r="A518" s="148"/>
      <c r="B518" s="81"/>
      <c r="C518" s="81"/>
      <c r="D518" s="154"/>
      <c r="E518" s="14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>
      <c r="A519" s="148"/>
      <c r="B519" s="81"/>
      <c r="C519" s="81"/>
      <c r="D519" s="154"/>
      <c r="E519" s="14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>
      <c r="A520" s="148"/>
      <c r="B520" s="81"/>
      <c r="C520" s="81"/>
      <c r="D520" s="154"/>
      <c r="E520" s="14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>
      <c r="A521" s="148"/>
      <c r="B521" s="81"/>
      <c r="C521" s="81"/>
      <c r="D521" s="154"/>
      <c r="E521" s="14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>
      <c r="A522" s="148"/>
      <c r="B522" s="81"/>
      <c r="C522" s="81"/>
      <c r="D522" s="154"/>
      <c r="E522" s="14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>
      <c r="A523" s="148"/>
      <c r="B523" s="81"/>
      <c r="C523" s="81"/>
      <c r="D523" s="154"/>
      <c r="E523" s="14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>
      <c r="A524" s="148"/>
      <c r="B524" s="81"/>
      <c r="C524" s="81"/>
      <c r="D524" s="154"/>
      <c r="E524" s="14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>
      <c r="A525" s="148"/>
      <c r="B525" s="81"/>
      <c r="C525" s="81"/>
      <c r="D525" s="154"/>
      <c r="E525" s="14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>
      <c r="A526" s="148"/>
      <c r="B526" s="81"/>
      <c r="C526" s="81"/>
      <c r="D526" s="154"/>
      <c r="E526" s="14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>
      <c r="A527" s="148"/>
      <c r="B527" s="81"/>
      <c r="C527" s="81"/>
      <c r="D527" s="154"/>
      <c r="E527" s="14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>
      <c r="A528" s="148"/>
      <c r="B528" s="81"/>
      <c r="C528" s="81"/>
      <c r="D528" s="154"/>
      <c r="E528" s="14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>
      <c r="A529" s="148"/>
      <c r="B529" s="81"/>
      <c r="C529" s="81"/>
      <c r="D529" s="154"/>
      <c r="E529" s="14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>
      <c r="A530" s="148"/>
      <c r="B530" s="81"/>
      <c r="C530" s="81"/>
      <c r="D530" s="154"/>
      <c r="E530" s="14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>
      <c r="A531" s="148"/>
      <c r="B531" s="81"/>
      <c r="C531" s="81"/>
      <c r="D531" s="154"/>
      <c r="E531" s="14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>
      <c r="A532" s="148"/>
      <c r="B532" s="81"/>
      <c r="C532" s="81"/>
      <c r="D532" s="154"/>
      <c r="E532" s="14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>
      <c r="A533" s="148"/>
      <c r="B533" s="81"/>
      <c r="C533" s="81"/>
      <c r="D533" s="154"/>
      <c r="E533" s="14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>
      <c r="A534" s="148"/>
      <c r="B534" s="81"/>
      <c r="C534" s="81"/>
      <c r="D534" s="154"/>
      <c r="E534" s="14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>
      <c r="A535" s="148"/>
      <c r="B535" s="81"/>
      <c r="C535" s="81"/>
      <c r="D535" s="154"/>
      <c r="E535" s="14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>
      <c r="A536" s="148"/>
      <c r="B536" s="81"/>
      <c r="C536" s="81"/>
      <c r="D536" s="154"/>
      <c r="E536" s="14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>
      <c r="A537" s="148"/>
      <c r="B537" s="81"/>
      <c r="C537" s="81"/>
      <c r="D537" s="154"/>
      <c r="E537" s="14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>
      <c r="A538" s="148"/>
      <c r="B538" s="81"/>
      <c r="C538" s="81"/>
      <c r="D538" s="154"/>
      <c r="E538" s="14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>
      <c r="A539" s="148"/>
      <c r="B539" s="81"/>
      <c r="C539" s="81"/>
      <c r="D539" s="154"/>
      <c r="E539" s="14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>
      <c r="A540" s="148"/>
      <c r="B540" s="81"/>
      <c r="C540" s="81"/>
      <c r="D540" s="154"/>
      <c r="E540" s="14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>
      <c r="A541" s="148"/>
      <c r="B541" s="81"/>
      <c r="C541" s="81"/>
      <c r="D541" s="154"/>
      <c r="E541" s="14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>
      <c r="A542" s="148"/>
      <c r="B542" s="81"/>
      <c r="C542" s="81"/>
      <c r="D542" s="154"/>
      <c r="E542" s="14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>
      <c r="A543" s="148"/>
      <c r="B543" s="81"/>
      <c r="C543" s="81"/>
      <c r="D543" s="154"/>
      <c r="E543" s="14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>
      <c r="A544" s="148"/>
      <c r="B544" s="81"/>
      <c r="C544" s="81"/>
      <c r="D544" s="154"/>
      <c r="E544" s="14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>
      <c r="A545" s="148"/>
      <c r="B545" s="81"/>
      <c r="C545" s="81"/>
      <c r="D545" s="154"/>
      <c r="E545" s="14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>
      <c r="A546" s="148"/>
      <c r="B546" s="81"/>
      <c r="C546" s="81"/>
      <c r="D546" s="154"/>
      <c r="E546" s="14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>
      <c r="A547" s="148"/>
      <c r="B547" s="81"/>
      <c r="C547" s="81"/>
      <c r="D547" s="154"/>
      <c r="E547" s="14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>
      <c r="A548" s="148"/>
      <c r="B548" s="81"/>
      <c r="C548" s="81"/>
      <c r="D548" s="154"/>
      <c r="E548" s="14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>
      <c r="A549" s="148"/>
      <c r="B549" s="81"/>
      <c r="C549" s="81"/>
      <c r="D549" s="154"/>
      <c r="E549" s="14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>
      <c r="A550" s="148"/>
      <c r="B550" s="81"/>
      <c r="C550" s="81"/>
      <c r="D550" s="154"/>
      <c r="E550" s="14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>
      <c r="A551" s="148"/>
      <c r="B551" s="81"/>
      <c r="C551" s="81"/>
      <c r="D551" s="154"/>
      <c r="E551" s="14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>
      <c r="A552" s="148"/>
      <c r="B552" s="81"/>
      <c r="C552" s="81"/>
      <c r="D552" s="154"/>
      <c r="E552" s="14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>
      <c r="A553" s="148"/>
      <c r="B553" s="81"/>
      <c r="C553" s="81"/>
      <c r="D553" s="154"/>
      <c r="E553" s="14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>
      <c r="A554" s="148"/>
      <c r="B554" s="81"/>
      <c r="C554" s="81"/>
      <c r="D554" s="154"/>
      <c r="E554" s="14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>
      <c r="A555" s="148"/>
      <c r="B555" s="81"/>
      <c r="C555" s="81"/>
      <c r="D555" s="154"/>
      <c r="E555" s="14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>
      <c r="A556" s="148"/>
      <c r="B556" s="81"/>
      <c r="C556" s="81"/>
      <c r="D556" s="154"/>
      <c r="E556" s="14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>
      <c r="A557" s="148"/>
      <c r="B557" s="81"/>
      <c r="C557" s="81"/>
      <c r="D557" s="154"/>
      <c r="E557" s="14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>
      <c r="A558" s="148"/>
      <c r="B558" s="81"/>
      <c r="C558" s="81"/>
      <c r="D558" s="154"/>
      <c r="E558" s="14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>
      <c r="A559" s="148"/>
      <c r="B559" s="81"/>
      <c r="C559" s="81"/>
      <c r="D559" s="154"/>
      <c r="E559" s="14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>
      <c r="A560" s="148"/>
      <c r="B560" s="81"/>
      <c r="C560" s="81"/>
      <c r="D560" s="154"/>
      <c r="E560" s="14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>
      <c r="A561" s="148"/>
      <c r="B561" s="81"/>
      <c r="C561" s="81"/>
      <c r="D561" s="154"/>
      <c r="E561" s="14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>
      <c r="A562" s="148"/>
      <c r="B562" s="81"/>
      <c r="C562" s="81"/>
      <c r="D562" s="154"/>
      <c r="E562" s="14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>
      <c r="A563" s="148"/>
      <c r="B563" s="81"/>
      <c r="C563" s="81"/>
      <c r="D563" s="154"/>
      <c r="E563" s="14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>
      <c r="A564" s="148"/>
      <c r="B564" s="81"/>
      <c r="C564" s="81"/>
      <c r="D564" s="154"/>
      <c r="E564" s="14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>
      <c r="A565" s="148"/>
      <c r="B565" s="81"/>
      <c r="C565" s="81"/>
      <c r="D565" s="154"/>
      <c r="E565" s="14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>
      <c r="A566" s="148"/>
      <c r="B566" s="81"/>
      <c r="C566" s="81"/>
      <c r="D566" s="154"/>
      <c r="E566" s="14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>
      <c r="A567" s="148"/>
      <c r="B567" s="81"/>
      <c r="C567" s="81"/>
      <c r="D567" s="154"/>
      <c r="E567" s="14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>
      <c r="A568" s="148"/>
      <c r="B568" s="81"/>
      <c r="C568" s="81"/>
      <c r="D568" s="154"/>
      <c r="E568" s="14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>
      <c r="A569" s="148"/>
      <c r="B569" s="81"/>
      <c r="C569" s="81"/>
      <c r="D569" s="154"/>
      <c r="E569" s="14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>
      <c r="A570" s="148"/>
      <c r="B570" s="81"/>
      <c r="C570" s="81"/>
      <c r="D570" s="154"/>
      <c r="E570" s="14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>
      <c r="A571" s="148"/>
      <c r="B571" s="81"/>
      <c r="C571" s="81"/>
      <c r="D571" s="154"/>
      <c r="E571" s="14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>
      <c r="A572" s="148"/>
      <c r="B572" s="81"/>
      <c r="C572" s="81"/>
      <c r="D572" s="154"/>
      <c r="E572" s="14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>
      <c r="A573" s="148"/>
      <c r="B573" s="81"/>
      <c r="C573" s="81"/>
      <c r="D573" s="154"/>
      <c r="E573" s="14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>
      <c r="A574" s="148"/>
      <c r="B574" s="81"/>
      <c r="C574" s="81"/>
      <c r="D574" s="154"/>
      <c r="E574" s="14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>
      <c r="A575" s="148"/>
      <c r="B575" s="81"/>
      <c r="C575" s="81"/>
      <c r="D575" s="154"/>
      <c r="E575" s="14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>
      <c r="A576" s="148"/>
      <c r="B576" s="81"/>
      <c r="C576" s="81"/>
      <c r="D576" s="154"/>
      <c r="E576" s="14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>
      <c r="A577" s="148"/>
      <c r="B577" s="81"/>
      <c r="C577" s="81"/>
      <c r="D577" s="154"/>
      <c r="E577" s="14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>
      <c r="A578" s="148"/>
      <c r="B578" s="81"/>
      <c r="C578" s="81"/>
      <c r="D578" s="154"/>
      <c r="E578" s="14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>
      <c r="A579" s="148"/>
      <c r="B579" s="81"/>
      <c r="C579" s="81"/>
      <c r="D579" s="154"/>
      <c r="E579" s="14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>
      <c r="A580" s="148"/>
      <c r="B580" s="81"/>
      <c r="C580" s="81"/>
      <c r="D580" s="154"/>
      <c r="E580" s="14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>
      <c r="A581" s="148"/>
      <c r="B581" s="81"/>
      <c r="C581" s="81"/>
      <c r="D581" s="154"/>
      <c r="E581" s="14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>
      <c r="A582" s="148"/>
      <c r="B582" s="81"/>
      <c r="C582" s="81"/>
      <c r="D582" s="154"/>
      <c r="E582" s="14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>
      <c r="A583" s="148"/>
      <c r="B583" s="81"/>
      <c r="C583" s="81"/>
      <c r="D583" s="154"/>
      <c r="E583" s="14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>
      <c r="A584" s="148"/>
      <c r="B584" s="81"/>
      <c r="C584" s="81"/>
      <c r="D584" s="154"/>
      <c r="E584" s="14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>
      <c r="A585" s="148"/>
      <c r="B585" s="81"/>
      <c r="C585" s="81"/>
      <c r="D585" s="154"/>
      <c r="E585" s="14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>
      <c r="A586" s="148"/>
      <c r="B586" s="81"/>
      <c r="C586" s="81"/>
      <c r="D586" s="154"/>
      <c r="E586" s="14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>
      <c r="A587" s="148"/>
      <c r="B587" s="81"/>
      <c r="C587" s="81"/>
      <c r="D587" s="154"/>
      <c r="E587" s="14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>
      <c r="A588" s="148"/>
      <c r="B588" s="81"/>
      <c r="C588" s="81"/>
      <c r="D588" s="154"/>
      <c r="E588" s="14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>
      <c r="A589" s="148"/>
      <c r="B589" s="81"/>
      <c r="C589" s="81"/>
      <c r="D589" s="154"/>
      <c r="E589" s="14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>
      <c r="A590" s="148"/>
      <c r="B590" s="81"/>
      <c r="C590" s="81"/>
      <c r="D590" s="154"/>
      <c r="E590" s="14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>
      <c r="A591" s="148"/>
      <c r="B591" s="81"/>
      <c r="C591" s="81"/>
      <c r="D591" s="154"/>
      <c r="E591" s="14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>
      <c r="A592" s="148"/>
      <c r="B592" s="81"/>
      <c r="C592" s="81"/>
      <c r="D592" s="154"/>
      <c r="E592" s="14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>
      <c r="A593" s="148"/>
      <c r="B593" s="81"/>
      <c r="C593" s="81"/>
      <c r="D593" s="154"/>
      <c r="E593" s="14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>
      <c r="A594" s="148"/>
      <c r="B594" s="81"/>
      <c r="C594" s="81"/>
      <c r="D594" s="154"/>
      <c r="E594" s="14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>
      <c r="A595" s="148"/>
      <c r="B595" s="81"/>
      <c r="C595" s="81"/>
      <c r="D595" s="154"/>
      <c r="E595" s="14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>
      <c r="A596" s="148"/>
      <c r="B596" s="81"/>
      <c r="C596" s="81"/>
      <c r="D596" s="154"/>
      <c r="E596" s="14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>
      <c r="A597" s="148"/>
      <c r="B597" s="81"/>
      <c r="C597" s="81"/>
      <c r="D597" s="154"/>
      <c r="E597" s="14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>
      <c r="A598" s="148"/>
      <c r="B598" s="81"/>
      <c r="C598" s="81"/>
      <c r="D598" s="154"/>
      <c r="E598" s="14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>
      <c r="A599" s="148"/>
      <c r="B599" s="81"/>
      <c r="C599" s="81"/>
      <c r="D599" s="154"/>
      <c r="E599" s="14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>
      <c r="A600" s="148"/>
      <c r="B600" s="81"/>
      <c r="C600" s="81"/>
      <c r="D600" s="154"/>
      <c r="E600" s="14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>
      <c r="A601" s="148"/>
      <c r="B601" s="81"/>
      <c r="C601" s="81"/>
      <c r="D601" s="154"/>
      <c r="E601" s="14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>
      <c r="A602" s="148"/>
      <c r="B602" s="81"/>
      <c r="C602" s="81"/>
      <c r="D602" s="154"/>
      <c r="E602" s="14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>
      <c r="A603" s="148"/>
      <c r="B603" s="81"/>
      <c r="C603" s="81"/>
      <c r="D603" s="154"/>
      <c r="E603" s="14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>
      <c r="A604" s="148"/>
      <c r="B604" s="81"/>
      <c r="C604" s="81"/>
      <c r="D604" s="154"/>
      <c r="E604" s="14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>
      <c r="A605" s="148"/>
      <c r="B605" s="81"/>
      <c r="C605" s="81"/>
      <c r="D605" s="154"/>
      <c r="E605" s="14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>
      <c r="A606" s="148"/>
      <c r="B606" s="81"/>
      <c r="C606" s="81"/>
      <c r="D606" s="154"/>
      <c r="E606" s="14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>
      <c r="A607" s="148"/>
      <c r="B607" s="81"/>
      <c r="C607" s="81"/>
      <c r="D607" s="154"/>
      <c r="E607" s="14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>
      <c r="A608" s="148"/>
      <c r="B608" s="81"/>
      <c r="C608" s="81"/>
      <c r="D608" s="154"/>
      <c r="E608" s="14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>
      <c r="A609" s="148"/>
      <c r="B609" s="81"/>
      <c r="C609" s="81"/>
      <c r="D609" s="154"/>
      <c r="E609" s="14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>
      <c r="A610" s="148"/>
      <c r="B610" s="81"/>
      <c r="C610" s="81"/>
      <c r="D610" s="154"/>
      <c r="E610" s="14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>
      <c r="A611" s="148"/>
      <c r="B611" s="81"/>
      <c r="C611" s="81"/>
      <c r="D611" s="154"/>
      <c r="E611" s="14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>
      <c r="A612" s="148"/>
      <c r="B612" s="81"/>
      <c r="C612" s="81"/>
      <c r="D612" s="154"/>
      <c r="E612" s="14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>
      <c r="A613" s="148"/>
      <c r="B613" s="81"/>
      <c r="C613" s="81"/>
      <c r="D613" s="154"/>
      <c r="E613" s="14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>
      <c r="A614" s="148"/>
      <c r="B614" s="81"/>
      <c r="C614" s="81"/>
      <c r="D614" s="154"/>
      <c r="E614" s="14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>
      <c r="A615" s="148"/>
      <c r="B615" s="81"/>
      <c r="C615" s="81"/>
      <c r="D615" s="154"/>
      <c r="E615" s="14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>
      <c r="A616" s="148"/>
      <c r="B616" s="81"/>
      <c r="C616" s="81"/>
      <c r="D616" s="154"/>
      <c r="E616" s="14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>
      <c r="A617" s="148"/>
      <c r="B617" s="81"/>
      <c r="C617" s="81"/>
      <c r="D617" s="154"/>
      <c r="E617" s="14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>
      <c r="A618" s="148"/>
      <c r="B618" s="81"/>
      <c r="C618" s="81"/>
      <c r="D618" s="154"/>
      <c r="E618" s="14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>
      <c r="A619" s="148"/>
      <c r="B619" s="81"/>
      <c r="C619" s="81"/>
      <c r="D619" s="154"/>
      <c r="E619" s="14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>
      <c r="A620" s="148"/>
      <c r="B620" s="81"/>
      <c r="C620" s="81"/>
      <c r="D620" s="154"/>
      <c r="E620" s="14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>
      <c r="A621" s="148"/>
      <c r="B621" s="81"/>
      <c r="C621" s="81"/>
      <c r="D621" s="154"/>
      <c r="E621" s="14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>
      <c r="A622" s="148"/>
      <c r="B622" s="81"/>
      <c r="C622" s="81"/>
      <c r="D622" s="154"/>
      <c r="E622" s="14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>
      <c r="A623" s="148"/>
      <c r="B623" s="81"/>
      <c r="C623" s="81"/>
      <c r="D623" s="154"/>
      <c r="E623" s="14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>
      <c r="A624" s="148"/>
      <c r="B624" s="81"/>
      <c r="C624" s="81"/>
      <c r="D624" s="154"/>
      <c r="E624" s="14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>
      <c r="A625" s="148"/>
      <c r="B625" s="81"/>
      <c r="C625" s="81"/>
      <c r="D625" s="154"/>
      <c r="E625" s="14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>
      <c r="A626" s="148"/>
      <c r="B626" s="81"/>
      <c r="C626" s="81"/>
      <c r="D626" s="154"/>
      <c r="E626" s="14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>
      <c r="A627" s="148"/>
      <c r="B627" s="81"/>
      <c r="C627" s="81"/>
      <c r="D627" s="154"/>
      <c r="E627" s="14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>
      <c r="A628" s="148"/>
      <c r="B628" s="81"/>
      <c r="C628" s="81"/>
      <c r="D628" s="154"/>
      <c r="E628" s="14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>
      <c r="A629" s="148"/>
      <c r="B629" s="81"/>
      <c r="C629" s="81"/>
      <c r="D629" s="154"/>
      <c r="E629" s="14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>
      <c r="A630" s="148"/>
      <c r="B630" s="81"/>
      <c r="C630" s="81"/>
      <c r="D630" s="154"/>
      <c r="E630" s="14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>
      <c r="A631" s="148"/>
      <c r="B631" s="81"/>
      <c r="C631" s="81"/>
      <c r="D631" s="154"/>
      <c r="E631" s="14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>
      <c r="A632" s="148"/>
      <c r="B632" s="81"/>
      <c r="C632" s="81"/>
      <c r="D632" s="154"/>
      <c r="E632" s="14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>
      <c r="A633" s="148"/>
      <c r="B633" s="81"/>
      <c r="C633" s="81"/>
      <c r="D633" s="154"/>
      <c r="E633" s="14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>
      <c r="A634" s="148"/>
      <c r="B634" s="81"/>
      <c r="C634" s="81"/>
      <c r="D634" s="154"/>
      <c r="E634" s="14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>
      <c r="A635" s="148"/>
      <c r="B635" s="81"/>
      <c r="C635" s="81"/>
      <c r="D635" s="154"/>
      <c r="E635" s="14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>
      <c r="A636" s="148"/>
      <c r="B636" s="81"/>
      <c r="C636" s="81"/>
      <c r="D636" s="154"/>
      <c r="E636" s="14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>
      <c r="A637" s="148"/>
      <c r="B637" s="81"/>
      <c r="C637" s="81"/>
      <c r="D637" s="154"/>
      <c r="E637" s="14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>
      <c r="A638" s="148"/>
      <c r="B638" s="81"/>
      <c r="C638" s="81"/>
      <c r="D638" s="154"/>
      <c r="E638" s="14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>
      <c r="A639" s="148"/>
      <c r="B639" s="81"/>
      <c r="C639" s="81"/>
      <c r="D639" s="154"/>
      <c r="E639" s="14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>
      <c r="A640" s="148"/>
      <c r="B640" s="81"/>
      <c r="C640" s="81"/>
      <c r="D640" s="154"/>
      <c r="E640" s="14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>
      <c r="A641" s="148"/>
      <c r="B641" s="81"/>
      <c r="C641" s="81"/>
      <c r="D641" s="154"/>
      <c r="E641" s="14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>
      <c r="A642" s="148"/>
      <c r="B642" s="81"/>
      <c r="C642" s="81"/>
      <c r="D642" s="154"/>
      <c r="E642" s="14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>
      <c r="A643" s="148"/>
      <c r="B643" s="81"/>
      <c r="C643" s="81"/>
      <c r="D643" s="154"/>
      <c r="E643" s="14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>
      <c r="A644" s="148"/>
      <c r="B644" s="81"/>
      <c r="C644" s="81"/>
      <c r="D644" s="154"/>
      <c r="E644" s="14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>
      <c r="A645" s="148"/>
      <c r="B645" s="81"/>
      <c r="C645" s="81"/>
      <c r="D645" s="154"/>
      <c r="E645" s="14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>
      <c r="A646" s="148"/>
      <c r="B646" s="81"/>
      <c r="C646" s="81"/>
      <c r="D646" s="154"/>
      <c r="E646" s="14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>
      <c r="A647" s="148"/>
      <c r="B647" s="81"/>
      <c r="C647" s="81"/>
      <c r="D647" s="154"/>
      <c r="E647" s="14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>
      <c r="A648" s="148"/>
      <c r="B648" s="81"/>
      <c r="C648" s="81"/>
      <c r="D648" s="154"/>
      <c r="E648" s="14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>
      <c r="A649" s="148"/>
      <c r="B649" s="81"/>
      <c r="C649" s="81"/>
      <c r="D649" s="154"/>
      <c r="E649" s="14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>
      <c r="A650" s="148"/>
      <c r="B650" s="81"/>
      <c r="C650" s="81"/>
      <c r="D650" s="154"/>
      <c r="E650" s="14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>
      <c r="A651" s="148"/>
      <c r="B651" s="81"/>
      <c r="C651" s="81"/>
      <c r="D651" s="154"/>
      <c r="E651" s="14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>
      <c r="A652" s="148"/>
      <c r="B652" s="81"/>
      <c r="C652" s="81"/>
      <c r="D652" s="154"/>
      <c r="E652" s="14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>
      <c r="A653" s="148"/>
      <c r="B653" s="81"/>
      <c r="C653" s="81"/>
      <c r="D653" s="154"/>
      <c r="E653" s="14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>
      <c r="A654" s="148"/>
      <c r="B654" s="81"/>
      <c r="C654" s="81"/>
      <c r="D654" s="154"/>
      <c r="E654" s="14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>
      <c r="A655" s="148"/>
      <c r="B655" s="81"/>
      <c r="C655" s="81"/>
      <c r="D655" s="154"/>
      <c r="E655" s="14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>
      <c r="A656" s="148"/>
      <c r="B656" s="81"/>
      <c r="C656" s="81"/>
      <c r="D656" s="154"/>
      <c r="E656" s="14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>
      <c r="A657" s="148"/>
      <c r="B657" s="81"/>
      <c r="C657" s="81"/>
      <c r="D657" s="154"/>
      <c r="E657" s="14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>
      <c r="A658" s="148"/>
      <c r="B658" s="81"/>
      <c r="C658" s="81"/>
      <c r="D658" s="154"/>
      <c r="E658" s="14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>
      <c r="A659" s="148"/>
      <c r="B659" s="81"/>
      <c r="C659" s="81"/>
      <c r="D659" s="154"/>
      <c r="E659" s="14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>
      <c r="A660" s="148"/>
      <c r="B660" s="81"/>
      <c r="C660" s="81"/>
      <c r="D660" s="154"/>
      <c r="E660" s="14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>
      <c r="A661" s="148"/>
      <c r="B661" s="81"/>
      <c r="C661" s="81"/>
      <c r="D661" s="154"/>
      <c r="E661" s="14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>
      <c r="A662" s="148"/>
      <c r="B662" s="81"/>
      <c r="C662" s="81"/>
      <c r="D662" s="154"/>
      <c r="E662" s="14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>
      <c r="A663" s="148"/>
      <c r="B663" s="81"/>
      <c r="C663" s="81"/>
      <c r="D663" s="154"/>
      <c r="E663" s="14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>
      <c r="A664" s="148"/>
      <c r="B664" s="81"/>
      <c r="C664" s="81"/>
      <c r="D664" s="154"/>
      <c r="E664" s="14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>
      <c r="A665" s="148"/>
      <c r="B665" s="81"/>
      <c r="C665" s="81"/>
      <c r="D665" s="154"/>
      <c r="E665" s="14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>
      <c r="A666" s="148"/>
      <c r="B666" s="81"/>
      <c r="C666" s="81"/>
      <c r="D666" s="154"/>
      <c r="E666" s="14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>
      <c r="A667" s="148"/>
      <c r="B667" s="81"/>
      <c r="C667" s="81"/>
      <c r="D667" s="154"/>
      <c r="E667" s="14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>
      <c r="A668" s="148"/>
      <c r="B668" s="81"/>
      <c r="C668" s="81"/>
      <c r="D668" s="154"/>
      <c r="E668" s="14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>
      <c r="A669" s="148"/>
      <c r="B669" s="81"/>
      <c r="C669" s="81"/>
      <c r="D669" s="154"/>
      <c r="E669" s="14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>
      <c r="A670" s="148"/>
      <c r="B670" s="81"/>
      <c r="C670" s="81"/>
      <c r="D670" s="154"/>
      <c r="E670" s="14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>
      <c r="A671" s="148"/>
      <c r="B671" s="81"/>
      <c r="C671" s="81"/>
      <c r="D671" s="154"/>
      <c r="E671" s="14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>
      <c r="A672" s="148"/>
      <c r="B672" s="81"/>
      <c r="C672" s="81"/>
      <c r="D672" s="154"/>
      <c r="E672" s="14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>
      <c r="A673" s="148"/>
      <c r="B673" s="81"/>
      <c r="C673" s="81"/>
      <c r="D673" s="154"/>
      <c r="E673" s="14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>
      <c r="A674" s="148"/>
      <c r="B674" s="81"/>
      <c r="C674" s="81"/>
      <c r="D674" s="154"/>
      <c r="E674" s="14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>
      <c r="A675" s="148"/>
      <c r="B675" s="81"/>
      <c r="C675" s="81"/>
      <c r="D675" s="154"/>
      <c r="E675" s="14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>
      <c r="A676" s="148"/>
      <c r="B676" s="81"/>
      <c r="C676" s="81"/>
      <c r="D676" s="154"/>
      <c r="E676" s="14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>
      <c r="A677" s="148"/>
      <c r="B677" s="81"/>
      <c r="C677" s="81"/>
      <c r="D677" s="154"/>
      <c r="E677" s="14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>
      <c r="A678" s="148"/>
      <c r="B678" s="81"/>
      <c r="C678" s="81"/>
      <c r="D678" s="154"/>
      <c r="E678" s="14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>
      <c r="A679" s="148"/>
      <c r="B679" s="81"/>
      <c r="C679" s="81"/>
      <c r="D679" s="154"/>
      <c r="E679" s="14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>
      <c r="A680" s="148"/>
      <c r="B680" s="81"/>
      <c r="C680" s="81"/>
      <c r="D680" s="154"/>
      <c r="E680" s="14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>
      <c r="A681" s="148"/>
      <c r="B681" s="81"/>
      <c r="C681" s="81"/>
      <c r="D681" s="154"/>
      <c r="E681" s="14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>
      <c r="A682" s="148"/>
      <c r="B682" s="81"/>
      <c r="C682" s="81"/>
      <c r="D682" s="154"/>
      <c r="E682" s="14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>
      <c r="A683" s="148"/>
      <c r="B683" s="81"/>
      <c r="C683" s="81"/>
      <c r="D683" s="154"/>
      <c r="E683" s="14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>
      <c r="A684" s="148"/>
      <c r="B684" s="81"/>
      <c r="C684" s="81"/>
      <c r="D684" s="154"/>
      <c r="E684" s="14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>
      <c r="A685" s="148"/>
      <c r="B685" s="81"/>
      <c r="C685" s="81"/>
      <c r="D685" s="154"/>
      <c r="E685" s="14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>
      <c r="A686" s="148"/>
      <c r="B686" s="81"/>
      <c r="C686" s="81"/>
      <c r="D686" s="154"/>
      <c r="E686" s="14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>
      <c r="A687" s="148"/>
      <c r="B687" s="81"/>
      <c r="C687" s="81"/>
      <c r="D687" s="154"/>
      <c r="E687" s="14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>
      <c r="A688" s="148"/>
      <c r="B688" s="81"/>
      <c r="C688" s="81"/>
      <c r="D688" s="154"/>
      <c r="E688" s="14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>
      <c r="A689" s="148"/>
      <c r="B689" s="81"/>
      <c r="C689" s="81"/>
      <c r="D689" s="154"/>
      <c r="E689" s="14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>
      <c r="A690" s="148"/>
      <c r="B690" s="81"/>
      <c r="C690" s="81"/>
      <c r="D690" s="154"/>
      <c r="E690" s="14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>
      <c r="A691" s="148"/>
      <c r="B691" s="81"/>
      <c r="C691" s="81"/>
      <c r="D691" s="154"/>
      <c r="E691" s="14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>
      <c r="A692" s="148"/>
      <c r="B692" s="81"/>
      <c r="C692" s="81"/>
      <c r="D692" s="154"/>
      <c r="E692" s="14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>
      <c r="A693" s="148"/>
      <c r="B693" s="81"/>
      <c r="C693" s="81"/>
      <c r="D693" s="154"/>
      <c r="E693" s="14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>
      <c r="A694" s="148"/>
      <c r="B694" s="81"/>
      <c r="C694" s="81"/>
      <c r="D694" s="154"/>
      <c r="E694" s="14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>
      <c r="A695" s="148"/>
      <c r="B695" s="81"/>
      <c r="C695" s="81"/>
      <c r="D695" s="154"/>
      <c r="E695" s="14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>
      <c r="A696" s="148"/>
      <c r="B696" s="81"/>
      <c r="C696" s="81"/>
      <c r="D696" s="154"/>
      <c r="E696" s="14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>
      <c r="A697" s="148"/>
      <c r="B697" s="81"/>
      <c r="C697" s="81"/>
      <c r="D697" s="154"/>
      <c r="E697" s="14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>
      <c r="A698" s="148"/>
      <c r="B698" s="81"/>
      <c r="C698" s="81"/>
      <c r="D698" s="154"/>
      <c r="E698" s="14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>
      <c r="A699" s="148"/>
      <c r="B699" s="81"/>
      <c r="C699" s="81"/>
      <c r="D699" s="154"/>
      <c r="E699" s="14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>
      <c r="A700" s="148"/>
      <c r="B700" s="81"/>
      <c r="C700" s="81"/>
      <c r="D700" s="154"/>
      <c r="E700" s="14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>
      <c r="A701" s="148"/>
      <c r="B701" s="81"/>
      <c r="C701" s="81"/>
      <c r="D701" s="154"/>
      <c r="E701" s="14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>
      <c r="A702" s="148"/>
      <c r="B702" s="81"/>
      <c r="C702" s="81"/>
      <c r="D702" s="154"/>
      <c r="E702" s="14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>
      <c r="A703" s="148"/>
      <c r="B703" s="81"/>
      <c r="C703" s="81"/>
      <c r="D703" s="154"/>
      <c r="E703" s="14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>
      <c r="A704" s="148"/>
      <c r="B704" s="81"/>
      <c r="C704" s="81"/>
      <c r="D704" s="154"/>
      <c r="E704" s="14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>
      <c r="A705" s="148"/>
      <c r="B705" s="81"/>
      <c r="C705" s="81"/>
      <c r="D705" s="154"/>
      <c r="E705" s="14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>
      <c r="A706" s="148"/>
      <c r="B706" s="81"/>
      <c r="C706" s="81"/>
      <c r="D706" s="154"/>
      <c r="E706" s="14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>
      <c r="A707" s="148"/>
      <c r="B707" s="81"/>
      <c r="C707" s="81"/>
      <c r="D707" s="154"/>
      <c r="E707" s="14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>
      <c r="A708" s="148"/>
      <c r="B708" s="81"/>
      <c r="C708" s="81"/>
      <c r="D708" s="154"/>
      <c r="E708" s="14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>
      <c r="A709" s="148"/>
      <c r="B709" s="81"/>
      <c r="C709" s="81"/>
      <c r="D709" s="154"/>
      <c r="E709" s="14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>
      <c r="A710" s="148"/>
      <c r="B710" s="81"/>
      <c r="C710" s="81"/>
      <c r="D710" s="154"/>
      <c r="E710" s="14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>
      <c r="A711" s="148"/>
      <c r="B711" s="81"/>
      <c r="C711" s="81"/>
      <c r="D711" s="154"/>
      <c r="E711" s="14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>
      <c r="A712" s="148"/>
      <c r="B712" s="81"/>
      <c r="C712" s="81"/>
      <c r="D712" s="154"/>
      <c r="E712" s="14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>
      <c r="A713" s="148"/>
      <c r="B713" s="81"/>
      <c r="C713" s="81"/>
      <c r="D713" s="154"/>
      <c r="E713" s="14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>
      <c r="A714" s="148"/>
      <c r="B714" s="81"/>
      <c r="C714" s="81"/>
      <c r="D714" s="154"/>
      <c r="E714" s="14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>
      <c r="A715" s="148"/>
      <c r="B715" s="81"/>
      <c r="C715" s="81"/>
      <c r="D715" s="154"/>
      <c r="E715" s="14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>
      <c r="A716" s="148"/>
      <c r="B716" s="81"/>
      <c r="C716" s="81"/>
      <c r="D716" s="154"/>
      <c r="E716" s="14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>
      <c r="A717" s="148"/>
      <c r="B717" s="81"/>
      <c r="C717" s="81"/>
      <c r="D717" s="154"/>
      <c r="E717" s="14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>
      <c r="A718" s="148"/>
      <c r="B718" s="81"/>
      <c r="C718" s="81"/>
      <c r="D718" s="154"/>
      <c r="E718" s="14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>
      <c r="A719" s="148"/>
      <c r="B719" s="81"/>
      <c r="C719" s="81"/>
      <c r="D719" s="154"/>
      <c r="E719" s="14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>
      <c r="A720" s="148"/>
      <c r="B720" s="81"/>
      <c r="C720" s="81"/>
      <c r="D720" s="154"/>
      <c r="E720" s="14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>
      <c r="A721" s="148"/>
      <c r="B721" s="81"/>
      <c r="C721" s="81"/>
      <c r="D721" s="154"/>
      <c r="E721" s="14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>
      <c r="A722" s="148"/>
      <c r="B722" s="81"/>
      <c r="C722" s="81"/>
      <c r="D722" s="154"/>
      <c r="E722" s="14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>
      <c r="A723" s="148"/>
      <c r="B723" s="81"/>
      <c r="C723" s="81"/>
      <c r="D723" s="154"/>
      <c r="E723" s="14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>
      <c r="A724" s="148"/>
      <c r="B724" s="81"/>
      <c r="C724" s="81"/>
      <c r="D724" s="154"/>
      <c r="E724" s="14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>
      <c r="A725" s="148"/>
      <c r="B725" s="81"/>
      <c r="C725" s="81"/>
      <c r="D725" s="154"/>
      <c r="E725" s="14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>
      <c r="A726" s="148"/>
      <c r="B726" s="81"/>
      <c r="C726" s="81"/>
      <c r="D726" s="154"/>
      <c r="E726" s="14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>
      <c r="A727" s="148"/>
      <c r="B727" s="81"/>
      <c r="C727" s="81"/>
      <c r="D727" s="154"/>
      <c r="E727" s="14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>
      <c r="A728" s="148"/>
      <c r="B728" s="81"/>
      <c r="C728" s="81"/>
      <c r="D728" s="154"/>
      <c r="E728" s="14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>
      <c r="A729" s="148"/>
      <c r="B729" s="81"/>
      <c r="C729" s="81"/>
      <c r="D729" s="154"/>
      <c r="E729" s="14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>
      <c r="A730" s="148"/>
      <c r="B730" s="81"/>
      <c r="C730" s="81"/>
      <c r="D730" s="154"/>
      <c r="E730" s="14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>
      <c r="A731" s="148"/>
      <c r="B731" s="81"/>
      <c r="C731" s="81"/>
      <c r="D731" s="154"/>
      <c r="E731" s="14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>
      <c r="A732" s="148"/>
      <c r="B732" s="81"/>
      <c r="C732" s="81"/>
      <c r="D732" s="154"/>
      <c r="E732" s="14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>
      <c r="A733" s="148"/>
      <c r="B733" s="81"/>
      <c r="C733" s="81"/>
      <c r="D733" s="154"/>
      <c r="E733" s="14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>
      <c r="A734" s="148"/>
      <c r="B734" s="81"/>
      <c r="C734" s="81"/>
      <c r="D734" s="154"/>
      <c r="E734" s="14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>
      <c r="A735" s="148"/>
      <c r="B735" s="81"/>
      <c r="C735" s="81"/>
      <c r="D735" s="154"/>
      <c r="E735" s="14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>
      <c r="A736" s="148"/>
      <c r="B736" s="81"/>
      <c r="C736" s="81"/>
      <c r="D736" s="154"/>
      <c r="E736" s="14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>
      <c r="A737" s="148"/>
      <c r="B737" s="81"/>
      <c r="C737" s="81"/>
      <c r="D737" s="154"/>
      <c r="E737" s="14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>
      <c r="A738" s="148"/>
      <c r="B738" s="81"/>
      <c r="C738" s="81"/>
      <c r="D738" s="154"/>
      <c r="E738" s="14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>
      <c r="A739" s="148"/>
      <c r="B739" s="81"/>
      <c r="C739" s="81"/>
      <c r="D739" s="154"/>
      <c r="E739" s="14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>
      <c r="A740" s="148"/>
      <c r="B740" s="81"/>
      <c r="C740" s="81"/>
      <c r="D740" s="154"/>
      <c r="E740" s="14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>
      <c r="A741" s="148"/>
      <c r="B741" s="81"/>
      <c r="C741" s="81"/>
      <c r="D741" s="154"/>
      <c r="E741" s="14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>
      <c r="A742" s="148"/>
      <c r="B742" s="81"/>
      <c r="C742" s="81"/>
      <c r="D742" s="154"/>
      <c r="E742" s="14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>
      <c r="A743" s="148"/>
      <c r="B743" s="81"/>
      <c r="C743" s="81"/>
      <c r="D743" s="154"/>
      <c r="E743" s="14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>
      <c r="A744" s="148"/>
      <c r="B744" s="81"/>
      <c r="C744" s="81"/>
      <c r="D744" s="154"/>
      <c r="E744" s="14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>
      <c r="A745" s="148"/>
      <c r="B745" s="81"/>
      <c r="C745" s="81"/>
      <c r="D745" s="154"/>
      <c r="E745" s="14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>
      <c r="A746" s="148"/>
      <c r="B746" s="81"/>
      <c r="C746" s="81"/>
      <c r="D746" s="154"/>
      <c r="E746" s="14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>
      <c r="A747" s="148"/>
      <c r="B747" s="81"/>
      <c r="C747" s="81"/>
      <c r="D747" s="154"/>
      <c r="E747" s="14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>
      <c r="A748" s="148"/>
      <c r="B748" s="81"/>
      <c r="C748" s="81"/>
      <c r="D748" s="154"/>
      <c r="E748" s="14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>
      <c r="A749" s="148"/>
      <c r="B749" s="81"/>
      <c r="C749" s="81"/>
      <c r="D749" s="154"/>
      <c r="E749" s="14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>
      <c r="A750" s="148"/>
      <c r="B750" s="81"/>
      <c r="C750" s="81"/>
      <c r="D750" s="154"/>
      <c r="E750" s="14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>
      <c r="A751" s="148"/>
      <c r="B751" s="81"/>
      <c r="C751" s="81"/>
      <c r="D751" s="154"/>
      <c r="E751" s="14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>
      <c r="A752" s="148"/>
      <c r="B752" s="81"/>
      <c r="C752" s="81"/>
      <c r="D752" s="154"/>
      <c r="E752" s="14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>
      <c r="A753" s="148"/>
      <c r="B753" s="81"/>
      <c r="C753" s="81"/>
      <c r="D753" s="154"/>
      <c r="E753" s="14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>
      <c r="A754" s="148"/>
      <c r="B754" s="81"/>
      <c r="C754" s="81"/>
      <c r="D754" s="154"/>
      <c r="E754" s="14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>
      <c r="A755" s="148"/>
      <c r="B755" s="81"/>
      <c r="C755" s="81"/>
      <c r="D755" s="154"/>
      <c r="E755" s="14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>
      <c r="A756" s="148"/>
      <c r="B756" s="81"/>
      <c r="C756" s="81"/>
      <c r="D756" s="154"/>
      <c r="E756" s="14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>
      <c r="A757" s="148"/>
      <c r="B757" s="81"/>
      <c r="C757" s="81"/>
      <c r="D757" s="154"/>
      <c r="E757" s="14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>
      <c r="A758" s="148"/>
      <c r="B758" s="81"/>
      <c r="C758" s="81"/>
      <c r="D758" s="154"/>
      <c r="E758" s="14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>
      <c r="A759" s="148"/>
      <c r="B759" s="81"/>
      <c r="C759" s="81"/>
      <c r="D759" s="154"/>
      <c r="E759" s="14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>
      <c r="A760" s="148"/>
      <c r="B760" s="81"/>
      <c r="C760" s="81"/>
      <c r="D760" s="154"/>
      <c r="E760" s="14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>
      <c r="A761" s="148"/>
      <c r="B761" s="81"/>
      <c r="C761" s="81"/>
      <c r="D761" s="154"/>
      <c r="E761" s="14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>
      <c r="A762" s="148"/>
      <c r="B762" s="81"/>
      <c r="C762" s="81"/>
      <c r="D762" s="154"/>
      <c r="E762" s="14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>
      <c r="A763" s="148"/>
      <c r="B763" s="81"/>
      <c r="C763" s="81"/>
      <c r="D763" s="154"/>
      <c r="E763" s="14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>
      <c r="A764" s="148"/>
      <c r="B764" s="81"/>
      <c r="C764" s="81"/>
      <c r="D764" s="154"/>
      <c r="E764" s="14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>
      <c r="A765" s="148"/>
      <c r="B765" s="81"/>
      <c r="C765" s="81"/>
      <c r="D765" s="154"/>
      <c r="E765" s="14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>
      <c r="A766" s="148"/>
      <c r="B766" s="81"/>
      <c r="C766" s="81"/>
      <c r="D766" s="154"/>
      <c r="E766" s="14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>
      <c r="A767" s="148"/>
      <c r="B767" s="81"/>
      <c r="C767" s="81"/>
      <c r="D767" s="154"/>
      <c r="E767" s="14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>
      <c r="A768" s="148"/>
      <c r="B768" s="81"/>
      <c r="C768" s="81"/>
      <c r="D768" s="154"/>
      <c r="E768" s="14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>
      <c r="A769" s="148"/>
      <c r="B769" s="81"/>
      <c r="C769" s="81"/>
      <c r="D769" s="154"/>
      <c r="E769" s="14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>
      <c r="A770" s="148"/>
      <c r="B770" s="81"/>
      <c r="C770" s="81"/>
      <c r="D770" s="154"/>
      <c r="E770" s="14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>
      <c r="A771" s="148"/>
      <c r="B771" s="81"/>
      <c r="C771" s="81"/>
      <c r="D771" s="154"/>
      <c r="E771" s="14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>
      <c r="A772" s="148"/>
      <c r="B772" s="81"/>
      <c r="C772" s="81"/>
      <c r="D772" s="154"/>
      <c r="E772" s="14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>
      <c r="A773" s="148"/>
      <c r="B773" s="81"/>
      <c r="C773" s="81"/>
      <c r="D773" s="154"/>
      <c r="E773" s="14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>
      <c r="A774" s="148"/>
      <c r="B774" s="81"/>
      <c r="C774" s="81"/>
      <c r="D774" s="154"/>
      <c r="E774" s="14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>
      <c r="A775" s="148"/>
      <c r="B775" s="81"/>
      <c r="C775" s="81"/>
      <c r="D775" s="154"/>
      <c r="E775" s="14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>
      <c r="A776" s="148"/>
      <c r="B776" s="81"/>
      <c r="C776" s="81"/>
      <c r="D776" s="154"/>
      <c r="E776" s="14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>
      <c r="A777" s="148"/>
      <c r="B777" s="81"/>
      <c r="C777" s="81"/>
      <c r="D777" s="154"/>
      <c r="E777" s="14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>
      <c r="A778" s="148"/>
      <c r="B778" s="81"/>
      <c r="C778" s="81"/>
      <c r="D778" s="154"/>
      <c r="E778" s="14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>
      <c r="A779" s="148"/>
      <c r="B779" s="81"/>
      <c r="C779" s="81"/>
      <c r="D779" s="154"/>
      <c r="E779" s="14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8"/>
      <c r="T779" s="78"/>
      <c r="U779" s="78"/>
      <c r="V779" s="78"/>
      <c r="W779" s="78"/>
      <c r="X779" s="78"/>
      <c r="Y779" s="78"/>
      <c r="Z779" s="78"/>
    </row>
    <row r="780" spans="1:26" ht="15.75" customHeight="1">
      <c r="A780" s="148"/>
      <c r="B780" s="81"/>
      <c r="C780" s="81"/>
      <c r="D780" s="154"/>
      <c r="E780" s="14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8"/>
      <c r="T780" s="78"/>
      <c r="U780" s="78"/>
      <c r="V780" s="78"/>
      <c r="W780" s="78"/>
      <c r="X780" s="78"/>
      <c r="Y780" s="78"/>
      <c r="Z780" s="78"/>
    </row>
    <row r="781" spans="1:26" ht="15.75" customHeight="1">
      <c r="A781" s="148"/>
      <c r="B781" s="81"/>
      <c r="C781" s="81"/>
      <c r="D781" s="154"/>
      <c r="E781" s="14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8"/>
      <c r="T781" s="78"/>
      <c r="U781" s="78"/>
      <c r="V781" s="78"/>
      <c r="W781" s="78"/>
      <c r="X781" s="78"/>
      <c r="Y781" s="78"/>
      <c r="Z781" s="78"/>
    </row>
    <row r="782" spans="1:26" ht="15.75" customHeight="1">
      <c r="A782" s="148"/>
      <c r="B782" s="81"/>
      <c r="C782" s="81"/>
      <c r="D782" s="154"/>
      <c r="E782" s="14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8"/>
      <c r="T782" s="78"/>
      <c r="U782" s="78"/>
      <c r="V782" s="78"/>
      <c r="W782" s="78"/>
      <c r="X782" s="78"/>
      <c r="Y782" s="78"/>
      <c r="Z782" s="78"/>
    </row>
    <row r="783" spans="1:26" ht="15.75" customHeight="1">
      <c r="A783" s="148"/>
      <c r="B783" s="81"/>
      <c r="C783" s="81"/>
      <c r="D783" s="154"/>
      <c r="E783" s="14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8"/>
      <c r="T783" s="78"/>
      <c r="U783" s="78"/>
      <c r="V783" s="78"/>
      <c r="W783" s="78"/>
      <c r="X783" s="78"/>
      <c r="Y783" s="78"/>
      <c r="Z783" s="78"/>
    </row>
    <row r="784" spans="1:26" ht="15.75" customHeight="1">
      <c r="A784" s="148"/>
      <c r="B784" s="81"/>
      <c r="C784" s="81"/>
      <c r="D784" s="154"/>
      <c r="E784" s="14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8"/>
      <c r="T784" s="78"/>
      <c r="U784" s="78"/>
      <c r="V784" s="78"/>
      <c r="W784" s="78"/>
      <c r="X784" s="78"/>
      <c r="Y784" s="78"/>
      <c r="Z784" s="78"/>
    </row>
    <row r="785" spans="1:26" ht="15.75" customHeight="1">
      <c r="A785" s="148"/>
      <c r="B785" s="81"/>
      <c r="C785" s="81"/>
      <c r="D785" s="154"/>
      <c r="E785" s="14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8"/>
      <c r="T785" s="78"/>
      <c r="U785" s="78"/>
      <c r="V785" s="78"/>
      <c r="W785" s="78"/>
      <c r="X785" s="78"/>
      <c r="Y785" s="78"/>
      <c r="Z785" s="78"/>
    </row>
    <row r="786" spans="1:26" ht="15.75" customHeight="1">
      <c r="A786" s="148"/>
      <c r="B786" s="81"/>
      <c r="C786" s="81"/>
      <c r="D786" s="154"/>
      <c r="E786" s="14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8"/>
      <c r="T786" s="78"/>
      <c r="U786" s="78"/>
      <c r="V786" s="78"/>
      <c r="W786" s="78"/>
      <c r="X786" s="78"/>
      <c r="Y786" s="78"/>
      <c r="Z786" s="78"/>
    </row>
    <row r="787" spans="1:26" ht="15.75" customHeight="1">
      <c r="A787" s="148"/>
      <c r="B787" s="81"/>
      <c r="C787" s="81"/>
      <c r="D787" s="154"/>
      <c r="E787" s="14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8"/>
      <c r="T787" s="78"/>
      <c r="U787" s="78"/>
      <c r="V787" s="78"/>
      <c r="W787" s="78"/>
      <c r="X787" s="78"/>
      <c r="Y787" s="78"/>
      <c r="Z787" s="78"/>
    </row>
    <row r="788" spans="1:26" ht="15.75" customHeight="1">
      <c r="A788" s="148"/>
      <c r="B788" s="81"/>
      <c r="C788" s="81"/>
      <c r="D788" s="154"/>
      <c r="E788" s="14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8"/>
      <c r="T788" s="78"/>
      <c r="U788" s="78"/>
      <c r="V788" s="78"/>
      <c r="W788" s="78"/>
      <c r="X788" s="78"/>
      <c r="Y788" s="78"/>
      <c r="Z788" s="78"/>
    </row>
    <row r="789" spans="1:26" ht="15.75" customHeight="1">
      <c r="A789" s="148"/>
      <c r="B789" s="81"/>
      <c r="C789" s="81"/>
      <c r="D789" s="154"/>
      <c r="E789" s="14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8"/>
      <c r="T789" s="78"/>
      <c r="U789" s="78"/>
      <c r="V789" s="78"/>
      <c r="W789" s="78"/>
      <c r="X789" s="78"/>
      <c r="Y789" s="78"/>
      <c r="Z789" s="78"/>
    </row>
    <row r="790" spans="1:26" ht="15.75" customHeight="1">
      <c r="A790" s="148"/>
      <c r="B790" s="81"/>
      <c r="C790" s="81"/>
      <c r="D790" s="154"/>
      <c r="E790" s="14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8"/>
      <c r="T790" s="78"/>
      <c r="U790" s="78"/>
      <c r="V790" s="78"/>
      <c r="W790" s="78"/>
      <c r="X790" s="78"/>
      <c r="Y790" s="78"/>
      <c r="Z790" s="78"/>
    </row>
    <row r="791" spans="1:26" ht="15.75" customHeight="1">
      <c r="A791" s="148"/>
      <c r="B791" s="81"/>
      <c r="C791" s="81"/>
      <c r="D791" s="154"/>
      <c r="E791" s="14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8"/>
      <c r="T791" s="78"/>
      <c r="U791" s="78"/>
      <c r="V791" s="78"/>
      <c r="W791" s="78"/>
      <c r="X791" s="78"/>
      <c r="Y791" s="78"/>
      <c r="Z791" s="78"/>
    </row>
    <row r="792" spans="1:26" ht="15.75" customHeight="1">
      <c r="A792" s="148"/>
      <c r="B792" s="81"/>
      <c r="C792" s="81"/>
      <c r="D792" s="154"/>
      <c r="E792" s="14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8"/>
      <c r="T792" s="78"/>
      <c r="U792" s="78"/>
      <c r="V792" s="78"/>
      <c r="W792" s="78"/>
      <c r="X792" s="78"/>
      <c r="Y792" s="78"/>
      <c r="Z792" s="78"/>
    </row>
    <row r="793" spans="1:26" ht="15.75" customHeight="1">
      <c r="A793" s="148"/>
      <c r="B793" s="81"/>
      <c r="C793" s="81"/>
      <c r="D793" s="154"/>
      <c r="E793" s="14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8"/>
      <c r="T793" s="78"/>
      <c r="U793" s="78"/>
      <c r="V793" s="78"/>
      <c r="W793" s="78"/>
      <c r="X793" s="78"/>
      <c r="Y793" s="78"/>
      <c r="Z793" s="78"/>
    </row>
    <row r="794" spans="1:26" ht="15.75" customHeight="1">
      <c r="A794" s="148"/>
      <c r="B794" s="81"/>
      <c r="C794" s="81"/>
      <c r="D794" s="154"/>
      <c r="E794" s="14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8"/>
      <c r="T794" s="78"/>
      <c r="U794" s="78"/>
      <c r="V794" s="78"/>
      <c r="W794" s="78"/>
      <c r="X794" s="78"/>
      <c r="Y794" s="78"/>
      <c r="Z794" s="78"/>
    </row>
    <row r="795" spans="1:26" ht="15.75" customHeight="1">
      <c r="A795" s="148"/>
      <c r="B795" s="81"/>
      <c r="C795" s="81"/>
      <c r="D795" s="154"/>
      <c r="E795" s="14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8"/>
      <c r="T795" s="78"/>
      <c r="U795" s="78"/>
      <c r="V795" s="78"/>
      <c r="W795" s="78"/>
      <c r="X795" s="78"/>
      <c r="Y795" s="78"/>
      <c r="Z795" s="78"/>
    </row>
    <row r="796" spans="1:26" ht="15.75" customHeight="1">
      <c r="A796" s="148"/>
      <c r="B796" s="81"/>
      <c r="C796" s="81"/>
      <c r="D796" s="154"/>
      <c r="E796" s="14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8"/>
      <c r="T796" s="78"/>
      <c r="U796" s="78"/>
      <c r="V796" s="78"/>
      <c r="W796" s="78"/>
      <c r="X796" s="78"/>
      <c r="Y796" s="78"/>
      <c r="Z796" s="78"/>
    </row>
    <row r="797" spans="1:26" ht="15.75" customHeight="1">
      <c r="A797" s="148"/>
      <c r="B797" s="81"/>
      <c r="C797" s="81"/>
      <c r="D797" s="154"/>
      <c r="E797" s="14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8"/>
      <c r="T797" s="78"/>
      <c r="U797" s="78"/>
      <c r="V797" s="78"/>
      <c r="W797" s="78"/>
      <c r="X797" s="78"/>
      <c r="Y797" s="78"/>
      <c r="Z797" s="78"/>
    </row>
    <row r="798" spans="1:26" ht="15.75" customHeight="1">
      <c r="A798" s="148"/>
      <c r="B798" s="81"/>
      <c r="C798" s="81"/>
      <c r="D798" s="154"/>
      <c r="E798" s="14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8"/>
      <c r="T798" s="78"/>
      <c r="U798" s="78"/>
      <c r="V798" s="78"/>
      <c r="W798" s="78"/>
      <c r="X798" s="78"/>
      <c r="Y798" s="78"/>
      <c r="Z798" s="78"/>
    </row>
    <row r="799" spans="1:26" ht="15.75" customHeight="1">
      <c r="A799" s="148"/>
      <c r="B799" s="81"/>
      <c r="C799" s="81"/>
      <c r="D799" s="154"/>
      <c r="E799" s="14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8"/>
      <c r="T799" s="78"/>
      <c r="U799" s="78"/>
      <c r="V799" s="78"/>
      <c r="W799" s="78"/>
      <c r="X799" s="78"/>
      <c r="Y799" s="78"/>
      <c r="Z799" s="78"/>
    </row>
    <row r="800" spans="1:26" ht="15.75" customHeight="1">
      <c r="A800" s="148"/>
      <c r="B800" s="81"/>
      <c r="C800" s="81"/>
      <c r="D800" s="154"/>
      <c r="E800" s="14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8"/>
      <c r="T800" s="78"/>
      <c r="U800" s="78"/>
      <c r="V800" s="78"/>
      <c r="W800" s="78"/>
      <c r="X800" s="78"/>
      <c r="Y800" s="78"/>
      <c r="Z800" s="78"/>
    </row>
    <row r="801" spans="1:26" ht="15.75" customHeight="1">
      <c r="A801" s="148"/>
      <c r="B801" s="81"/>
      <c r="C801" s="81"/>
      <c r="D801" s="154"/>
      <c r="E801" s="14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8"/>
      <c r="T801" s="78"/>
      <c r="U801" s="78"/>
      <c r="V801" s="78"/>
      <c r="W801" s="78"/>
      <c r="X801" s="78"/>
      <c r="Y801" s="78"/>
      <c r="Z801" s="78"/>
    </row>
    <row r="802" spans="1:26" ht="15.75" customHeight="1">
      <c r="A802" s="148"/>
      <c r="B802" s="81"/>
      <c r="C802" s="81"/>
      <c r="D802" s="154"/>
      <c r="E802" s="14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8"/>
      <c r="T802" s="78"/>
      <c r="U802" s="78"/>
      <c r="V802" s="78"/>
      <c r="W802" s="78"/>
      <c r="X802" s="78"/>
      <c r="Y802" s="78"/>
      <c r="Z802" s="78"/>
    </row>
    <row r="803" spans="1:26" ht="15.75" customHeight="1">
      <c r="A803" s="148"/>
      <c r="B803" s="81"/>
      <c r="C803" s="81"/>
      <c r="D803" s="154"/>
      <c r="E803" s="14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8"/>
      <c r="T803" s="78"/>
      <c r="U803" s="78"/>
      <c r="V803" s="78"/>
      <c r="W803" s="78"/>
      <c r="X803" s="78"/>
      <c r="Y803" s="78"/>
      <c r="Z803" s="78"/>
    </row>
    <row r="804" spans="1:26" ht="15.75" customHeight="1">
      <c r="A804" s="148"/>
      <c r="B804" s="81"/>
      <c r="C804" s="81"/>
      <c r="D804" s="154"/>
      <c r="E804" s="14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8"/>
      <c r="T804" s="78"/>
      <c r="U804" s="78"/>
      <c r="V804" s="78"/>
      <c r="W804" s="78"/>
      <c r="X804" s="78"/>
      <c r="Y804" s="78"/>
      <c r="Z804" s="78"/>
    </row>
    <row r="805" spans="1:26" ht="15.75" customHeight="1">
      <c r="A805" s="148"/>
      <c r="B805" s="81"/>
      <c r="C805" s="81"/>
      <c r="D805" s="154"/>
      <c r="E805" s="14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8"/>
      <c r="T805" s="78"/>
      <c r="U805" s="78"/>
      <c r="V805" s="78"/>
      <c r="W805" s="78"/>
      <c r="X805" s="78"/>
      <c r="Y805" s="78"/>
      <c r="Z805" s="78"/>
    </row>
    <row r="806" spans="1:26" ht="15.75" customHeight="1">
      <c r="A806" s="148"/>
      <c r="B806" s="81"/>
      <c r="C806" s="81"/>
      <c r="D806" s="154"/>
      <c r="E806" s="14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8"/>
      <c r="T806" s="78"/>
      <c r="U806" s="78"/>
      <c r="V806" s="78"/>
      <c r="W806" s="78"/>
      <c r="X806" s="78"/>
      <c r="Y806" s="78"/>
      <c r="Z806" s="78"/>
    </row>
    <row r="807" spans="1:26" ht="15.75" customHeight="1">
      <c r="A807" s="148"/>
      <c r="B807" s="81"/>
      <c r="C807" s="81"/>
      <c r="D807" s="154"/>
      <c r="E807" s="14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8"/>
      <c r="T807" s="78"/>
      <c r="U807" s="78"/>
      <c r="V807" s="78"/>
      <c r="W807" s="78"/>
      <c r="X807" s="78"/>
      <c r="Y807" s="78"/>
      <c r="Z807" s="78"/>
    </row>
    <row r="808" spans="1:26" ht="15.75" customHeight="1">
      <c r="A808" s="148"/>
      <c r="B808" s="81"/>
      <c r="C808" s="81"/>
      <c r="D808" s="154"/>
      <c r="E808" s="14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8"/>
      <c r="T808" s="78"/>
      <c r="U808" s="78"/>
      <c r="V808" s="78"/>
      <c r="W808" s="78"/>
      <c r="X808" s="78"/>
      <c r="Y808" s="78"/>
      <c r="Z808" s="78"/>
    </row>
    <row r="809" spans="1:26" ht="15.75" customHeight="1">
      <c r="A809" s="148"/>
      <c r="B809" s="81"/>
      <c r="C809" s="81"/>
      <c r="D809" s="154"/>
      <c r="E809" s="14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8"/>
      <c r="T809" s="78"/>
      <c r="U809" s="78"/>
      <c r="V809" s="78"/>
      <c r="W809" s="78"/>
      <c r="X809" s="78"/>
      <c r="Y809" s="78"/>
      <c r="Z809" s="78"/>
    </row>
    <row r="810" spans="1:26" ht="15.75" customHeight="1">
      <c r="A810" s="148"/>
      <c r="B810" s="81"/>
      <c r="C810" s="81"/>
      <c r="D810" s="154"/>
      <c r="E810" s="14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8"/>
      <c r="T810" s="78"/>
      <c r="U810" s="78"/>
      <c r="V810" s="78"/>
      <c r="W810" s="78"/>
      <c r="X810" s="78"/>
      <c r="Y810" s="78"/>
      <c r="Z810" s="78"/>
    </row>
    <row r="811" spans="1:26" ht="15.75" customHeight="1">
      <c r="A811" s="148"/>
      <c r="B811" s="81"/>
      <c r="C811" s="81"/>
      <c r="D811" s="154"/>
      <c r="E811" s="14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8"/>
      <c r="T811" s="78"/>
      <c r="U811" s="78"/>
      <c r="V811" s="78"/>
      <c r="W811" s="78"/>
      <c r="X811" s="78"/>
      <c r="Y811" s="78"/>
      <c r="Z811" s="78"/>
    </row>
    <row r="812" spans="1:26" ht="15.75" customHeight="1">
      <c r="A812" s="148"/>
      <c r="B812" s="81"/>
      <c r="C812" s="81"/>
      <c r="D812" s="154"/>
      <c r="E812" s="14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8"/>
      <c r="T812" s="78"/>
      <c r="U812" s="78"/>
      <c r="V812" s="78"/>
      <c r="W812" s="78"/>
      <c r="X812" s="78"/>
      <c r="Y812" s="78"/>
      <c r="Z812" s="78"/>
    </row>
    <row r="813" spans="1:26" ht="15.75" customHeight="1">
      <c r="A813" s="148"/>
      <c r="B813" s="81"/>
      <c r="C813" s="81"/>
      <c r="D813" s="154"/>
      <c r="E813" s="14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8"/>
      <c r="T813" s="78"/>
      <c r="U813" s="78"/>
      <c r="V813" s="78"/>
      <c r="W813" s="78"/>
      <c r="X813" s="78"/>
      <c r="Y813" s="78"/>
      <c r="Z813" s="78"/>
    </row>
    <row r="814" spans="1:26" ht="15.75" customHeight="1">
      <c r="A814" s="148"/>
      <c r="B814" s="81"/>
      <c r="C814" s="81"/>
      <c r="D814" s="154"/>
      <c r="E814" s="14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8"/>
      <c r="T814" s="78"/>
      <c r="U814" s="78"/>
      <c r="V814" s="78"/>
      <c r="W814" s="78"/>
      <c r="X814" s="78"/>
      <c r="Y814" s="78"/>
      <c r="Z814" s="78"/>
    </row>
    <row r="815" spans="1:26" ht="15.75" customHeight="1">
      <c r="A815" s="148"/>
      <c r="B815" s="81"/>
      <c r="C815" s="81"/>
      <c r="D815" s="154"/>
      <c r="E815" s="14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8"/>
      <c r="T815" s="78"/>
      <c r="U815" s="78"/>
      <c r="V815" s="78"/>
      <c r="W815" s="78"/>
      <c r="X815" s="78"/>
      <c r="Y815" s="78"/>
      <c r="Z815" s="78"/>
    </row>
    <row r="816" spans="1:26" ht="15.75" customHeight="1">
      <c r="A816" s="148"/>
      <c r="B816" s="81"/>
      <c r="C816" s="81"/>
      <c r="D816" s="154"/>
      <c r="E816" s="14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8"/>
      <c r="T816" s="78"/>
      <c r="U816" s="78"/>
      <c r="V816" s="78"/>
      <c r="W816" s="78"/>
      <c r="X816" s="78"/>
      <c r="Y816" s="78"/>
      <c r="Z816" s="78"/>
    </row>
    <row r="817" spans="1:26" ht="15.75" customHeight="1">
      <c r="A817" s="148"/>
      <c r="B817" s="81"/>
      <c r="C817" s="81"/>
      <c r="D817" s="154"/>
      <c r="E817" s="14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8"/>
      <c r="T817" s="78"/>
      <c r="U817" s="78"/>
      <c r="V817" s="78"/>
      <c r="W817" s="78"/>
      <c r="X817" s="78"/>
      <c r="Y817" s="78"/>
      <c r="Z817" s="78"/>
    </row>
    <row r="818" spans="1:26" ht="15.75" customHeight="1">
      <c r="A818" s="148"/>
      <c r="B818" s="81"/>
      <c r="C818" s="81"/>
      <c r="D818" s="154"/>
      <c r="E818" s="14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8"/>
      <c r="T818" s="78"/>
      <c r="U818" s="78"/>
      <c r="V818" s="78"/>
      <c r="W818" s="78"/>
      <c r="X818" s="78"/>
      <c r="Y818" s="78"/>
      <c r="Z818" s="78"/>
    </row>
    <row r="819" spans="1:26" ht="15.75" customHeight="1">
      <c r="A819" s="148"/>
      <c r="B819" s="81"/>
      <c r="C819" s="81"/>
      <c r="D819" s="154"/>
      <c r="E819" s="14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8"/>
      <c r="T819" s="78"/>
      <c r="U819" s="78"/>
      <c r="V819" s="78"/>
      <c r="W819" s="78"/>
      <c r="X819" s="78"/>
      <c r="Y819" s="78"/>
      <c r="Z819" s="78"/>
    </row>
    <row r="820" spans="1:26" ht="15.75" customHeight="1">
      <c r="A820" s="148"/>
      <c r="B820" s="81"/>
      <c r="C820" s="81"/>
      <c r="D820" s="154"/>
      <c r="E820" s="14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8"/>
      <c r="T820" s="78"/>
      <c r="U820" s="78"/>
      <c r="V820" s="78"/>
      <c r="W820" s="78"/>
      <c r="X820" s="78"/>
      <c r="Y820" s="78"/>
      <c r="Z820" s="78"/>
    </row>
    <row r="821" spans="1:26" ht="15.75" customHeight="1">
      <c r="A821" s="148"/>
      <c r="B821" s="81"/>
      <c r="C821" s="81"/>
      <c r="D821" s="154"/>
      <c r="E821" s="14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8"/>
      <c r="T821" s="78"/>
      <c r="U821" s="78"/>
      <c r="V821" s="78"/>
      <c r="W821" s="78"/>
      <c r="X821" s="78"/>
      <c r="Y821" s="78"/>
      <c r="Z821" s="78"/>
    </row>
    <row r="822" spans="1:26" ht="15.75" customHeight="1">
      <c r="A822" s="148"/>
      <c r="B822" s="81"/>
      <c r="C822" s="81"/>
      <c r="D822" s="154"/>
      <c r="E822" s="14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8"/>
      <c r="T822" s="78"/>
      <c r="U822" s="78"/>
      <c r="V822" s="78"/>
      <c r="W822" s="78"/>
      <c r="X822" s="78"/>
      <c r="Y822" s="78"/>
      <c r="Z822" s="78"/>
    </row>
    <row r="823" spans="1:26" ht="15.75" customHeight="1">
      <c r="A823" s="148"/>
      <c r="B823" s="81"/>
      <c r="C823" s="81"/>
      <c r="D823" s="154"/>
      <c r="E823" s="14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8"/>
      <c r="T823" s="78"/>
      <c r="U823" s="78"/>
      <c r="V823" s="78"/>
      <c r="W823" s="78"/>
      <c r="X823" s="78"/>
      <c r="Y823" s="78"/>
      <c r="Z823" s="78"/>
    </row>
    <row r="824" spans="1:26" ht="15.75" customHeight="1">
      <c r="A824" s="148"/>
      <c r="B824" s="81"/>
      <c r="C824" s="81"/>
      <c r="D824" s="154"/>
      <c r="E824" s="14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8"/>
      <c r="T824" s="78"/>
      <c r="U824" s="78"/>
      <c r="V824" s="78"/>
      <c r="W824" s="78"/>
      <c r="X824" s="78"/>
      <c r="Y824" s="78"/>
      <c r="Z824" s="78"/>
    </row>
    <row r="825" spans="1:26" ht="15.75" customHeight="1">
      <c r="A825" s="148"/>
      <c r="B825" s="81"/>
      <c r="C825" s="81"/>
      <c r="D825" s="154"/>
      <c r="E825" s="14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8"/>
      <c r="T825" s="78"/>
      <c r="U825" s="78"/>
      <c r="V825" s="78"/>
      <c r="W825" s="78"/>
      <c r="X825" s="78"/>
      <c r="Y825" s="78"/>
      <c r="Z825" s="78"/>
    </row>
    <row r="826" spans="1:26" ht="15.75" customHeight="1">
      <c r="A826" s="148"/>
      <c r="B826" s="81"/>
      <c r="C826" s="81"/>
      <c r="D826" s="154"/>
      <c r="E826" s="14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8"/>
      <c r="T826" s="78"/>
      <c r="U826" s="78"/>
      <c r="V826" s="78"/>
      <c r="W826" s="78"/>
      <c r="X826" s="78"/>
      <c r="Y826" s="78"/>
      <c r="Z826" s="78"/>
    </row>
    <row r="827" spans="1:26" ht="15.75" customHeight="1">
      <c r="A827" s="148"/>
      <c r="B827" s="81"/>
      <c r="C827" s="81"/>
      <c r="D827" s="154"/>
      <c r="E827" s="14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8"/>
      <c r="T827" s="78"/>
      <c r="U827" s="78"/>
      <c r="V827" s="78"/>
      <c r="W827" s="78"/>
      <c r="X827" s="78"/>
      <c r="Y827" s="78"/>
      <c r="Z827" s="78"/>
    </row>
    <row r="828" spans="1:26" ht="15.75" customHeight="1">
      <c r="A828" s="148"/>
      <c r="B828" s="81"/>
      <c r="C828" s="81"/>
      <c r="D828" s="154"/>
      <c r="E828" s="14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8"/>
      <c r="T828" s="78"/>
      <c r="U828" s="78"/>
      <c r="V828" s="78"/>
      <c r="W828" s="78"/>
      <c r="X828" s="78"/>
      <c r="Y828" s="78"/>
      <c r="Z828" s="78"/>
    </row>
    <row r="829" spans="1:26" ht="15.75" customHeight="1">
      <c r="A829" s="148"/>
      <c r="B829" s="81"/>
      <c r="C829" s="81"/>
      <c r="D829" s="154"/>
      <c r="E829" s="14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8"/>
      <c r="T829" s="78"/>
      <c r="U829" s="78"/>
      <c r="V829" s="78"/>
      <c r="W829" s="78"/>
      <c r="X829" s="78"/>
      <c r="Y829" s="78"/>
      <c r="Z829" s="78"/>
    </row>
    <row r="830" spans="1:26" ht="15.75" customHeight="1">
      <c r="A830" s="148"/>
      <c r="B830" s="81"/>
      <c r="C830" s="81"/>
      <c r="D830" s="154"/>
      <c r="E830" s="14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8"/>
      <c r="T830" s="78"/>
      <c r="U830" s="78"/>
      <c r="V830" s="78"/>
      <c r="W830" s="78"/>
      <c r="X830" s="78"/>
      <c r="Y830" s="78"/>
      <c r="Z830" s="78"/>
    </row>
    <row r="831" spans="1:26" ht="15.75" customHeight="1">
      <c r="A831" s="148"/>
      <c r="B831" s="81"/>
      <c r="C831" s="81"/>
      <c r="D831" s="154"/>
      <c r="E831" s="14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8"/>
      <c r="T831" s="78"/>
      <c r="U831" s="78"/>
      <c r="V831" s="78"/>
      <c r="W831" s="78"/>
      <c r="X831" s="78"/>
      <c r="Y831" s="78"/>
      <c r="Z831" s="78"/>
    </row>
    <row r="832" spans="1:26" ht="15.75" customHeight="1">
      <c r="A832" s="148"/>
      <c r="B832" s="81"/>
      <c r="C832" s="81"/>
      <c r="D832" s="154"/>
      <c r="E832" s="14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8"/>
      <c r="T832" s="78"/>
      <c r="U832" s="78"/>
      <c r="V832" s="78"/>
      <c r="W832" s="78"/>
      <c r="X832" s="78"/>
      <c r="Y832" s="78"/>
      <c r="Z832" s="78"/>
    </row>
    <row r="833" spans="1:26" ht="15.75" customHeight="1">
      <c r="A833" s="148"/>
      <c r="B833" s="81"/>
      <c r="C833" s="81"/>
      <c r="D833" s="154"/>
      <c r="E833" s="14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8"/>
      <c r="T833" s="78"/>
      <c r="U833" s="78"/>
      <c r="V833" s="78"/>
      <c r="W833" s="78"/>
      <c r="X833" s="78"/>
      <c r="Y833" s="78"/>
      <c r="Z833" s="78"/>
    </row>
    <row r="834" spans="1:26" ht="15.75" customHeight="1">
      <c r="A834" s="148"/>
      <c r="B834" s="81"/>
      <c r="C834" s="81"/>
      <c r="D834" s="154"/>
      <c r="E834" s="14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8"/>
      <c r="T834" s="78"/>
      <c r="U834" s="78"/>
      <c r="V834" s="78"/>
      <c r="W834" s="78"/>
      <c r="X834" s="78"/>
      <c r="Y834" s="78"/>
      <c r="Z834" s="78"/>
    </row>
    <row r="835" spans="1:26" ht="15.75" customHeight="1">
      <c r="A835" s="148"/>
      <c r="B835" s="81"/>
      <c r="C835" s="81"/>
      <c r="D835" s="154"/>
      <c r="E835" s="14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8"/>
      <c r="T835" s="78"/>
      <c r="U835" s="78"/>
      <c r="V835" s="78"/>
      <c r="W835" s="78"/>
      <c r="X835" s="78"/>
      <c r="Y835" s="78"/>
      <c r="Z835" s="78"/>
    </row>
    <row r="836" spans="1:26" ht="15.75" customHeight="1">
      <c r="A836" s="148"/>
      <c r="B836" s="81"/>
      <c r="C836" s="81"/>
      <c r="D836" s="154"/>
      <c r="E836" s="14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8"/>
      <c r="T836" s="78"/>
      <c r="U836" s="78"/>
      <c r="V836" s="78"/>
      <c r="W836" s="78"/>
      <c r="X836" s="78"/>
      <c r="Y836" s="78"/>
      <c r="Z836" s="78"/>
    </row>
    <row r="837" spans="1:26" ht="15.75" customHeight="1">
      <c r="A837" s="148"/>
      <c r="B837" s="81"/>
      <c r="C837" s="81"/>
      <c r="D837" s="154"/>
      <c r="E837" s="14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8"/>
      <c r="T837" s="78"/>
      <c r="U837" s="78"/>
      <c r="V837" s="78"/>
      <c r="W837" s="78"/>
      <c r="X837" s="78"/>
      <c r="Y837" s="78"/>
      <c r="Z837" s="78"/>
    </row>
    <row r="838" spans="1:26" ht="15.75" customHeight="1">
      <c r="A838" s="148"/>
      <c r="B838" s="81"/>
      <c r="C838" s="81"/>
      <c r="D838" s="154"/>
      <c r="E838" s="14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8"/>
      <c r="T838" s="78"/>
      <c r="U838" s="78"/>
      <c r="V838" s="78"/>
      <c r="W838" s="78"/>
      <c r="X838" s="78"/>
      <c r="Y838" s="78"/>
      <c r="Z838" s="78"/>
    </row>
    <row r="839" spans="1:26" ht="15.75" customHeight="1">
      <c r="A839" s="148"/>
      <c r="B839" s="81"/>
      <c r="C839" s="81"/>
      <c r="D839" s="154"/>
      <c r="E839" s="14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8"/>
      <c r="T839" s="78"/>
      <c r="U839" s="78"/>
      <c r="V839" s="78"/>
      <c r="W839" s="78"/>
      <c r="X839" s="78"/>
      <c r="Y839" s="78"/>
      <c r="Z839" s="78"/>
    </row>
    <row r="840" spans="1:26" ht="15.75" customHeight="1">
      <c r="A840" s="148"/>
      <c r="B840" s="81"/>
      <c r="C840" s="81"/>
      <c r="D840" s="154"/>
      <c r="E840" s="14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8"/>
      <c r="T840" s="78"/>
      <c r="U840" s="78"/>
      <c r="V840" s="78"/>
      <c r="W840" s="78"/>
      <c r="X840" s="78"/>
      <c r="Y840" s="78"/>
      <c r="Z840" s="78"/>
    </row>
    <row r="841" spans="1:26" ht="15.75" customHeight="1">
      <c r="A841" s="148"/>
      <c r="B841" s="81"/>
      <c r="C841" s="81"/>
      <c r="D841" s="154"/>
      <c r="E841" s="14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8"/>
      <c r="T841" s="78"/>
      <c r="U841" s="78"/>
      <c r="V841" s="78"/>
      <c r="W841" s="78"/>
      <c r="X841" s="78"/>
      <c r="Y841" s="78"/>
      <c r="Z841" s="78"/>
    </row>
    <row r="842" spans="1:26" ht="15.75" customHeight="1">
      <c r="A842" s="148"/>
      <c r="B842" s="81"/>
      <c r="C842" s="81"/>
      <c r="D842" s="154"/>
      <c r="E842" s="14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8"/>
      <c r="T842" s="78"/>
      <c r="U842" s="78"/>
      <c r="V842" s="78"/>
      <c r="W842" s="78"/>
      <c r="X842" s="78"/>
      <c r="Y842" s="78"/>
      <c r="Z842" s="78"/>
    </row>
    <row r="843" spans="1:26" ht="15.75" customHeight="1">
      <c r="A843" s="148"/>
      <c r="B843" s="81"/>
      <c r="C843" s="81"/>
      <c r="D843" s="154"/>
      <c r="E843" s="14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8"/>
      <c r="T843" s="78"/>
      <c r="U843" s="78"/>
      <c r="V843" s="78"/>
      <c r="W843" s="78"/>
      <c r="X843" s="78"/>
      <c r="Y843" s="78"/>
      <c r="Z843" s="78"/>
    </row>
    <row r="844" spans="1:26" ht="15.75" customHeight="1">
      <c r="A844" s="148"/>
      <c r="B844" s="81"/>
      <c r="C844" s="81"/>
      <c r="D844" s="154"/>
      <c r="E844" s="14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8"/>
      <c r="T844" s="78"/>
      <c r="U844" s="78"/>
      <c r="V844" s="78"/>
      <c r="W844" s="78"/>
      <c r="X844" s="78"/>
      <c r="Y844" s="78"/>
      <c r="Z844" s="78"/>
    </row>
    <row r="845" spans="1:26" ht="15.75" customHeight="1">
      <c r="A845" s="148"/>
      <c r="B845" s="81"/>
      <c r="C845" s="81"/>
      <c r="D845" s="154"/>
      <c r="E845" s="14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8"/>
      <c r="T845" s="78"/>
      <c r="U845" s="78"/>
      <c r="V845" s="78"/>
      <c r="W845" s="78"/>
      <c r="X845" s="78"/>
      <c r="Y845" s="78"/>
      <c r="Z845" s="78"/>
    </row>
    <row r="846" spans="1:26" ht="15.75" customHeight="1">
      <c r="A846" s="148"/>
      <c r="B846" s="81"/>
      <c r="C846" s="81"/>
      <c r="D846" s="154"/>
      <c r="E846" s="14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8"/>
      <c r="T846" s="78"/>
      <c r="U846" s="78"/>
      <c r="V846" s="78"/>
      <c r="W846" s="78"/>
      <c r="X846" s="78"/>
      <c r="Y846" s="78"/>
      <c r="Z846" s="78"/>
    </row>
    <row r="847" spans="1:26" ht="15.75" customHeight="1">
      <c r="A847" s="148"/>
      <c r="B847" s="81"/>
      <c r="C847" s="81"/>
      <c r="D847" s="154"/>
      <c r="E847" s="14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8"/>
      <c r="T847" s="78"/>
      <c r="U847" s="78"/>
      <c r="V847" s="78"/>
      <c r="W847" s="78"/>
      <c r="X847" s="78"/>
      <c r="Y847" s="78"/>
      <c r="Z847" s="78"/>
    </row>
    <row r="848" spans="1:26" ht="15.75" customHeight="1">
      <c r="A848" s="148"/>
      <c r="B848" s="81"/>
      <c r="C848" s="81"/>
      <c r="D848" s="154"/>
      <c r="E848" s="14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8"/>
      <c r="T848" s="78"/>
      <c r="U848" s="78"/>
      <c r="V848" s="78"/>
      <c r="W848" s="78"/>
      <c r="X848" s="78"/>
      <c r="Y848" s="78"/>
      <c r="Z848" s="78"/>
    </row>
    <row r="849" spans="1:26" ht="15.75" customHeight="1">
      <c r="A849" s="148"/>
      <c r="B849" s="81"/>
      <c r="C849" s="81"/>
      <c r="D849" s="154"/>
      <c r="E849" s="14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8"/>
      <c r="T849" s="78"/>
      <c r="U849" s="78"/>
      <c r="V849" s="78"/>
      <c r="W849" s="78"/>
      <c r="X849" s="78"/>
      <c r="Y849" s="78"/>
      <c r="Z849" s="78"/>
    </row>
    <row r="850" spans="1:26" ht="15.75" customHeight="1">
      <c r="A850" s="148"/>
      <c r="B850" s="81"/>
      <c r="C850" s="81"/>
      <c r="D850" s="154"/>
      <c r="E850" s="14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8"/>
      <c r="T850" s="78"/>
      <c r="U850" s="78"/>
      <c r="V850" s="78"/>
      <c r="W850" s="78"/>
      <c r="X850" s="78"/>
      <c r="Y850" s="78"/>
      <c r="Z850" s="78"/>
    </row>
    <row r="851" spans="1:26" ht="15.75" customHeight="1">
      <c r="A851" s="148"/>
      <c r="B851" s="81"/>
      <c r="C851" s="81"/>
      <c r="D851" s="154"/>
      <c r="E851" s="14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8"/>
      <c r="T851" s="78"/>
      <c r="U851" s="78"/>
      <c r="V851" s="78"/>
      <c r="W851" s="78"/>
      <c r="X851" s="78"/>
      <c r="Y851" s="78"/>
      <c r="Z851" s="78"/>
    </row>
    <row r="852" spans="1:26" ht="15.75" customHeight="1">
      <c r="A852" s="148"/>
      <c r="B852" s="81"/>
      <c r="C852" s="81"/>
      <c r="D852" s="154"/>
      <c r="E852" s="14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8"/>
      <c r="T852" s="78"/>
      <c r="U852" s="78"/>
      <c r="V852" s="78"/>
      <c r="W852" s="78"/>
      <c r="X852" s="78"/>
      <c r="Y852" s="78"/>
      <c r="Z852" s="78"/>
    </row>
    <row r="853" spans="1:26" ht="15.75" customHeight="1">
      <c r="A853" s="148"/>
      <c r="B853" s="81"/>
      <c r="C853" s="81"/>
      <c r="D853" s="154"/>
      <c r="E853" s="14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8"/>
      <c r="T853" s="78"/>
      <c r="U853" s="78"/>
      <c r="V853" s="78"/>
      <c r="W853" s="78"/>
      <c r="X853" s="78"/>
      <c r="Y853" s="78"/>
      <c r="Z853" s="78"/>
    </row>
    <row r="854" spans="1:26" ht="15.75" customHeight="1">
      <c r="A854" s="148"/>
      <c r="B854" s="81"/>
      <c r="C854" s="81"/>
      <c r="D854" s="154"/>
      <c r="E854" s="14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8"/>
      <c r="T854" s="78"/>
      <c r="U854" s="78"/>
      <c r="V854" s="78"/>
      <c r="W854" s="78"/>
      <c r="X854" s="78"/>
      <c r="Y854" s="78"/>
      <c r="Z854" s="78"/>
    </row>
    <row r="855" spans="1:26" ht="15.75" customHeight="1">
      <c r="A855" s="148"/>
      <c r="B855" s="81"/>
      <c r="C855" s="81"/>
      <c r="D855" s="154"/>
      <c r="E855" s="14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8"/>
      <c r="T855" s="78"/>
      <c r="U855" s="78"/>
      <c r="V855" s="78"/>
      <c r="W855" s="78"/>
      <c r="X855" s="78"/>
      <c r="Y855" s="78"/>
      <c r="Z855" s="78"/>
    </row>
    <row r="856" spans="1:26" ht="15.75" customHeight="1">
      <c r="A856" s="148"/>
      <c r="B856" s="81"/>
      <c r="C856" s="81"/>
      <c r="D856" s="154"/>
      <c r="E856" s="14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8"/>
      <c r="T856" s="78"/>
      <c r="U856" s="78"/>
      <c r="V856" s="78"/>
      <c r="W856" s="78"/>
      <c r="X856" s="78"/>
      <c r="Y856" s="78"/>
      <c r="Z856" s="78"/>
    </row>
    <row r="857" spans="1:26" ht="15.75" customHeight="1">
      <c r="A857" s="148"/>
      <c r="B857" s="81"/>
      <c r="C857" s="81"/>
      <c r="D857" s="154"/>
      <c r="E857" s="14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8"/>
      <c r="T857" s="78"/>
      <c r="U857" s="78"/>
      <c r="V857" s="78"/>
      <c r="W857" s="78"/>
      <c r="X857" s="78"/>
      <c r="Y857" s="78"/>
      <c r="Z857" s="78"/>
    </row>
    <row r="858" spans="1:26" ht="15.75" customHeight="1">
      <c r="A858" s="148"/>
      <c r="B858" s="81"/>
      <c r="C858" s="81"/>
      <c r="D858" s="154"/>
      <c r="E858" s="14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8"/>
      <c r="T858" s="78"/>
      <c r="U858" s="78"/>
      <c r="V858" s="78"/>
      <c r="W858" s="78"/>
      <c r="X858" s="78"/>
      <c r="Y858" s="78"/>
      <c r="Z858" s="78"/>
    </row>
    <row r="859" spans="1:26" ht="15.75" customHeight="1">
      <c r="A859" s="148"/>
      <c r="B859" s="81"/>
      <c r="C859" s="81"/>
      <c r="D859" s="154"/>
      <c r="E859" s="14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8"/>
      <c r="T859" s="78"/>
      <c r="U859" s="78"/>
      <c r="V859" s="78"/>
      <c r="W859" s="78"/>
      <c r="X859" s="78"/>
      <c r="Y859" s="78"/>
      <c r="Z859" s="78"/>
    </row>
    <row r="860" spans="1:26" ht="15.75" customHeight="1">
      <c r="A860" s="148"/>
      <c r="B860" s="81"/>
      <c r="C860" s="81"/>
      <c r="D860" s="154"/>
      <c r="E860" s="14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8"/>
      <c r="T860" s="78"/>
      <c r="U860" s="78"/>
      <c r="V860" s="78"/>
      <c r="W860" s="78"/>
      <c r="X860" s="78"/>
      <c r="Y860" s="78"/>
      <c r="Z860" s="78"/>
    </row>
    <row r="861" spans="1:26" ht="15.75" customHeight="1">
      <c r="A861" s="148"/>
      <c r="B861" s="81"/>
      <c r="C861" s="81"/>
      <c r="D861" s="154"/>
      <c r="E861" s="14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8"/>
      <c r="T861" s="78"/>
      <c r="U861" s="78"/>
      <c r="V861" s="78"/>
      <c r="W861" s="78"/>
      <c r="X861" s="78"/>
      <c r="Y861" s="78"/>
      <c r="Z861" s="78"/>
    </row>
    <row r="862" spans="1:26" ht="15.75" customHeight="1">
      <c r="A862" s="148"/>
      <c r="B862" s="81"/>
      <c r="C862" s="81"/>
      <c r="D862" s="154"/>
      <c r="E862" s="14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8"/>
      <c r="T862" s="78"/>
      <c r="U862" s="78"/>
      <c r="V862" s="78"/>
      <c r="W862" s="78"/>
      <c r="X862" s="78"/>
      <c r="Y862" s="78"/>
      <c r="Z862" s="78"/>
    </row>
    <row r="863" spans="1:26" ht="15.75" customHeight="1">
      <c r="A863" s="148"/>
      <c r="B863" s="81"/>
      <c r="C863" s="81"/>
      <c r="D863" s="154"/>
      <c r="E863" s="14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8"/>
      <c r="T863" s="78"/>
      <c r="U863" s="78"/>
      <c r="V863" s="78"/>
      <c r="W863" s="78"/>
      <c r="X863" s="78"/>
      <c r="Y863" s="78"/>
      <c r="Z863" s="78"/>
    </row>
    <row r="864" spans="1:26" ht="15.75" customHeight="1">
      <c r="A864" s="148"/>
      <c r="B864" s="81"/>
      <c r="C864" s="81"/>
      <c r="D864" s="154"/>
      <c r="E864" s="14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8"/>
      <c r="T864" s="78"/>
      <c r="U864" s="78"/>
      <c r="V864" s="78"/>
      <c r="W864" s="78"/>
      <c r="X864" s="78"/>
      <c r="Y864" s="78"/>
      <c r="Z864" s="78"/>
    </row>
    <row r="865" spans="1:26" ht="15.75" customHeight="1">
      <c r="A865" s="148"/>
      <c r="B865" s="81"/>
      <c r="C865" s="81"/>
      <c r="D865" s="154"/>
      <c r="E865" s="14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8"/>
      <c r="T865" s="78"/>
      <c r="U865" s="78"/>
      <c r="V865" s="78"/>
      <c r="W865" s="78"/>
      <c r="X865" s="78"/>
      <c r="Y865" s="78"/>
      <c r="Z865" s="78"/>
    </row>
    <row r="866" spans="1:26" ht="15.75" customHeight="1">
      <c r="A866" s="148"/>
      <c r="B866" s="81"/>
      <c r="C866" s="81"/>
      <c r="D866" s="154"/>
      <c r="E866" s="14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8"/>
      <c r="T866" s="78"/>
      <c r="U866" s="78"/>
      <c r="V866" s="78"/>
      <c r="W866" s="78"/>
      <c r="X866" s="78"/>
      <c r="Y866" s="78"/>
      <c r="Z866" s="78"/>
    </row>
    <row r="867" spans="1:26" ht="15.75" customHeight="1">
      <c r="A867" s="148"/>
      <c r="B867" s="81"/>
      <c r="C867" s="81"/>
      <c r="D867" s="154"/>
      <c r="E867" s="14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8"/>
      <c r="T867" s="78"/>
      <c r="U867" s="78"/>
      <c r="V867" s="78"/>
      <c r="W867" s="78"/>
      <c r="X867" s="78"/>
      <c r="Y867" s="78"/>
      <c r="Z867" s="78"/>
    </row>
    <row r="868" spans="1:26" ht="15.75" customHeight="1">
      <c r="A868" s="148"/>
      <c r="B868" s="81"/>
      <c r="C868" s="81"/>
      <c r="D868" s="154"/>
      <c r="E868" s="14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8"/>
      <c r="T868" s="78"/>
      <c r="U868" s="78"/>
      <c r="V868" s="78"/>
      <c r="W868" s="78"/>
      <c r="X868" s="78"/>
      <c r="Y868" s="78"/>
      <c r="Z868" s="78"/>
    </row>
    <row r="869" spans="1:26" ht="15.75" customHeight="1">
      <c r="A869" s="148"/>
      <c r="B869" s="81"/>
      <c r="C869" s="81"/>
      <c r="D869" s="154"/>
      <c r="E869" s="14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8"/>
      <c r="T869" s="78"/>
      <c r="U869" s="78"/>
      <c r="V869" s="78"/>
      <c r="W869" s="78"/>
      <c r="X869" s="78"/>
      <c r="Y869" s="78"/>
      <c r="Z869" s="78"/>
    </row>
    <row r="870" spans="1:26" ht="15.75" customHeight="1">
      <c r="A870" s="148"/>
      <c r="B870" s="81"/>
      <c r="C870" s="81"/>
      <c r="D870" s="154"/>
      <c r="E870" s="14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8"/>
      <c r="T870" s="78"/>
      <c r="U870" s="78"/>
      <c r="V870" s="78"/>
      <c r="W870" s="78"/>
      <c r="X870" s="78"/>
      <c r="Y870" s="78"/>
      <c r="Z870" s="78"/>
    </row>
    <row r="871" spans="1:26" ht="15.75" customHeight="1">
      <c r="A871" s="148"/>
      <c r="B871" s="81"/>
      <c r="C871" s="81"/>
      <c r="D871" s="154"/>
      <c r="E871" s="14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8"/>
      <c r="T871" s="78"/>
      <c r="U871" s="78"/>
      <c r="V871" s="78"/>
      <c r="W871" s="78"/>
      <c r="X871" s="78"/>
      <c r="Y871" s="78"/>
      <c r="Z871" s="78"/>
    </row>
    <row r="872" spans="1:26" ht="15.75" customHeight="1">
      <c r="A872" s="148"/>
      <c r="B872" s="81"/>
      <c r="C872" s="81"/>
      <c r="D872" s="154"/>
      <c r="E872" s="14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8"/>
      <c r="T872" s="78"/>
      <c r="U872" s="78"/>
      <c r="V872" s="78"/>
      <c r="W872" s="78"/>
      <c r="X872" s="78"/>
      <c r="Y872" s="78"/>
      <c r="Z872" s="78"/>
    </row>
    <row r="873" spans="1:26" ht="15.75" customHeight="1">
      <c r="A873" s="148"/>
      <c r="B873" s="81"/>
      <c r="C873" s="81"/>
      <c r="D873" s="154"/>
      <c r="E873" s="14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8"/>
      <c r="T873" s="78"/>
      <c r="U873" s="78"/>
      <c r="V873" s="78"/>
      <c r="W873" s="78"/>
      <c r="X873" s="78"/>
      <c r="Y873" s="78"/>
      <c r="Z873" s="78"/>
    </row>
    <row r="874" spans="1:26" ht="15.75" customHeight="1">
      <c r="A874" s="148"/>
      <c r="B874" s="81"/>
      <c r="C874" s="81"/>
      <c r="D874" s="154"/>
      <c r="E874" s="14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8"/>
      <c r="T874" s="78"/>
      <c r="U874" s="78"/>
      <c r="V874" s="78"/>
      <c r="W874" s="78"/>
      <c r="X874" s="78"/>
      <c r="Y874" s="78"/>
      <c r="Z874" s="78"/>
    </row>
    <row r="875" spans="1:26" ht="15.75" customHeight="1">
      <c r="A875" s="148"/>
      <c r="B875" s="81"/>
      <c r="C875" s="81"/>
      <c r="D875" s="154"/>
      <c r="E875" s="14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8"/>
      <c r="T875" s="78"/>
      <c r="U875" s="78"/>
      <c r="V875" s="78"/>
      <c r="W875" s="78"/>
      <c r="X875" s="78"/>
      <c r="Y875" s="78"/>
      <c r="Z875" s="78"/>
    </row>
    <row r="876" spans="1:26" ht="15.75" customHeight="1">
      <c r="A876" s="148"/>
      <c r="B876" s="81"/>
      <c r="C876" s="81"/>
      <c r="D876" s="154"/>
      <c r="E876" s="14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8"/>
      <c r="T876" s="78"/>
      <c r="U876" s="78"/>
      <c r="V876" s="78"/>
      <c r="W876" s="78"/>
      <c r="X876" s="78"/>
      <c r="Y876" s="78"/>
      <c r="Z876" s="78"/>
    </row>
    <row r="877" spans="1:26" ht="15.75" customHeight="1">
      <c r="A877" s="148"/>
      <c r="B877" s="81"/>
      <c r="C877" s="81"/>
      <c r="D877" s="154"/>
      <c r="E877" s="14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8"/>
      <c r="T877" s="78"/>
      <c r="U877" s="78"/>
      <c r="V877" s="78"/>
      <c r="W877" s="78"/>
      <c r="X877" s="78"/>
      <c r="Y877" s="78"/>
      <c r="Z877" s="78"/>
    </row>
    <row r="878" spans="1:26" ht="15.75" customHeight="1">
      <c r="A878" s="148"/>
      <c r="B878" s="81"/>
      <c r="C878" s="81"/>
      <c r="D878" s="154"/>
      <c r="E878" s="14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8"/>
      <c r="T878" s="78"/>
      <c r="U878" s="78"/>
      <c r="V878" s="78"/>
      <c r="W878" s="78"/>
      <c r="X878" s="78"/>
      <c r="Y878" s="78"/>
      <c r="Z878" s="78"/>
    </row>
    <row r="879" spans="1:26" ht="15.75" customHeight="1">
      <c r="A879" s="148"/>
      <c r="B879" s="81"/>
      <c r="C879" s="81"/>
      <c r="D879" s="154"/>
      <c r="E879" s="14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8"/>
      <c r="T879" s="78"/>
      <c r="U879" s="78"/>
      <c r="V879" s="78"/>
      <c r="W879" s="78"/>
      <c r="X879" s="78"/>
      <c r="Y879" s="78"/>
      <c r="Z879" s="78"/>
    </row>
    <row r="880" spans="1:26" ht="15.75" customHeight="1">
      <c r="A880" s="148"/>
      <c r="B880" s="81"/>
      <c r="C880" s="81"/>
      <c r="D880" s="154"/>
      <c r="E880" s="14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8"/>
      <c r="T880" s="78"/>
      <c r="U880" s="78"/>
      <c r="V880" s="78"/>
      <c r="W880" s="78"/>
      <c r="X880" s="78"/>
      <c r="Y880" s="78"/>
      <c r="Z880" s="78"/>
    </row>
    <row r="881" spans="1:26" ht="15.75" customHeight="1">
      <c r="A881" s="148"/>
      <c r="B881" s="81"/>
      <c r="C881" s="81"/>
      <c r="D881" s="154"/>
      <c r="E881" s="14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8"/>
      <c r="T881" s="78"/>
      <c r="U881" s="78"/>
      <c r="V881" s="78"/>
      <c r="W881" s="78"/>
      <c r="X881" s="78"/>
      <c r="Y881" s="78"/>
      <c r="Z881" s="78"/>
    </row>
    <row r="882" spans="1:26" ht="15.75" customHeight="1">
      <c r="A882" s="148"/>
      <c r="B882" s="81"/>
      <c r="C882" s="81"/>
      <c r="D882" s="154"/>
      <c r="E882" s="14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8"/>
      <c r="T882" s="78"/>
      <c r="U882" s="78"/>
      <c r="V882" s="78"/>
      <c r="W882" s="78"/>
      <c r="X882" s="78"/>
      <c r="Y882" s="78"/>
      <c r="Z882" s="78"/>
    </row>
    <row r="883" spans="1:26" ht="15.75" customHeight="1">
      <c r="A883" s="148"/>
      <c r="B883" s="81"/>
      <c r="C883" s="81"/>
      <c r="D883" s="154"/>
      <c r="E883" s="14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8"/>
      <c r="T883" s="78"/>
      <c r="U883" s="78"/>
      <c r="V883" s="78"/>
      <c r="W883" s="78"/>
      <c r="X883" s="78"/>
      <c r="Y883" s="78"/>
      <c r="Z883" s="78"/>
    </row>
    <row r="884" spans="1:26" ht="15.75" customHeight="1">
      <c r="A884" s="148"/>
      <c r="B884" s="81"/>
      <c r="C884" s="81"/>
      <c r="D884" s="154"/>
      <c r="E884" s="14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8"/>
      <c r="T884" s="78"/>
      <c r="U884" s="78"/>
      <c r="V884" s="78"/>
      <c r="W884" s="78"/>
      <c r="X884" s="78"/>
      <c r="Y884" s="78"/>
      <c r="Z884" s="78"/>
    </row>
    <row r="885" spans="1:26" ht="15.75" customHeight="1">
      <c r="A885" s="148"/>
      <c r="B885" s="81"/>
      <c r="C885" s="81"/>
      <c r="D885" s="154"/>
      <c r="E885" s="14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8"/>
      <c r="T885" s="78"/>
      <c r="U885" s="78"/>
      <c r="V885" s="78"/>
      <c r="W885" s="78"/>
      <c r="X885" s="78"/>
      <c r="Y885" s="78"/>
      <c r="Z885" s="78"/>
    </row>
    <row r="886" spans="1:26" ht="15.75" customHeight="1">
      <c r="A886" s="148"/>
      <c r="B886" s="81"/>
      <c r="C886" s="81"/>
      <c r="D886" s="154"/>
      <c r="E886" s="14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8"/>
      <c r="T886" s="78"/>
      <c r="U886" s="78"/>
      <c r="V886" s="78"/>
      <c r="W886" s="78"/>
      <c r="X886" s="78"/>
      <c r="Y886" s="78"/>
      <c r="Z886" s="78"/>
    </row>
    <row r="887" spans="1:26" ht="15.75" customHeight="1">
      <c r="A887" s="148"/>
      <c r="B887" s="81"/>
      <c r="C887" s="81"/>
      <c r="D887" s="154"/>
      <c r="E887" s="14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8"/>
      <c r="T887" s="78"/>
      <c r="U887" s="78"/>
      <c r="V887" s="78"/>
      <c r="W887" s="78"/>
      <c r="X887" s="78"/>
      <c r="Y887" s="78"/>
      <c r="Z887" s="78"/>
    </row>
    <row r="888" spans="1:26" ht="15.75" customHeight="1">
      <c r="A888" s="148"/>
      <c r="B888" s="81"/>
      <c r="C888" s="81"/>
      <c r="D888" s="154"/>
      <c r="E888" s="14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8"/>
      <c r="T888" s="78"/>
      <c r="U888" s="78"/>
      <c r="V888" s="78"/>
      <c r="W888" s="78"/>
      <c r="X888" s="78"/>
      <c r="Y888" s="78"/>
      <c r="Z888" s="78"/>
    </row>
    <row r="889" spans="1:26" ht="15.75" customHeight="1">
      <c r="A889" s="148"/>
      <c r="B889" s="81"/>
      <c r="C889" s="81"/>
      <c r="D889" s="154"/>
      <c r="E889" s="14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8"/>
      <c r="T889" s="78"/>
      <c r="U889" s="78"/>
      <c r="V889" s="78"/>
      <c r="W889" s="78"/>
      <c r="X889" s="78"/>
      <c r="Y889" s="78"/>
      <c r="Z889" s="78"/>
    </row>
    <row r="890" spans="1:26" ht="15.75" customHeight="1">
      <c r="A890" s="148"/>
      <c r="B890" s="81"/>
      <c r="C890" s="81"/>
      <c r="D890" s="154"/>
      <c r="E890" s="14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8"/>
      <c r="T890" s="78"/>
      <c r="U890" s="78"/>
      <c r="V890" s="78"/>
      <c r="W890" s="78"/>
      <c r="X890" s="78"/>
      <c r="Y890" s="78"/>
      <c r="Z890" s="78"/>
    </row>
    <row r="891" spans="1:26" ht="15.75" customHeight="1">
      <c r="A891" s="148"/>
      <c r="B891" s="81"/>
      <c r="C891" s="81"/>
      <c r="D891" s="154"/>
      <c r="E891" s="14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8"/>
      <c r="T891" s="78"/>
      <c r="U891" s="78"/>
      <c r="V891" s="78"/>
      <c r="W891" s="78"/>
      <c r="X891" s="78"/>
      <c r="Y891" s="78"/>
      <c r="Z891" s="78"/>
    </row>
    <row r="892" spans="1:26" ht="15.75" customHeight="1">
      <c r="A892" s="148"/>
      <c r="B892" s="81"/>
      <c r="C892" s="81"/>
      <c r="D892" s="154"/>
      <c r="E892" s="14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8"/>
      <c r="T892" s="78"/>
      <c r="U892" s="78"/>
      <c r="V892" s="78"/>
      <c r="W892" s="78"/>
      <c r="X892" s="78"/>
      <c r="Y892" s="78"/>
      <c r="Z892" s="78"/>
    </row>
    <row r="893" spans="1:26" ht="15.75" customHeight="1">
      <c r="A893" s="148"/>
      <c r="B893" s="81"/>
      <c r="C893" s="81"/>
      <c r="D893" s="154"/>
      <c r="E893" s="14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8"/>
      <c r="T893" s="78"/>
      <c r="U893" s="78"/>
      <c r="V893" s="78"/>
      <c r="W893" s="78"/>
      <c r="X893" s="78"/>
      <c r="Y893" s="78"/>
      <c r="Z893" s="78"/>
    </row>
    <row r="894" spans="1:26" ht="15.75" customHeight="1">
      <c r="A894" s="148"/>
      <c r="B894" s="81"/>
      <c r="C894" s="81"/>
      <c r="D894" s="154"/>
      <c r="E894" s="14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8"/>
      <c r="T894" s="78"/>
      <c r="U894" s="78"/>
      <c r="V894" s="78"/>
      <c r="W894" s="78"/>
      <c r="X894" s="78"/>
      <c r="Y894" s="78"/>
      <c r="Z894" s="78"/>
    </row>
    <row r="895" spans="1:26" ht="15.75" customHeight="1">
      <c r="A895" s="148"/>
      <c r="B895" s="81"/>
      <c r="C895" s="81"/>
      <c r="D895" s="154"/>
      <c r="E895" s="14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8"/>
      <c r="T895" s="78"/>
      <c r="U895" s="78"/>
      <c r="V895" s="78"/>
      <c r="W895" s="78"/>
      <c r="X895" s="78"/>
      <c r="Y895" s="78"/>
      <c r="Z895" s="78"/>
    </row>
    <row r="896" spans="1:26" ht="15.75" customHeight="1">
      <c r="A896" s="148"/>
      <c r="B896" s="81"/>
      <c r="C896" s="81"/>
      <c r="D896" s="154"/>
      <c r="E896" s="14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8"/>
      <c r="T896" s="78"/>
      <c r="U896" s="78"/>
      <c r="V896" s="78"/>
      <c r="W896" s="78"/>
      <c r="X896" s="78"/>
      <c r="Y896" s="78"/>
      <c r="Z896" s="78"/>
    </row>
    <row r="897" spans="1:26" ht="15.75" customHeight="1">
      <c r="A897" s="148"/>
      <c r="B897" s="81"/>
      <c r="C897" s="81"/>
      <c r="D897" s="154"/>
      <c r="E897" s="14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8"/>
      <c r="T897" s="78"/>
      <c r="U897" s="78"/>
      <c r="V897" s="78"/>
      <c r="W897" s="78"/>
      <c r="X897" s="78"/>
      <c r="Y897" s="78"/>
      <c r="Z897" s="78"/>
    </row>
    <row r="898" spans="1:26" ht="15.75" customHeight="1">
      <c r="A898" s="148"/>
      <c r="B898" s="81"/>
      <c r="C898" s="81"/>
      <c r="D898" s="154"/>
      <c r="E898" s="14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8"/>
      <c r="T898" s="78"/>
      <c r="U898" s="78"/>
      <c r="V898" s="78"/>
      <c r="W898" s="78"/>
      <c r="X898" s="78"/>
      <c r="Y898" s="78"/>
      <c r="Z898" s="78"/>
    </row>
    <row r="899" spans="1:26" ht="15.75" customHeight="1">
      <c r="A899" s="148"/>
      <c r="B899" s="81"/>
      <c r="C899" s="81"/>
      <c r="D899" s="154"/>
      <c r="E899" s="14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8"/>
      <c r="T899" s="78"/>
      <c r="U899" s="78"/>
      <c r="V899" s="78"/>
      <c r="W899" s="78"/>
      <c r="X899" s="78"/>
      <c r="Y899" s="78"/>
      <c r="Z899" s="78"/>
    </row>
    <row r="900" spans="1:26" ht="15.75" customHeight="1">
      <c r="A900" s="148"/>
      <c r="B900" s="81"/>
      <c r="C900" s="81"/>
      <c r="D900" s="154"/>
      <c r="E900" s="14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8"/>
      <c r="T900" s="78"/>
      <c r="U900" s="78"/>
      <c r="V900" s="78"/>
      <c r="W900" s="78"/>
      <c r="X900" s="78"/>
      <c r="Y900" s="78"/>
      <c r="Z900" s="78"/>
    </row>
    <row r="901" spans="1:26" ht="15.75" customHeight="1">
      <c r="A901" s="148"/>
      <c r="B901" s="81"/>
      <c r="C901" s="81"/>
      <c r="D901" s="154"/>
      <c r="E901" s="14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8"/>
      <c r="T901" s="78"/>
      <c r="U901" s="78"/>
      <c r="V901" s="78"/>
      <c r="W901" s="78"/>
      <c r="X901" s="78"/>
      <c r="Y901" s="78"/>
      <c r="Z901" s="78"/>
    </row>
    <row r="902" spans="1:26" ht="15.75" customHeight="1">
      <c r="A902" s="148"/>
      <c r="B902" s="81"/>
      <c r="C902" s="81"/>
      <c r="D902" s="154"/>
      <c r="E902" s="14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8"/>
      <c r="T902" s="78"/>
      <c r="U902" s="78"/>
      <c r="V902" s="78"/>
      <c r="W902" s="78"/>
      <c r="X902" s="78"/>
      <c r="Y902" s="78"/>
      <c r="Z902" s="78"/>
    </row>
    <row r="903" spans="1:26" ht="15.75" customHeight="1">
      <c r="A903" s="148"/>
      <c r="B903" s="81"/>
      <c r="C903" s="81"/>
      <c r="D903" s="154"/>
      <c r="E903" s="14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8"/>
      <c r="T903" s="78"/>
      <c r="U903" s="78"/>
      <c r="V903" s="78"/>
      <c r="W903" s="78"/>
      <c r="X903" s="78"/>
      <c r="Y903" s="78"/>
      <c r="Z903" s="78"/>
    </row>
    <row r="904" spans="1:26" ht="15.75" customHeight="1">
      <c r="A904" s="148"/>
      <c r="B904" s="81"/>
      <c r="C904" s="81"/>
      <c r="D904" s="154"/>
      <c r="E904" s="14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8"/>
      <c r="T904" s="78"/>
      <c r="U904" s="78"/>
      <c r="V904" s="78"/>
      <c r="W904" s="78"/>
      <c r="X904" s="78"/>
      <c r="Y904" s="78"/>
      <c r="Z904" s="78"/>
    </row>
    <row r="905" spans="1:26" ht="15.75" customHeight="1">
      <c r="A905" s="148"/>
      <c r="B905" s="81"/>
      <c r="C905" s="81"/>
      <c r="D905" s="154"/>
      <c r="E905" s="14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8"/>
      <c r="T905" s="78"/>
      <c r="U905" s="78"/>
      <c r="V905" s="78"/>
      <c r="W905" s="78"/>
      <c r="X905" s="78"/>
      <c r="Y905" s="78"/>
      <c r="Z905" s="78"/>
    </row>
    <row r="906" spans="1:26" ht="15.75" customHeight="1">
      <c r="A906" s="148"/>
      <c r="B906" s="81"/>
      <c r="C906" s="81"/>
      <c r="D906" s="154"/>
      <c r="E906" s="14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8"/>
      <c r="T906" s="78"/>
      <c r="U906" s="78"/>
      <c r="V906" s="78"/>
      <c r="W906" s="78"/>
      <c r="X906" s="78"/>
      <c r="Y906" s="78"/>
      <c r="Z906" s="78"/>
    </row>
    <row r="907" spans="1:26" ht="15.75" customHeight="1">
      <c r="A907" s="148"/>
      <c r="B907" s="81"/>
      <c r="C907" s="81"/>
      <c r="D907" s="154"/>
      <c r="E907" s="14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8"/>
      <c r="T907" s="78"/>
      <c r="U907" s="78"/>
      <c r="V907" s="78"/>
      <c r="W907" s="78"/>
      <c r="X907" s="78"/>
      <c r="Y907" s="78"/>
      <c r="Z907" s="78"/>
    </row>
    <row r="908" spans="1:26" ht="15.75" customHeight="1">
      <c r="A908" s="148"/>
      <c r="B908" s="81"/>
      <c r="C908" s="81"/>
      <c r="D908" s="154"/>
      <c r="E908" s="14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8"/>
      <c r="T908" s="78"/>
      <c r="U908" s="78"/>
      <c r="V908" s="78"/>
      <c r="W908" s="78"/>
      <c r="X908" s="78"/>
      <c r="Y908" s="78"/>
      <c r="Z908" s="78"/>
    </row>
    <row r="909" spans="1:26" ht="15.75" customHeight="1">
      <c r="A909" s="148"/>
      <c r="B909" s="81"/>
      <c r="C909" s="81"/>
      <c r="D909" s="154"/>
      <c r="E909" s="14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8"/>
      <c r="T909" s="78"/>
      <c r="U909" s="78"/>
      <c r="V909" s="78"/>
      <c r="W909" s="78"/>
      <c r="X909" s="78"/>
      <c r="Y909" s="78"/>
      <c r="Z909" s="78"/>
    </row>
    <row r="910" spans="1:26" ht="15.75" customHeight="1">
      <c r="A910" s="148"/>
      <c r="B910" s="81"/>
      <c r="C910" s="81"/>
      <c r="D910" s="154"/>
      <c r="E910" s="14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8"/>
      <c r="T910" s="78"/>
      <c r="U910" s="78"/>
      <c r="V910" s="78"/>
      <c r="W910" s="78"/>
      <c r="X910" s="78"/>
      <c r="Y910" s="78"/>
      <c r="Z910" s="78"/>
    </row>
    <row r="911" spans="1:26" ht="15.75" customHeight="1">
      <c r="A911" s="148"/>
      <c r="B911" s="81"/>
      <c r="C911" s="81"/>
      <c r="D911" s="154"/>
      <c r="E911" s="14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8"/>
      <c r="T911" s="78"/>
      <c r="U911" s="78"/>
      <c r="V911" s="78"/>
      <c r="W911" s="78"/>
      <c r="X911" s="78"/>
      <c r="Y911" s="78"/>
      <c r="Z911" s="78"/>
    </row>
    <row r="912" spans="1:26" ht="15.75" customHeight="1">
      <c r="A912" s="148"/>
      <c r="B912" s="81"/>
      <c r="C912" s="81"/>
      <c r="D912" s="154"/>
      <c r="E912" s="14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8"/>
      <c r="T912" s="78"/>
      <c r="U912" s="78"/>
      <c r="V912" s="78"/>
      <c r="W912" s="78"/>
      <c r="X912" s="78"/>
      <c r="Y912" s="78"/>
      <c r="Z912" s="78"/>
    </row>
    <row r="913" spans="1:26" ht="15.75" customHeight="1">
      <c r="A913" s="148"/>
      <c r="B913" s="81"/>
      <c r="C913" s="81"/>
      <c r="D913" s="154"/>
      <c r="E913" s="14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8"/>
      <c r="T913" s="78"/>
      <c r="U913" s="78"/>
      <c r="V913" s="78"/>
      <c r="W913" s="78"/>
      <c r="X913" s="78"/>
      <c r="Y913" s="78"/>
      <c r="Z913" s="78"/>
    </row>
    <row r="914" spans="1:26" ht="15.75" customHeight="1">
      <c r="A914" s="148"/>
      <c r="B914" s="81"/>
      <c r="C914" s="81"/>
      <c r="D914" s="154"/>
      <c r="E914" s="14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8"/>
      <c r="T914" s="78"/>
      <c r="U914" s="78"/>
      <c r="V914" s="78"/>
      <c r="W914" s="78"/>
      <c r="X914" s="78"/>
      <c r="Y914" s="78"/>
      <c r="Z914" s="78"/>
    </row>
    <row r="915" spans="1:26" ht="15.75" customHeight="1">
      <c r="A915" s="148"/>
      <c r="B915" s="81"/>
      <c r="C915" s="81"/>
      <c r="D915" s="154"/>
      <c r="E915" s="14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8"/>
      <c r="T915" s="78"/>
      <c r="U915" s="78"/>
      <c r="V915" s="78"/>
      <c r="W915" s="78"/>
      <c r="X915" s="78"/>
      <c r="Y915" s="78"/>
      <c r="Z915" s="78"/>
    </row>
    <row r="916" spans="1:26" ht="15.75" customHeight="1">
      <c r="A916" s="148"/>
      <c r="B916" s="81"/>
      <c r="C916" s="81"/>
      <c r="D916" s="154"/>
      <c r="E916" s="14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8"/>
      <c r="T916" s="78"/>
      <c r="U916" s="78"/>
      <c r="V916" s="78"/>
      <c r="W916" s="78"/>
      <c r="X916" s="78"/>
      <c r="Y916" s="78"/>
      <c r="Z916" s="78"/>
    </row>
    <row r="917" spans="1:26" ht="15.75" customHeight="1">
      <c r="A917" s="148"/>
      <c r="B917" s="81"/>
      <c r="C917" s="81"/>
      <c r="D917" s="154"/>
      <c r="E917" s="14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8"/>
      <c r="T917" s="78"/>
      <c r="U917" s="78"/>
      <c r="V917" s="78"/>
      <c r="W917" s="78"/>
      <c r="X917" s="78"/>
      <c r="Y917" s="78"/>
      <c r="Z917" s="78"/>
    </row>
    <row r="918" spans="1:26" ht="15.75" customHeight="1">
      <c r="A918" s="148"/>
      <c r="B918" s="81"/>
      <c r="C918" s="81"/>
      <c r="D918" s="154"/>
      <c r="E918" s="14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8"/>
      <c r="T918" s="78"/>
      <c r="U918" s="78"/>
      <c r="V918" s="78"/>
      <c r="W918" s="78"/>
      <c r="X918" s="78"/>
      <c r="Y918" s="78"/>
      <c r="Z918" s="78"/>
    </row>
    <row r="919" spans="1:26" ht="15.75" customHeight="1">
      <c r="A919" s="148"/>
      <c r="B919" s="81"/>
      <c r="C919" s="81"/>
      <c r="D919" s="154"/>
      <c r="E919" s="14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8"/>
      <c r="T919" s="78"/>
      <c r="U919" s="78"/>
      <c r="V919" s="78"/>
      <c r="W919" s="78"/>
      <c r="X919" s="78"/>
      <c r="Y919" s="78"/>
      <c r="Z919" s="78"/>
    </row>
    <row r="920" spans="1:26" ht="15.75" customHeight="1">
      <c r="A920" s="148"/>
      <c r="B920" s="81"/>
      <c r="C920" s="81"/>
      <c r="D920" s="154"/>
      <c r="E920" s="14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8"/>
      <c r="T920" s="78"/>
      <c r="U920" s="78"/>
      <c r="V920" s="78"/>
      <c r="W920" s="78"/>
      <c r="X920" s="78"/>
      <c r="Y920" s="78"/>
      <c r="Z920" s="78"/>
    </row>
    <row r="921" spans="1:26" ht="15.75" customHeight="1">
      <c r="A921" s="148"/>
      <c r="B921" s="81"/>
      <c r="C921" s="81"/>
      <c r="D921" s="154"/>
      <c r="E921" s="14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8"/>
      <c r="T921" s="78"/>
      <c r="U921" s="78"/>
      <c r="V921" s="78"/>
      <c r="W921" s="78"/>
      <c r="X921" s="78"/>
      <c r="Y921" s="78"/>
      <c r="Z921" s="78"/>
    </row>
    <row r="922" spans="1:26" ht="15.75" customHeight="1">
      <c r="A922" s="148"/>
      <c r="B922" s="81"/>
      <c r="C922" s="81"/>
      <c r="D922" s="154"/>
      <c r="E922" s="14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8"/>
      <c r="T922" s="78"/>
      <c r="U922" s="78"/>
      <c r="V922" s="78"/>
      <c r="W922" s="78"/>
      <c r="X922" s="78"/>
      <c r="Y922" s="78"/>
      <c r="Z922" s="78"/>
    </row>
    <row r="923" spans="1:26" ht="15.75" customHeight="1">
      <c r="A923" s="148"/>
      <c r="B923" s="81"/>
      <c r="C923" s="81"/>
      <c r="D923" s="154"/>
      <c r="E923" s="14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8"/>
      <c r="T923" s="78"/>
      <c r="U923" s="78"/>
      <c r="V923" s="78"/>
      <c r="W923" s="78"/>
      <c r="X923" s="78"/>
      <c r="Y923" s="78"/>
      <c r="Z923" s="78"/>
    </row>
    <row r="924" spans="1:26" ht="15.75" customHeight="1">
      <c r="A924" s="148"/>
      <c r="B924" s="81"/>
      <c r="C924" s="81"/>
      <c r="D924" s="154"/>
      <c r="E924" s="14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8"/>
      <c r="T924" s="78"/>
      <c r="U924" s="78"/>
      <c r="V924" s="78"/>
      <c r="W924" s="78"/>
      <c r="X924" s="78"/>
      <c r="Y924" s="78"/>
      <c r="Z924" s="78"/>
    </row>
    <row r="925" spans="1:26" ht="15.75" customHeight="1">
      <c r="A925" s="148"/>
      <c r="B925" s="81"/>
      <c r="C925" s="81"/>
      <c r="D925" s="154"/>
      <c r="E925" s="14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8"/>
      <c r="T925" s="78"/>
      <c r="U925" s="78"/>
      <c r="V925" s="78"/>
      <c r="W925" s="78"/>
      <c r="X925" s="78"/>
      <c r="Y925" s="78"/>
      <c r="Z925" s="78"/>
    </row>
    <row r="926" spans="1:26" ht="15.75" customHeight="1">
      <c r="A926" s="148"/>
      <c r="B926" s="81"/>
      <c r="C926" s="81"/>
      <c r="D926" s="154"/>
      <c r="E926" s="14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8"/>
      <c r="T926" s="78"/>
      <c r="U926" s="78"/>
      <c r="V926" s="78"/>
      <c r="W926" s="78"/>
      <c r="X926" s="78"/>
      <c r="Y926" s="78"/>
      <c r="Z926" s="78"/>
    </row>
    <row r="927" spans="1:26" ht="15.75" customHeight="1">
      <c r="A927" s="148"/>
      <c r="B927" s="81"/>
      <c r="C927" s="81"/>
      <c r="D927" s="154"/>
      <c r="E927" s="14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8"/>
      <c r="T927" s="78"/>
      <c r="U927" s="78"/>
      <c r="V927" s="78"/>
      <c r="W927" s="78"/>
      <c r="X927" s="78"/>
      <c r="Y927" s="78"/>
      <c r="Z927" s="78"/>
    </row>
    <row r="928" spans="1:26" ht="15.75" customHeight="1">
      <c r="A928" s="148"/>
      <c r="B928" s="81"/>
      <c r="C928" s="81"/>
      <c r="D928" s="154"/>
      <c r="E928" s="14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8"/>
      <c r="T928" s="78"/>
      <c r="U928" s="78"/>
      <c r="V928" s="78"/>
      <c r="W928" s="78"/>
      <c r="X928" s="78"/>
      <c r="Y928" s="78"/>
      <c r="Z928" s="78"/>
    </row>
    <row r="929" spans="1:26" ht="15.75" customHeight="1">
      <c r="A929" s="148"/>
      <c r="B929" s="81"/>
      <c r="C929" s="81"/>
      <c r="D929" s="154"/>
      <c r="E929" s="14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8"/>
      <c r="T929" s="78"/>
      <c r="U929" s="78"/>
      <c r="V929" s="78"/>
      <c r="W929" s="78"/>
      <c r="X929" s="78"/>
      <c r="Y929" s="78"/>
      <c r="Z929" s="78"/>
    </row>
    <row r="930" spans="1:26" ht="15.75" customHeight="1">
      <c r="A930" s="148"/>
      <c r="B930" s="81"/>
      <c r="C930" s="81"/>
      <c r="D930" s="154"/>
      <c r="E930" s="14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8"/>
      <c r="T930" s="78"/>
      <c r="U930" s="78"/>
      <c r="V930" s="78"/>
      <c r="W930" s="78"/>
      <c r="X930" s="78"/>
      <c r="Y930" s="78"/>
      <c r="Z930" s="78"/>
    </row>
    <row r="931" spans="1:26" ht="15.75" customHeight="1">
      <c r="A931" s="148"/>
      <c r="B931" s="81"/>
      <c r="C931" s="81"/>
      <c r="D931" s="154"/>
      <c r="E931" s="14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8"/>
      <c r="T931" s="78"/>
      <c r="U931" s="78"/>
      <c r="V931" s="78"/>
      <c r="W931" s="78"/>
      <c r="X931" s="78"/>
      <c r="Y931" s="78"/>
      <c r="Z931" s="78"/>
    </row>
    <row r="932" spans="1:26" ht="15.75" customHeight="1">
      <c r="A932" s="148"/>
      <c r="B932" s="81"/>
      <c r="C932" s="81"/>
      <c r="D932" s="154"/>
      <c r="E932" s="14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8"/>
      <c r="T932" s="78"/>
      <c r="U932" s="78"/>
      <c r="V932" s="78"/>
      <c r="W932" s="78"/>
      <c r="X932" s="78"/>
      <c r="Y932" s="78"/>
      <c r="Z932" s="78"/>
    </row>
    <row r="933" spans="1:26" ht="15.75" customHeight="1">
      <c r="A933" s="148"/>
      <c r="B933" s="81"/>
      <c r="C933" s="81"/>
      <c r="D933" s="154"/>
      <c r="E933" s="14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8"/>
      <c r="T933" s="78"/>
      <c r="U933" s="78"/>
      <c r="V933" s="78"/>
      <c r="W933" s="78"/>
      <c r="X933" s="78"/>
      <c r="Y933" s="78"/>
      <c r="Z933" s="78"/>
    </row>
    <row r="934" spans="1:26" ht="15.75" customHeight="1">
      <c r="A934" s="148"/>
      <c r="B934" s="81"/>
      <c r="C934" s="81"/>
      <c r="D934" s="154"/>
      <c r="E934" s="14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8"/>
      <c r="T934" s="78"/>
      <c r="U934" s="78"/>
      <c r="V934" s="78"/>
      <c r="W934" s="78"/>
      <c r="X934" s="78"/>
      <c r="Y934" s="78"/>
      <c r="Z934" s="78"/>
    </row>
    <row r="935" spans="1:26" ht="15.75" customHeight="1">
      <c r="A935" s="148"/>
      <c r="B935" s="81"/>
      <c r="C935" s="81"/>
      <c r="D935" s="154"/>
      <c r="E935" s="14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8"/>
      <c r="T935" s="78"/>
      <c r="U935" s="78"/>
      <c r="V935" s="78"/>
      <c r="W935" s="78"/>
      <c r="X935" s="78"/>
      <c r="Y935" s="78"/>
      <c r="Z935" s="78"/>
    </row>
    <row r="936" spans="1:26" ht="15.75" customHeight="1">
      <c r="A936" s="148"/>
      <c r="B936" s="81"/>
      <c r="C936" s="81"/>
      <c r="D936" s="154"/>
      <c r="E936" s="14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8"/>
      <c r="T936" s="78"/>
      <c r="U936" s="78"/>
      <c r="V936" s="78"/>
      <c r="W936" s="78"/>
      <c r="X936" s="78"/>
      <c r="Y936" s="78"/>
      <c r="Z936" s="78"/>
    </row>
    <row r="937" spans="1:26" ht="15.75" customHeight="1">
      <c r="A937" s="148"/>
      <c r="B937" s="81"/>
      <c r="C937" s="81"/>
      <c r="D937" s="154"/>
      <c r="E937" s="14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8"/>
      <c r="T937" s="78"/>
      <c r="U937" s="78"/>
      <c r="V937" s="78"/>
      <c r="W937" s="78"/>
      <c r="X937" s="78"/>
      <c r="Y937" s="78"/>
      <c r="Z937" s="78"/>
    </row>
    <row r="938" spans="1:26" ht="15.75" customHeight="1">
      <c r="A938" s="148"/>
      <c r="B938" s="81"/>
      <c r="C938" s="81"/>
      <c r="D938" s="154"/>
      <c r="E938" s="14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8"/>
      <c r="T938" s="78"/>
      <c r="U938" s="78"/>
      <c r="V938" s="78"/>
      <c r="W938" s="78"/>
      <c r="X938" s="78"/>
      <c r="Y938" s="78"/>
      <c r="Z938" s="78"/>
    </row>
    <row r="939" spans="1:26" ht="15.75" customHeight="1">
      <c r="A939" s="148"/>
      <c r="B939" s="81"/>
      <c r="C939" s="81"/>
      <c r="D939" s="154"/>
      <c r="E939" s="14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8"/>
      <c r="T939" s="78"/>
      <c r="U939" s="78"/>
      <c r="V939" s="78"/>
      <c r="W939" s="78"/>
      <c r="X939" s="78"/>
      <c r="Y939" s="78"/>
      <c r="Z939" s="78"/>
    </row>
    <row r="940" spans="1:26" ht="15.75" customHeight="1">
      <c r="A940" s="148"/>
      <c r="B940" s="81"/>
      <c r="C940" s="81"/>
      <c r="D940" s="154"/>
      <c r="E940" s="14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8"/>
      <c r="T940" s="78"/>
      <c r="U940" s="78"/>
      <c r="V940" s="78"/>
      <c r="W940" s="78"/>
      <c r="X940" s="78"/>
      <c r="Y940" s="78"/>
      <c r="Z940" s="78"/>
    </row>
    <row r="941" spans="1:26" ht="15.75" customHeight="1">
      <c r="A941" s="148"/>
      <c r="B941" s="81"/>
      <c r="C941" s="81"/>
      <c r="D941" s="154"/>
      <c r="E941" s="14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8"/>
      <c r="T941" s="78"/>
      <c r="U941" s="78"/>
      <c r="V941" s="78"/>
      <c r="W941" s="78"/>
      <c r="X941" s="78"/>
      <c r="Y941" s="78"/>
      <c r="Z941" s="78"/>
    </row>
    <row r="942" spans="1:26" ht="15.75" customHeight="1">
      <c r="A942" s="148"/>
      <c r="B942" s="81"/>
      <c r="C942" s="81"/>
      <c r="D942" s="154"/>
      <c r="E942" s="14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8"/>
      <c r="T942" s="78"/>
      <c r="U942" s="78"/>
      <c r="V942" s="78"/>
      <c r="W942" s="78"/>
      <c r="X942" s="78"/>
      <c r="Y942" s="78"/>
      <c r="Z942" s="78"/>
    </row>
    <row r="943" spans="1:26" ht="15.75" customHeight="1">
      <c r="A943" s="148"/>
      <c r="B943" s="81"/>
      <c r="C943" s="81"/>
      <c r="D943" s="154"/>
      <c r="E943" s="14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8"/>
      <c r="T943" s="78"/>
      <c r="U943" s="78"/>
      <c r="V943" s="78"/>
      <c r="W943" s="78"/>
      <c r="X943" s="78"/>
      <c r="Y943" s="78"/>
      <c r="Z943" s="78"/>
    </row>
    <row r="944" spans="1:26" ht="15.75" customHeight="1">
      <c r="A944" s="148"/>
      <c r="B944" s="81"/>
      <c r="C944" s="81"/>
      <c r="D944" s="154"/>
      <c r="E944" s="14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8"/>
      <c r="T944" s="78"/>
      <c r="U944" s="78"/>
      <c r="V944" s="78"/>
      <c r="W944" s="78"/>
      <c r="X944" s="78"/>
      <c r="Y944" s="78"/>
      <c r="Z944" s="78"/>
    </row>
    <row r="945" spans="1:26" ht="15.75" customHeight="1">
      <c r="A945" s="148"/>
      <c r="B945" s="81"/>
      <c r="C945" s="81"/>
      <c r="D945" s="154"/>
      <c r="E945" s="14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8"/>
      <c r="T945" s="78"/>
      <c r="U945" s="78"/>
      <c r="V945" s="78"/>
      <c r="W945" s="78"/>
      <c r="X945" s="78"/>
      <c r="Y945" s="78"/>
      <c r="Z945" s="78"/>
    </row>
    <row r="946" spans="1:26" ht="15.75" customHeight="1">
      <c r="A946" s="148"/>
      <c r="B946" s="81"/>
      <c r="C946" s="81"/>
      <c r="D946" s="154"/>
      <c r="E946" s="14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8"/>
      <c r="T946" s="78"/>
      <c r="U946" s="78"/>
      <c r="V946" s="78"/>
      <c r="W946" s="78"/>
      <c r="X946" s="78"/>
      <c r="Y946" s="78"/>
      <c r="Z946" s="78"/>
    </row>
    <row r="947" spans="1:26" ht="15.75" customHeight="1">
      <c r="A947" s="148"/>
      <c r="B947" s="81"/>
      <c r="C947" s="81"/>
      <c r="D947" s="154"/>
      <c r="E947" s="14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8"/>
      <c r="T947" s="78"/>
      <c r="U947" s="78"/>
      <c r="V947" s="78"/>
      <c r="W947" s="78"/>
      <c r="X947" s="78"/>
      <c r="Y947" s="78"/>
      <c r="Z947" s="78"/>
    </row>
    <row r="948" spans="1:26" ht="15.75" customHeight="1">
      <c r="A948" s="148"/>
      <c r="B948" s="81"/>
      <c r="C948" s="81"/>
      <c r="D948" s="154"/>
      <c r="E948" s="14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8"/>
      <c r="T948" s="78"/>
      <c r="U948" s="78"/>
      <c r="V948" s="78"/>
      <c r="W948" s="78"/>
      <c r="X948" s="78"/>
      <c r="Y948" s="78"/>
      <c r="Z948" s="78"/>
    </row>
    <row r="949" spans="1:26" ht="15.75" customHeight="1">
      <c r="A949" s="148"/>
      <c r="B949" s="81"/>
      <c r="C949" s="81"/>
      <c r="D949" s="154"/>
      <c r="E949" s="14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8"/>
      <c r="T949" s="78"/>
      <c r="U949" s="78"/>
      <c r="V949" s="78"/>
      <c r="W949" s="78"/>
      <c r="X949" s="78"/>
      <c r="Y949" s="78"/>
      <c r="Z949" s="78"/>
    </row>
    <row r="950" spans="1:26" ht="15.75" customHeight="1">
      <c r="A950" s="148"/>
      <c r="B950" s="81"/>
      <c r="C950" s="81"/>
      <c r="D950" s="154"/>
      <c r="E950" s="14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8"/>
      <c r="T950" s="78"/>
      <c r="U950" s="78"/>
      <c r="V950" s="78"/>
      <c r="W950" s="78"/>
      <c r="X950" s="78"/>
      <c r="Y950" s="78"/>
      <c r="Z950" s="78"/>
    </row>
    <row r="951" spans="1:26" ht="15.75" customHeight="1">
      <c r="A951" s="148"/>
      <c r="B951" s="81"/>
      <c r="C951" s="81"/>
      <c r="D951" s="154"/>
      <c r="E951" s="14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8"/>
      <c r="T951" s="78"/>
      <c r="U951" s="78"/>
      <c r="V951" s="78"/>
      <c r="W951" s="78"/>
      <c r="X951" s="78"/>
      <c r="Y951" s="78"/>
      <c r="Z951" s="78"/>
    </row>
    <row r="952" spans="1:26" ht="15.75" customHeight="1">
      <c r="A952" s="148"/>
      <c r="B952" s="81"/>
      <c r="C952" s="81"/>
      <c r="D952" s="154"/>
      <c r="E952" s="14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8"/>
      <c r="T952" s="78"/>
      <c r="U952" s="78"/>
      <c r="V952" s="78"/>
      <c r="W952" s="78"/>
      <c r="X952" s="78"/>
      <c r="Y952" s="78"/>
      <c r="Z952" s="78"/>
    </row>
    <row r="953" spans="1:26" ht="15.75" customHeight="1">
      <c r="A953" s="148"/>
      <c r="B953" s="81"/>
      <c r="C953" s="81"/>
      <c r="D953" s="154"/>
      <c r="E953" s="14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8"/>
      <c r="T953" s="78"/>
      <c r="U953" s="78"/>
      <c r="V953" s="78"/>
      <c r="W953" s="78"/>
      <c r="X953" s="78"/>
      <c r="Y953" s="78"/>
      <c r="Z953" s="78"/>
    </row>
    <row r="954" spans="1:26" ht="15.75" customHeight="1">
      <c r="A954" s="148"/>
      <c r="B954" s="81"/>
      <c r="C954" s="81"/>
      <c r="D954" s="154"/>
      <c r="E954" s="14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8"/>
      <c r="T954" s="78"/>
      <c r="U954" s="78"/>
      <c r="V954" s="78"/>
      <c r="W954" s="78"/>
      <c r="X954" s="78"/>
      <c r="Y954" s="78"/>
      <c r="Z954" s="78"/>
    </row>
    <row r="955" spans="1:26" ht="15.75" customHeight="1">
      <c r="A955" s="148"/>
      <c r="B955" s="81"/>
      <c r="C955" s="81"/>
      <c r="D955" s="154"/>
      <c r="E955" s="14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8"/>
      <c r="T955" s="78"/>
      <c r="U955" s="78"/>
      <c r="V955" s="78"/>
      <c r="W955" s="78"/>
      <c r="X955" s="78"/>
      <c r="Y955" s="78"/>
      <c r="Z955" s="78"/>
    </row>
    <row r="956" spans="1:26" ht="15.75" customHeight="1">
      <c r="A956" s="148"/>
      <c r="B956" s="81"/>
      <c r="C956" s="81"/>
      <c r="D956" s="154"/>
      <c r="E956" s="14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8"/>
      <c r="T956" s="78"/>
      <c r="U956" s="78"/>
      <c r="V956" s="78"/>
      <c r="W956" s="78"/>
      <c r="X956" s="78"/>
      <c r="Y956" s="78"/>
      <c r="Z956" s="78"/>
    </row>
    <row r="957" spans="1:26" ht="15.75" customHeight="1">
      <c r="A957" s="148"/>
      <c r="B957" s="81"/>
      <c r="C957" s="81"/>
      <c r="D957" s="154"/>
      <c r="E957" s="14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8"/>
      <c r="T957" s="78"/>
      <c r="U957" s="78"/>
      <c r="V957" s="78"/>
      <c r="W957" s="78"/>
      <c r="X957" s="78"/>
      <c r="Y957" s="78"/>
      <c r="Z957" s="78"/>
    </row>
    <row r="958" spans="1:26" ht="15.75" customHeight="1">
      <c r="A958" s="148"/>
      <c r="B958" s="81"/>
      <c r="C958" s="81"/>
      <c r="D958" s="154"/>
      <c r="E958" s="14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8"/>
      <c r="T958" s="78"/>
      <c r="U958" s="78"/>
      <c r="V958" s="78"/>
      <c r="W958" s="78"/>
      <c r="X958" s="78"/>
      <c r="Y958" s="78"/>
      <c r="Z958" s="78"/>
    </row>
    <row r="959" spans="1:26" ht="15.75" customHeight="1">
      <c r="A959" s="148"/>
      <c r="B959" s="81"/>
      <c r="C959" s="81"/>
      <c r="D959" s="154"/>
      <c r="E959" s="14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8"/>
      <c r="T959" s="78"/>
      <c r="U959" s="78"/>
      <c r="V959" s="78"/>
      <c r="W959" s="78"/>
      <c r="X959" s="78"/>
      <c r="Y959" s="78"/>
      <c r="Z959" s="78"/>
    </row>
    <row r="960" spans="1:26" ht="15.75" customHeight="1">
      <c r="A960" s="148"/>
      <c r="B960" s="81"/>
      <c r="C960" s="81"/>
      <c r="D960" s="154"/>
      <c r="E960" s="14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8"/>
      <c r="T960" s="78"/>
      <c r="U960" s="78"/>
      <c r="V960" s="78"/>
      <c r="W960" s="78"/>
      <c r="X960" s="78"/>
      <c r="Y960" s="78"/>
      <c r="Z960" s="78"/>
    </row>
    <row r="961" spans="1:26" ht="15.75" customHeight="1">
      <c r="A961" s="148"/>
      <c r="B961" s="81"/>
      <c r="C961" s="81"/>
      <c r="D961" s="154"/>
      <c r="E961" s="14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8"/>
      <c r="T961" s="78"/>
      <c r="U961" s="78"/>
      <c r="V961" s="78"/>
      <c r="W961" s="78"/>
      <c r="X961" s="78"/>
      <c r="Y961" s="78"/>
      <c r="Z961" s="78"/>
    </row>
    <row r="962" spans="1:26" ht="15.75" customHeight="1">
      <c r="A962" s="148"/>
      <c r="B962" s="81"/>
      <c r="C962" s="81"/>
      <c r="D962" s="154"/>
      <c r="E962" s="14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8"/>
      <c r="T962" s="78"/>
      <c r="U962" s="78"/>
      <c r="V962" s="78"/>
      <c r="W962" s="78"/>
      <c r="X962" s="78"/>
      <c r="Y962" s="78"/>
      <c r="Z962" s="78"/>
    </row>
    <row r="963" spans="1:26" ht="15.75" customHeight="1">
      <c r="A963" s="148"/>
      <c r="B963" s="81"/>
      <c r="C963" s="81"/>
      <c r="D963" s="154"/>
      <c r="E963" s="14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8"/>
      <c r="T963" s="78"/>
      <c r="U963" s="78"/>
      <c r="V963" s="78"/>
      <c r="W963" s="78"/>
      <c r="X963" s="78"/>
      <c r="Y963" s="78"/>
      <c r="Z963" s="78"/>
    </row>
    <row r="964" spans="1:26" ht="15.75" customHeight="1">
      <c r="A964" s="148"/>
      <c r="B964" s="81"/>
      <c r="C964" s="81"/>
      <c r="D964" s="154"/>
      <c r="E964" s="14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8"/>
      <c r="T964" s="78"/>
      <c r="U964" s="78"/>
      <c r="V964" s="78"/>
      <c r="W964" s="78"/>
      <c r="X964" s="78"/>
      <c r="Y964" s="78"/>
      <c r="Z964" s="78"/>
    </row>
    <row r="965" spans="1:26" ht="15.75" customHeight="1">
      <c r="A965" s="148"/>
      <c r="B965" s="81"/>
      <c r="C965" s="81"/>
      <c r="D965" s="154"/>
      <c r="E965" s="14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8"/>
      <c r="T965" s="78"/>
      <c r="U965" s="78"/>
      <c r="V965" s="78"/>
      <c r="W965" s="78"/>
      <c r="X965" s="78"/>
      <c r="Y965" s="78"/>
      <c r="Z965" s="78"/>
    </row>
    <row r="966" spans="1:26" ht="15.75" customHeight="1">
      <c r="A966" s="148"/>
      <c r="B966" s="81"/>
      <c r="C966" s="81"/>
      <c r="D966" s="154"/>
      <c r="E966" s="14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8"/>
      <c r="T966" s="78"/>
      <c r="U966" s="78"/>
      <c r="V966" s="78"/>
      <c r="W966" s="78"/>
      <c r="X966" s="78"/>
      <c r="Y966" s="78"/>
      <c r="Z966" s="78"/>
    </row>
    <row r="967" spans="1:26" ht="15.75" customHeight="1">
      <c r="A967" s="148"/>
      <c r="B967" s="81"/>
      <c r="C967" s="81"/>
      <c r="D967" s="154"/>
      <c r="E967" s="14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8"/>
      <c r="T967" s="78"/>
      <c r="U967" s="78"/>
      <c r="V967" s="78"/>
      <c r="W967" s="78"/>
      <c r="X967" s="78"/>
      <c r="Y967" s="78"/>
      <c r="Z967" s="78"/>
    </row>
    <row r="968" spans="1:26" ht="15.75" customHeight="1">
      <c r="A968" s="148"/>
      <c r="B968" s="81"/>
      <c r="C968" s="81"/>
      <c r="D968" s="154"/>
      <c r="E968" s="14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8"/>
      <c r="T968" s="78"/>
      <c r="U968" s="78"/>
      <c r="V968" s="78"/>
      <c r="W968" s="78"/>
      <c r="X968" s="78"/>
      <c r="Y968" s="78"/>
      <c r="Z968" s="78"/>
    </row>
    <row r="969" spans="1:26" ht="15.75" customHeight="1">
      <c r="A969" s="148"/>
      <c r="B969" s="81"/>
      <c r="C969" s="81"/>
      <c r="D969" s="154"/>
      <c r="E969" s="14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8"/>
      <c r="T969" s="78"/>
      <c r="U969" s="78"/>
      <c r="V969" s="78"/>
      <c r="W969" s="78"/>
      <c r="X969" s="78"/>
      <c r="Y969" s="78"/>
      <c r="Z969" s="78"/>
    </row>
    <row r="970" spans="1:26" ht="15.75" customHeight="1">
      <c r="A970" s="148"/>
      <c r="B970" s="81"/>
      <c r="C970" s="81"/>
      <c r="D970" s="154"/>
      <c r="E970" s="14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8"/>
      <c r="T970" s="78"/>
      <c r="U970" s="78"/>
      <c r="V970" s="78"/>
      <c r="W970" s="78"/>
      <c r="X970" s="78"/>
      <c r="Y970" s="78"/>
      <c r="Z970" s="78"/>
    </row>
    <row r="971" spans="1:26" ht="15.75" customHeight="1">
      <c r="A971" s="148"/>
      <c r="B971" s="81"/>
      <c r="C971" s="81"/>
      <c r="D971" s="154"/>
      <c r="E971" s="14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8"/>
      <c r="T971" s="78"/>
      <c r="U971" s="78"/>
      <c r="V971" s="78"/>
      <c r="W971" s="78"/>
      <c r="X971" s="78"/>
      <c r="Y971" s="78"/>
      <c r="Z971" s="78"/>
    </row>
    <row r="972" spans="1:26" ht="15.75" customHeight="1">
      <c r="A972" s="148"/>
      <c r="B972" s="81"/>
      <c r="C972" s="81"/>
      <c r="D972" s="154"/>
      <c r="E972" s="14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8"/>
      <c r="T972" s="78"/>
      <c r="U972" s="78"/>
      <c r="V972" s="78"/>
      <c r="W972" s="78"/>
      <c r="X972" s="78"/>
      <c r="Y972" s="78"/>
      <c r="Z972" s="78"/>
    </row>
    <row r="973" spans="1:26" ht="15.75" customHeight="1">
      <c r="A973" s="148"/>
      <c r="B973" s="81"/>
      <c r="C973" s="81"/>
      <c r="D973" s="154"/>
      <c r="E973" s="14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8"/>
      <c r="T973" s="78"/>
      <c r="U973" s="78"/>
      <c r="V973" s="78"/>
      <c r="W973" s="78"/>
      <c r="X973" s="78"/>
      <c r="Y973" s="78"/>
      <c r="Z973" s="78"/>
    </row>
    <row r="974" spans="1:26" ht="15.75" customHeight="1">
      <c r="A974" s="148"/>
      <c r="B974" s="81"/>
      <c r="C974" s="81"/>
      <c r="D974" s="154"/>
      <c r="E974" s="14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8"/>
      <c r="T974" s="78"/>
      <c r="U974" s="78"/>
      <c r="V974" s="78"/>
      <c r="W974" s="78"/>
      <c r="X974" s="78"/>
      <c r="Y974" s="78"/>
      <c r="Z974" s="78"/>
    </row>
    <row r="975" spans="1:26" ht="15.75" customHeight="1">
      <c r="A975" s="148"/>
      <c r="B975" s="81"/>
      <c r="C975" s="81"/>
      <c r="D975" s="154"/>
      <c r="E975" s="14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8"/>
      <c r="T975" s="78"/>
      <c r="U975" s="78"/>
      <c r="V975" s="78"/>
      <c r="W975" s="78"/>
      <c r="X975" s="78"/>
      <c r="Y975" s="78"/>
      <c r="Z975" s="78"/>
    </row>
    <row r="976" spans="1:26" ht="15.75" customHeight="1">
      <c r="A976" s="148"/>
      <c r="B976" s="81"/>
      <c r="C976" s="81"/>
      <c r="D976" s="154"/>
      <c r="E976" s="14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8"/>
      <c r="T976" s="78"/>
      <c r="U976" s="78"/>
      <c r="V976" s="78"/>
      <c r="W976" s="78"/>
      <c r="X976" s="78"/>
      <c r="Y976" s="78"/>
      <c r="Z976" s="78"/>
    </row>
    <row r="977" spans="1:26" ht="15.75" customHeight="1">
      <c r="A977" s="148"/>
      <c r="B977" s="81"/>
      <c r="C977" s="81"/>
      <c r="D977" s="154"/>
      <c r="E977" s="14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8"/>
      <c r="T977" s="78"/>
      <c r="U977" s="78"/>
      <c r="V977" s="78"/>
      <c r="W977" s="78"/>
      <c r="X977" s="78"/>
      <c r="Y977" s="78"/>
      <c r="Z977" s="78"/>
    </row>
    <row r="978" spans="1:26" ht="15.75" customHeight="1">
      <c r="A978" s="148"/>
      <c r="B978" s="81"/>
      <c r="C978" s="81"/>
      <c r="D978" s="154"/>
      <c r="E978" s="14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8"/>
      <c r="T978" s="78"/>
      <c r="U978" s="78"/>
      <c r="V978" s="78"/>
      <c r="W978" s="78"/>
      <c r="X978" s="78"/>
      <c r="Y978" s="78"/>
      <c r="Z978" s="78"/>
    </row>
    <row r="979" spans="1:26" ht="15.75" customHeight="1">
      <c r="A979" s="148"/>
      <c r="B979" s="81"/>
      <c r="C979" s="81"/>
      <c r="D979" s="154"/>
      <c r="E979" s="14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8"/>
      <c r="T979" s="78"/>
      <c r="U979" s="78"/>
      <c r="V979" s="78"/>
      <c r="W979" s="78"/>
      <c r="X979" s="78"/>
      <c r="Y979" s="78"/>
      <c r="Z979" s="78"/>
    </row>
    <row r="980" spans="1:26" ht="15.75" customHeight="1">
      <c r="A980" s="148"/>
      <c r="B980" s="81"/>
      <c r="C980" s="81"/>
      <c r="D980" s="154"/>
      <c r="E980" s="14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8"/>
      <c r="T980" s="78"/>
      <c r="U980" s="78"/>
      <c r="V980" s="78"/>
      <c r="W980" s="78"/>
      <c r="X980" s="78"/>
      <c r="Y980" s="78"/>
      <c r="Z980" s="78"/>
    </row>
    <row r="981" spans="1:26" ht="15.75" customHeight="1">
      <c r="A981" s="148"/>
      <c r="B981" s="81"/>
      <c r="C981" s="81"/>
      <c r="D981" s="154"/>
      <c r="E981" s="14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8"/>
      <c r="T981" s="78"/>
      <c r="U981" s="78"/>
      <c r="V981" s="78"/>
      <c r="W981" s="78"/>
      <c r="X981" s="78"/>
      <c r="Y981" s="78"/>
      <c r="Z981" s="78"/>
    </row>
    <row r="982" spans="1:26" ht="15.75" customHeight="1">
      <c r="A982" s="148"/>
      <c r="B982" s="81"/>
      <c r="C982" s="81"/>
      <c r="D982" s="154"/>
      <c r="E982" s="14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8"/>
      <c r="T982" s="78"/>
      <c r="U982" s="78"/>
      <c r="V982" s="78"/>
      <c r="W982" s="78"/>
      <c r="X982" s="78"/>
      <c r="Y982" s="78"/>
      <c r="Z982" s="78"/>
    </row>
    <row r="983" spans="1:26" ht="15.75" customHeight="1">
      <c r="A983" s="148"/>
      <c r="B983" s="81"/>
      <c r="C983" s="81"/>
      <c r="D983" s="154"/>
      <c r="E983" s="14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8"/>
      <c r="T983" s="78"/>
      <c r="U983" s="78"/>
      <c r="V983" s="78"/>
      <c r="W983" s="78"/>
      <c r="X983" s="78"/>
      <c r="Y983" s="78"/>
      <c r="Z983" s="78"/>
    </row>
    <row r="984" spans="1:26" ht="15.75" customHeight="1">
      <c r="A984" s="148"/>
      <c r="B984" s="81"/>
      <c r="C984" s="81"/>
      <c r="D984" s="154"/>
      <c r="E984" s="14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8"/>
      <c r="T984" s="78"/>
      <c r="U984" s="78"/>
      <c r="V984" s="78"/>
      <c r="W984" s="78"/>
      <c r="X984" s="78"/>
      <c r="Y984" s="78"/>
      <c r="Z984" s="78"/>
    </row>
    <row r="985" spans="1:26" ht="15.75" customHeight="1">
      <c r="A985" s="148"/>
      <c r="B985" s="81"/>
      <c r="C985" s="81"/>
      <c r="D985" s="154"/>
      <c r="E985" s="14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8"/>
      <c r="T985" s="78"/>
      <c r="U985" s="78"/>
      <c r="V985" s="78"/>
      <c r="W985" s="78"/>
      <c r="X985" s="78"/>
      <c r="Y985" s="78"/>
      <c r="Z985" s="78"/>
    </row>
    <row r="986" spans="1:26" ht="15.75" customHeight="1">
      <c r="A986" s="148"/>
      <c r="B986" s="81"/>
      <c r="C986" s="81"/>
      <c r="D986" s="154"/>
      <c r="E986" s="14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8"/>
      <c r="T986" s="78"/>
      <c r="U986" s="78"/>
      <c r="V986" s="78"/>
      <c r="W986" s="78"/>
      <c r="X986" s="78"/>
      <c r="Y986" s="78"/>
      <c r="Z986" s="78"/>
    </row>
    <row r="987" spans="1:26" ht="15.75" customHeight="1">
      <c r="A987" s="148"/>
      <c r="B987" s="81"/>
      <c r="C987" s="81"/>
      <c r="D987" s="154"/>
      <c r="E987" s="14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8"/>
      <c r="T987" s="78"/>
      <c r="U987" s="78"/>
      <c r="V987" s="78"/>
      <c r="W987" s="78"/>
      <c r="X987" s="78"/>
      <c r="Y987" s="78"/>
      <c r="Z987" s="78"/>
    </row>
    <row r="988" spans="1:26" ht="15.75" customHeight="1">
      <c r="A988" s="148"/>
      <c r="B988" s="81"/>
      <c r="C988" s="81"/>
      <c r="D988" s="154"/>
      <c r="E988" s="14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8"/>
      <c r="T988" s="78"/>
      <c r="U988" s="78"/>
      <c r="V988" s="78"/>
      <c r="W988" s="78"/>
      <c r="X988" s="78"/>
      <c r="Y988" s="78"/>
      <c r="Z988" s="78"/>
    </row>
    <row r="989" spans="1:26" ht="15.75" customHeight="1">
      <c r="A989" s="148"/>
      <c r="B989" s="81"/>
      <c r="C989" s="81"/>
      <c r="D989" s="154"/>
      <c r="E989" s="14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8"/>
      <c r="T989" s="78"/>
      <c r="U989" s="78"/>
      <c r="V989" s="78"/>
      <c r="W989" s="78"/>
      <c r="X989" s="78"/>
      <c r="Y989" s="78"/>
      <c r="Z989" s="78"/>
    </row>
    <row r="990" spans="1:26" ht="15.75" customHeight="1">
      <c r="A990" s="148"/>
      <c r="B990" s="81"/>
      <c r="C990" s="81"/>
      <c r="D990" s="154"/>
      <c r="E990" s="14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8"/>
      <c r="T990" s="78"/>
      <c r="U990" s="78"/>
      <c r="V990" s="78"/>
      <c r="W990" s="78"/>
      <c r="X990" s="78"/>
      <c r="Y990" s="78"/>
      <c r="Z990" s="78"/>
    </row>
    <row r="991" spans="1:26" ht="15.75" customHeight="1">
      <c r="A991" s="148"/>
      <c r="B991" s="81"/>
      <c r="C991" s="81"/>
      <c r="D991" s="154"/>
      <c r="E991" s="14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8"/>
      <c r="T991" s="78"/>
      <c r="U991" s="78"/>
      <c r="V991" s="78"/>
      <c r="W991" s="78"/>
      <c r="X991" s="78"/>
      <c r="Y991" s="78"/>
      <c r="Z991" s="78"/>
    </row>
    <row r="992" spans="1:26" ht="15.75" customHeight="1">
      <c r="A992" s="148"/>
      <c r="B992" s="81"/>
      <c r="C992" s="81"/>
      <c r="D992" s="154"/>
      <c r="E992" s="14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8"/>
      <c r="T992" s="78"/>
      <c r="U992" s="78"/>
      <c r="V992" s="78"/>
      <c r="W992" s="78"/>
      <c r="X992" s="78"/>
      <c r="Y992" s="78"/>
      <c r="Z992" s="78"/>
    </row>
    <row r="993" spans="1:26" ht="15.75" customHeight="1">
      <c r="A993" s="148"/>
      <c r="B993" s="81"/>
      <c r="C993" s="81"/>
      <c r="D993" s="154"/>
      <c r="E993" s="14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8"/>
      <c r="T993" s="78"/>
      <c r="U993" s="78"/>
      <c r="V993" s="78"/>
      <c r="W993" s="78"/>
      <c r="X993" s="78"/>
      <c r="Y993" s="78"/>
      <c r="Z993" s="78"/>
    </row>
    <row r="994" spans="1:26" ht="15.75" customHeight="1">
      <c r="A994" s="148"/>
      <c r="B994" s="81"/>
      <c r="C994" s="81"/>
      <c r="D994" s="154"/>
      <c r="E994" s="14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8"/>
      <c r="T994" s="78"/>
      <c r="U994" s="78"/>
      <c r="V994" s="78"/>
      <c r="W994" s="78"/>
      <c r="X994" s="78"/>
      <c r="Y994" s="78"/>
      <c r="Z994" s="78"/>
    </row>
    <row r="995" spans="1:26" ht="15.75" customHeight="1">
      <c r="A995" s="148"/>
      <c r="B995" s="81"/>
      <c r="C995" s="81"/>
      <c r="D995" s="154"/>
      <c r="E995" s="14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8"/>
      <c r="T995" s="78"/>
      <c r="U995" s="78"/>
      <c r="V995" s="78"/>
      <c r="W995" s="78"/>
      <c r="X995" s="78"/>
      <c r="Y995" s="78"/>
      <c r="Z995" s="78"/>
    </row>
    <row r="996" spans="1:26" ht="15.75" customHeight="1">
      <c r="A996" s="148"/>
      <c r="B996" s="81"/>
      <c r="C996" s="81"/>
      <c r="D996" s="154"/>
      <c r="E996" s="14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8"/>
      <c r="T996" s="78"/>
      <c r="U996" s="78"/>
      <c r="V996" s="78"/>
      <c r="W996" s="78"/>
      <c r="X996" s="78"/>
      <c r="Y996" s="78"/>
      <c r="Z996" s="78"/>
    </row>
    <row r="997" spans="1:26" ht="15.75" customHeight="1">
      <c r="A997" s="148"/>
      <c r="B997" s="81"/>
      <c r="C997" s="81"/>
      <c r="D997" s="154"/>
      <c r="E997" s="14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8"/>
      <c r="T997" s="78"/>
      <c r="U997" s="78"/>
      <c r="V997" s="78"/>
      <c r="W997" s="78"/>
      <c r="X997" s="78"/>
      <c r="Y997" s="78"/>
      <c r="Z997" s="78"/>
    </row>
    <row r="998" spans="1:26" ht="15.75" customHeight="1">
      <c r="A998" s="148"/>
      <c r="B998" s="81"/>
      <c r="C998" s="81"/>
      <c r="D998" s="154"/>
      <c r="E998" s="14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8"/>
      <c r="T998" s="78"/>
      <c r="U998" s="78"/>
      <c r="V998" s="78"/>
      <c r="W998" s="78"/>
      <c r="X998" s="78"/>
      <c r="Y998" s="78"/>
      <c r="Z998" s="78"/>
    </row>
    <row r="999" spans="1:26" ht="15.75" customHeight="1">
      <c r="A999" s="148"/>
      <c r="B999" s="81"/>
      <c r="C999" s="81"/>
      <c r="D999" s="154"/>
      <c r="E999" s="14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8"/>
      <c r="T999" s="78"/>
      <c r="U999" s="78"/>
      <c r="V999" s="78"/>
      <c r="W999" s="78"/>
      <c r="X999" s="78"/>
      <c r="Y999" s="78"/>
      <c r="Z999" s="78"/>
    </row>
    <row r="1000" spans="1:26" ht="15.75" customHeight="1">
      <c r="A1000" s="148"/>
      <c r="B1000" s="81"/>
      <c r="C1000" s="81"/>
      <c r="D1000" s="154"/>
      <c r="E1000" s="14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8"/>
      <c r="T1000" s="78"/>
      <c r="U1000" s="78"/>
      <c r="V1000" s="78"/>
      <c r="W1000" s="78"/>
      <c r="X1000" s="78"/>
      <c r="Y1000" s="78"/>
      <c r="Z1000" s="78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7"/>
  <sheetViews>
    <sheetView showGridLines="0" zoomScale="70" zoomScaleNormal="70" zoomScaleSheetLayoutView="85" workbookViewId="0">
      <pane ySplit="4" topLeftCell="A14" activePane="bottomLeft" state="frozen"/>
      <selection pane="bottomLeft" activeCell="E33" sqref="E33"/>
    </sheetView>
  </sheetViews>
  <sheetFormatPr defaultColWidth="9.125" defaultRowHeight="15"/>
  <cols>
    <col min="1" max="1" width="4.625" style="156" bestFit="1" customWidth="1"/>
    <col min="2" max="2" width="20.875" style="181" customWidth="1"/>
    <col min="3" max="3" width="15.625" style="156" customWidth="1"/>
    <col min="4" max="4" width="31.5" style="158" customWidth="1"/>
    <col min="5" max="5" width="30.125" style="158" customWidth="1"/>
    <col min="6" max="6" width="34" style="158" customWidth="1"/>
    <col min="7" max="16384" width="9.125" style="159"/>
  </cols>
  <sheetData>
    <row r="1" spans="1:6" s="155" customFormat="1" ht="27" customHeight="1">
      <c r="A1" s="230" t="s">
        <v>6</v>
      </c>
      <c r="B1" s="230"/>
      <c r="C1" s="230"/>
      <c r="D1" s="231" t="s">
        <v>71</v>
      </c>
      <c r="E1" s="231"/>
      <c r="F1" s="231"/>
    </row>
    <row r="2" spans="1:6" s="155" customFormat="1" ht="22.5">
      <c r="A2" s="232" t="s">
        <v>72</v>
      </c>
      <c r="B2" s="232"/>
      <c r="C2" s="232"/>
      <c r="D2" s="233" t="str">
        <f>"Tuần 28 (Từ ngày: "&amp;TEXT($B$7,"DD/MM/YYY")&amp;" Đến ngày: "&amp;TEXT(B34,"DD/MM/YYYY")&amp;")"</f>
        <v>Tuần 28 (Từ ngày: 27/02/2023 Đến ngày: 05/03/2023)</v>
      </c>
      <c r="E2" s="233"/>
      <c r="F2" s="233"/>
    </row>
    <row r="3" spans="1:6" ht="12" customHeight="1">
      <c r="B3" s="157"/>
    </row>
    <row r="4" spans="1:6" s="163" customFormat="1" ht="57" customHeight="1">
      <c r="A4" s="160" t="s">
        <v>7</v>
      </c>
      <c r="B4" s="161" t="s">
        <v>73</v>
      </c>
      <c r="C4" s="162" t="s">
        <v>74</v>
      </c>
      <c r="D4" s="162" t="s">
        <v>75</v>
      </c>
      <c r="E4" s="162" t="s">
        <v>76</v>
      </c>
      <c r="F4" s="162" t="s">
        <v>77</v>
      </c>
    </row>
    <row r="5" spans="1:6" s="167" customFormat="1" ht="17.100000000000001" customHeight="1">
      <c r="A5" s="164"/>
      <c r="B5" s="165"/>
      <c r="C5" s="234" t="s">
        <v>78</v>
      </c>
      <c r="D5" s="166"/>
      <c r="E5" s="166"/>
      <c r="F5" s="166"/>
    </row>
    <row r="6" spans="1:6" s="171" customFormat="1" ht="17.100000000000001" customHeight="1">
      <c r="A6" s="168">
        <v>1</v>
      </c>
      <c r="B6" s="169" t="s">
        <v>2</v>
      </c>
      <c r="C6" s="235"/>
      <c r="D6" s="170"/>
      <c r="E6" s="170"/>
      <c r="F6" s="170"/>
    </row>
    <row r="7" spans="1:6" s="167" customFormat="1" ht="17.100000000000001" customHeight="1">
      <c r="A7" s="172"/>
      <c r="B7" s="173">
        <v>44984</v>
      </c>
      <c r="C7" s="236"/>
      <c r="D7" s="174"/>
      <c r="E7" s="174"/>
      <c r="F7" s="174"/>
    </row>
    <row r="8" spans="1:6" s="167" customFormat="1" ht="17.100000000000001" customHeight="1">
      <c r="A8" s="164"/>
      <c r="B8" s="165"/>
      <c r="C8" s="234" t="s">
        <v>78</v>
      </c>
      <c r="D8" s="166"/>
      <c r="E8" s="166"/>
      <c r="F8" s="166"/>
    </row>
    <row r="9" spans="1:6" s="171" customFormat="1" ht="17.100000000000001" customHeight="1">
      <c r="A9" s="168">
        <v>2</v>
      </c>
      <c r="B9" s="169" t="s">
        <v>3</v>
      </c>
      <c r="C9" s="235"/>
      <c r="D9" s="170"/>
      <c r="E9" s="170"/>
      <c r="F9" s="170"/>
    </row>
    <row r="10" spans="1:6" s="171" customFormat="1" ht="17.100000000000001" customHeight="1">
      <c r="A10" s="172"/>
      <c r="B10" s="173">
        <f>B7+1</f>
        <v>44985</v>
      </c>
      <c r="C10" s="236"/>
      <c r="D10" s="174"/>
      <c r="E10" s="174"/>
      <c r="F10" s="174"/>
    </row>
    <row r="11" spans="1:6" s="167" customFormat="1" ht="17.100000000000001" customHeight="1">
      <c r="A11" s="164"/>
      <c r="B11" s="165"/>
      <c r="C11" s="234" t="s">
        <v>78</v>
      </c>
      <c r="D11" s="166"/>
      <c r="E11" s="166"/>
      <c r="F11" s="166"/>
    </row>
    <row r="12" spans="1:6" s="171" customFormat="1" ht="17.100000000000001" customHeight="1">
      <c r="A12" s="168">
        <v>3</v>
      </c>
      <c r="B12" s="169" t="s">
        <v>62</v>
      </c>
      <c r="C12" s="235"/>
      <c r="D12" s="170"/>
      <c r="E12" s="170"/>
      <c r="F12" s="170"/>
    </row>
    <row r="13" spans="1:6" s="171" customFormat="1" ht="17.100000000000001" customHeight="1">
      <c r="A13" s="172"/>
      <c r="B13" s="173">
        <f>B10+1</f>
        <v>44986</v>
      </c>
      <c r="C13" s="236"/>
      <c r="D13" s="174"/>
      <c r="E13" s="174"/>
      <c r="F13" s="174"/>
    </row>
    <row r="14" spans="1:6" s="167" customFormat="1" ht="17.100000000000001" customHeight="1">
      <c r="A14" s="164"/>
      <c r="B14" s="165"/>
      <c r="C14" s="234" t="s">
        <v>78</v>
      </c>
      <c r="D14" s="166"/>
      <c r="E14" s="166"/>
      <c r="F14" s="166"/>
    </row>
    <row r="15" spans="1:6" s="171" customFormat="1" ht="17.100000000000001" customHeight="1">
      <c r="A15" s="168">
        <v>4</v>
      </c>
      <c r="B15" s="169" t="s">
        <v>65</v>
      </c>
      <c r="C15" s="235"/>
      <c r="D15" s="170"/>
      <c r="E15" s="170"/>
      <c r="F15" s="170"/>
    </row>
    <row r="16" spans="1:6" s="171" customFormat="1" ht="17.100000000000001" customHeight="1">
      <c r="A16" s="172"/>
      <c r="B16" s="173">
        <f>B13+1</f>
        <v>44987</v>
      </c>
      <c r="C16" s="236"/>
      <c r="D16" s="174"/>
      <c r="E16" s="174"/>
      <c r="F16" s="174"/>
    </row>
    <row r="17" spans="1:6" s="167" customFormat="1" ht="17.100000000000001" customHeight="1">
      <c r="A17" s="164"/>
      <c r="B17" s="165"/>
      <c r="C17" s="237" t="s">
        <v>79</v>
      </c>
      <c r="D17" s="175" t="s">
        <v>80</v>
      </c>
      <c r="E17" s="175" t="s">
        <v>80</v>
      </c>
      <c r="F17" s="175" t="s">
        <v>80</v>
      </c>
    </row>
    <row r="18" spans="1:6" s="171" customFormat="1" ht="17.100000000000001" customHeight="1">
      <c r="A18" s="168">
        <v>5</v>
      </c>
      <c r="B18" s="169" t="s">
        <v>67</v>
      </c>
      <c r="C18" s="228"/>
      <c r="D18" s="176" t="s">
        <v>81</v>
      </c>
      <c r="E18" s="176" t="s">
        <v>81</v>
      </c>
      <c r="F18" s="176" t="s">
        <v>81</v>
      </c>
    </row>
    <row r="19" spans="1:6" s="171" customFormat="1" ht="17.100000000000001" customHeight="1">
      <c r="A19" s="172"/>
      <c r="B19" s="173">
        <f>B16+1</f>
        <v>44988</v>
      </c>
      <c r="C19" s="229"/>
      <c r="D19" s="174" t="s">
        <v>82</v>
      </c>
      <c r="E19" s="174" t="s">
        <v>82</v>
      </c>
      <c r="F19" s="174" t="s">
        <v>82</v>
      </c>
    </row>
    <row r="20" spans="1:6" s="171" customFormat="1" ht="17.100000000000001" customHeight="1">
      <c r="A20" s="168"/>
      <c r="B20" s="177"/>
      <c r="C20" s="222" t="s">
        <v>83</v>
      </c>
      <c r="D20" s="175" t="s">
        <v>80</v>
      </c>
      <c r="E20" s="175" t="s">
        <v>80</v>
      </c>
      <c r="F20" s="175" t="s">
        <v>80</v>
      </c>
    </row>
    <row r="21" spans="1:6" s="171" customFormat="1" ht="17.100000000000001" customHeight="1">
      <c r="A21" s="168"/>
      <c r="B21" s="177"/>
      <c r="C21" s="223"/>
      <c r="D21" s="176" t="s">
        <v>81</v>
      </c>
      <c r="E21" s="176" t="s">
        <v>81</v>
      </c>
      <c r="F21" s="176" t="s">
        <v>81</v>
      </c>
    </row>
    <row r="22" spans="1:6" s="171" customFormat="1" ht="17.100000000000001" customHeight="1">
      <c r="A22" s="168"/>
      <c r="B22" s="169"/>
      <c r="C22" s="224"/>
      <c r="D22" s="174" t="s">
        <v>82</v>
      </c>
      <c r="E22" s="174" t="s">
        <v>82</v>
      </c>
      <c r="F22" s="174" t="s">
        <v>82</v>
      </c>
    </row>
    <row r="23" spans="1:6" s="171" customFormat="1" ht="17.100000000000001" customHeight="1">
      <c r="A23" s="168"/>
      <c r="B23" s="177"/>
      <c r="C23" s="222" t="s">
        <v>84</v>
      </c>
      <c r="D23" s="175" t="s">
        <v>80</v>
      </c>
      <c r="E23" s="175" t="s">
        <v>80</v>
      </c>
      <c r="F23" s="175" t="s">
        <v>80</v>
      </c>
    </row>
    <row r="24" spans="1:6" s="171" customFormat="1" ht="17.100000000000001" customHeight="1">
      <c r="A24" s="168"/>
      <c r="B24" s="177"/>
      <c r="C24" s="223"/>
      <c r="D24" s="182" t="s">
        <v>88</v>
      </c>
      <c r="E24" s="182" t="s">
        <v>88</v>
      </c>
      <c r="F24" s="182" t="s">
        <v>88</v>
      </c>
    </row>
    <row r="25" spans="1:6" s="171" customFormat="1" ht="17.100000000000001" customHeight="1">
      <c r="A25" s="168"/>
      <c r="B25" s="169" t="s">
        <v>4</v>
      </c>
      <c r="C25" s="224"/>
      <c r="D25" s="174" t="s">
        <v>82</v>
      </c>
      <c r="E25" s="174" t="s">
        <v>82</v>
      </c>
      <c r="F25" s="174" t="s">
        <v>82</v>
      </c>
    </row>
    <row r="26" spans="1:6" s="167" customFormat="1" ht="17.100000000000001" customHeight="1">
      <c r="A26" s="168">
        <v>6</v>
      </c>
      <c r="B26" s="225">
        <f>B19+1</f>
        <v>44989</v>
      </c>
      <c r="C26" s="222" t="s">
        <v>79</v>
      </c>
      <c r="D26" s="175" t="s">
        <v>80</v>
      </c>
      <c r="E26" s="175" t="s">
        <v>80</v>
      </c>
      <c r="F26" s="175" t="s">
        <v>80</v>
      </c>
    </row>
    <row r="27" spans="1:6" s="171" customFormat="1" ht="17.100000000000001" customHeight="1">
      <c r="A27" s="178"/>
      <c r="B27" s="225"/>
      <c r="C27" s="223"/>
      <c r="D27" s="176" t="s">
        <v>81</v>
      </c>
      <c r="E27" s="176" t="s">
        <v>81</v>
      </c>
      <c r="F27" s="176" t="s">
        <v>81</v>
      </c>
    </row>
    <row r="28" spans="1:6" s="171" customFormat="1" ht="17.100000000000001" customHeight="1">
      <c r="A28" s="179"/>
      <c r="B28" s="226"/>
      <c r="C28" s="224"/>
      <c r="D28" s="174" t="s">
        <v>82</v>
      </c>
      <c r="E28" s="174" t="s">
        <v>82</v>
      </c>
      <c r="F28" s="174" t="s">
        <v>82</v>
      </c>
    </row>
    <row r="29" spans="1:6" s="167" customFormat="1" ht="17.100000000000001" customHeight="1">
      <c r="A29" s="220"/>
      <c r="B29" s="165"/>
      <c r="C29" s="222" t="s">
        <v>83</v>
      </c>
      <c r="D29" s="175"/>
      <c r="E29" s="175" t="s">
        <v>85</v>
      </c>
      <c r="F29" s="175" t="s">
        <v>85</v>
      </c>
    </row>
    <row r="30" spans="1:6" s="171" customFormat="1" ht="17.100000000000001" customHeight="1">
      <c r="A30" s="221"/>
      <c r="B30" s="169"/>
      <c r="C30" s="223"/>
      <c r="D30" s="176"/>
      <c r="E30" s="176" t="s">
        <v>81</v>
      </c>
      <c r="F30" s="176" t="s">
        <v>81</v>
      </c>
    </row>
    <row r="31" spans="1:6" s="171" customFormat="1" ht="17.100000000000001" customHeight="1">
      <c r="A31" s="221"/>
      <c r="B31" s="177"/>
      <c r="C31" s="224"/>
      <c r="D31" s="174"/>
      <c r="E31" s="174" t="s">
        <v>86</v>
      </c>
      <c r="F31" s="174" t="s">
        <v>86</v>
      </c>
    </row>
    <row r="32" spans="1:6" s="167" customFormat="1" ht="17.100000000000001" customHeight="1">
      <c r="A32" s="221">
        <v>7</v>
      </c>
      <c r="B32" s="180"/>
      <c r="C32" s="222" t="s">
        <v>87</v>
      </c>
      <c r="D32" s="175"/>
      <c r="E32" s="175" t="s">
        <v>85</v>
      </c>
      <c r="F32" s="175" t="s">
        <v>85</v>
      </c>
    </row>
    <row r="33" spans="1:6" s="171" customFormat="1" ht="17.100000000000001" customHeight="1">
      <c r="A33" s="221"/>
      <c r="B33" s="169" t="s">
        <v>15</v>
      </c>
      <c r="C33" s="223"/>
      <c r="D33" s="176"/>
      <c r="E33" s="176" t="s">
        <v>81</v>
      </c>
      <c r="F33" s="176" t="s">
        <v>81</v>
      </c>
    </row>
    <row r="34" spans="1:6" s="171" customFormat="1" ht="17.100000000000001" customHeight="1">
      <c r="A34" s="221"/>
      <c r="B34" s="225">
        <f>B26+1</f>
        <v>44990</v>
      </c>
      <c r="C34" s="224"/>
      <c r="D34" s="174"/>
      <c r="E34" s="174" t="s">
        <v>86</v>
      </c>
      <c r="F34" s="174" t="s">
        <v>86</v>
      </c>
    </row>
    <row r="35" spans="1:6" s="167" customFormat="1" ht="17.100000000000001" customHeight="1">
      <c r="A35" s="221"/>
      <c r="B35" s="225"/>
      <c r="C35" s="228" t="s">
        <v>79</v>
      </c>
      <c r="D35" s="175"/>
      <c r="E35" s="175" t="s">
        <v>85</v>
      </c>
      <c r="F35" s="175" t="s">
        <v>85</v>
      </c>
    </row>
    <row r="36" spans="1:6" s="171" customFormat="1" ht="17.100000000000001" customHeight="1">
      <c r="A36" s="221"/>
      <c r="B36" s="225"/>
      <c r="C36" s="228"/>
      <c r="D36" s="176"/>
      <c r="E36" s="176" t="s">
        <v>81</v>
      </c>
      <c r="F36" s="176" t="s">
        <v>81</v>
      </c>
    </row>
    <row r="37" spans="1:6" s="171" customFormat="1" ht="17.100000000000001" customHeight="1">
      <c r="A37" s="227"/>
      <c r="B37" s="226"/>
      <c r="C37" s="229"/>
      <c r="D37" s="174"/>
      <c r="E37" s="174" t="s">
        <v>86</v>
      </c>
      <c r="F37" s="174" t="s">
        <v>86</v>
      </c>
    </row>
  </sheetData>
  <mergeCells count="20">
    <mergeCell ref="B26:B28"/>
    <mergeCell ref="C26:C28"/>
    <mergeCell ref="A1:C1"/>
    <mergeCell ref="D1:F1"/>
    <mergeCell ref="A2:C2"/>
    <mergeCell ref="D2:F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KHÓA 26</vt:lpstr>
      <vt:lpstr>KINHTE</vt:lpstr>
      <vt:lpstr>KHMT</vt:lpstr>
      <vt:lpstr>YDUOC</vt:lpstr>
      <vt:lpstr>'KHÓA 26'!Print_Area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2023-03-02T01:40:48Z</dcterms:modified>
</cp:coreProperties>
</file>