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/>
  </bookViews>
  <sheets>
    <sheet name="Tiến độ" sheetId="1" r:id="rId1"/>
    <sheet name="Tuần 26-ThS" sheetId="4" r:id="rId2"/>
    <sheet name="ThS -Link học T26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Y3" i="1" l="1"/>
  <c r="Z3" i="1" s="1"/>
  <c r="Y19" i="1"/>
  <c r="Z19" i="1" s="1"/>
  <c r="Y18" i="1"/>
  <c r="Z18" i="1" s="1"/>
  <c r="Y27" i="1"/>
  <c r="Z27" i="1" s="1"/>
  <c r="Y9" i="1"/>
  <c r="Y7" i="1"/>
  <c r="Z7" i="1" s="1"/>
  <c r="Y6" i="1"/>
  <c r="Z6" i="1" s="1"/>
  <c r="Y5" i="1"/>
  <c r="Y12" i="1"/>
  <c r="Y26" i="1"/>
  <c r="Y24" i="1"/>
  <c r="Y2" i="1"/>
  <c r="Z2" i="1" s="1"/>
  <c r="Z12" i="1" l="1"/>
  <c r="Z5" i="1"/>
  <c r="Z26" i="1"/>
  <c r="Z9" i="1"/>
  <c r="Z24" i="1"/>
  <c r="G24" i="1"/>
</calcChain>
</file>

<file path=xl/comments1.xml><?xml version="1.0" encoding="utf-8"?>
<comments xmlns="http://schemas.openxmlformats.org/spreadsheetml/2006/main">
  <authors>
    <author>TT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<sst xmlns="http://schemas.openxmlformats.org/spreadsheetml/2006/main" count="230" uniqueCount="114">
  <si>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</si>
  <si>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</si>
  <si>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</si>
  <si>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</si>
  <si>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</si>
  <si>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</si>
  <si>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</si>
  <si>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</si>
  <si>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</si>
  <si>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</si>
  <si>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</si>
  <si>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</si>
  <si>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</si>
  <si>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</si>
  <si>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</si>
  <si>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</si>
  <si>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K24MFB</t>
  </si>
  <si>
    <t>TS. Phạm Ngọc Toàn
0909807766</t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</si>
  <si>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</si>
  <si>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</si>
  <si>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</si>
  <si>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</si>
  <si>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</si>
  <si>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</si>
  <si>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</si>
  <si>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</si>
  <si>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</si>
  <si>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</si>
  <si>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</si>
  <si>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</si>
  <si>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</si>
  <si>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</si>
  <si>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</si>
  <si>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</si>
  <si>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</si>
  <si>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</si>
  <si>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</si>
  <si>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</si>
  <si>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</si>
  <si>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</si>
  <si>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TC</t>
  </si>
  <si>
    <t>Còn</t>
  </si>
  <si>
    <t xml:space="preserve">Tuần 19 (Từ: 27/12/2021 Đến: 2/1/2021) - Đào tạo Online </t>
  </si>
  <si>
    <t>K22MBA 
(Quản trị kinh doanh)</t>
  </si>
  <si>
    <t>K22MAC 
(Kế toán)</t>
  </si>
  <si>
    <t>K23MBA 
(Quản trị kinh doanh)</t>
  </si>
  <si>
    <t>K24MFB
 (Tài Chính - Ngân Hàng )</t>
  </si>
  <si>
    <t>K24MAC
 (Kế Toán</t>
  </si>
  <si>
    <t>K24MBA 
(Quản trị kinh doanh)</t>
  </si>
  <si>
    <t>ThS Phan Thị Như Gấm</t>
  </si>
  <si>
    <t>Anh văn 3
ENG 701</t>
  </si>
  <si>
    <t>10b (T19--23)</t>
  </si>
  <si>
    <t>TS. Nguyễn Văn Anh</t>
  </si>
  <si>
    <t>ECO</t>
  </si>
  <si>
    <t>Kinh tế vĩ mô</t>
  </si>
  <si>
    <t>TS. Nguyễn Phú Thái</t>
  </si>
  <si>
    <t>thứ 4,6</t>
  </si>
  <si>
    <t>ĐH Đà Lạt</t>
  </si>
  <si>
    <t>thứ 4+6</t>
  </si>
  <si>
    <t xml:space="preserve">thứ 3+5
</t>
  </si>
  <si>
    <t>`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</si>
  <si>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</si>
  <si>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</si>
  <si>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</si>
  <si>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</si>
  <si>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</si>
  <si>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MÔN Tuần 19 (27/12/2021-- 2/1/2022)</t>
  </si>
  <si>
    <t>Tuần 
19</t>
  </si>
  <si>
    <t>Tuần 
20</t>
  </si>
  <si>
    <t>Tuần 
21</t>
  </si>
  <si>
    <t>Bảy</t>
  </si>
  <si>
    <t>Quản trị dự án đầu tư
FIN 702</t>
  </si>
  <si>
    <t>TS. Nguyễn Văn Dư</t>
  </si>
  <si>
    <t>tạm ngưng-học c đổi</t>
  </si>
  <si>
    <t>Tuần 
22</t>
  </si>
  <si>
    <t>Ngưng để học
 chuyển đổi</t>
  </si>
  <si>
    <t xml:space="preserve">b </t>
  </si>
  <si>
    <t>Thứ 4</t>
  </si>
  <si>
    <t xml:space="preserve">Tuần 26 (Từ: 14/2/2022 Đến: 20/2/2022) - Đào tạo Online </t>
  </si>
  <si>
    <t>KẾT THÚC</t>
  </si>
  <si>
    <t>Đang học, còn 5b</t>
  </si>
  <si>
    <t>Tuần 
26</t>
  </si>
  <si>
    <t>Tuần 
27</t>
  </si>
  <si>
    <t>Tuần 
28</t>
  </si>
  <si>
    <t>Tuần 
29</t>
  </si>
  <si>
    <t>Tuần 
30</t>
  </si>
  <si>
    <t>Tuần 
31</t>
  </si>
  <si>
    <t>GV báo 8/2: Thứ 3,5,6,7</t>
  </si>
  <si>
    <t>GV báo 8/2: Thứ 2, 4, 6</t>
  </si>
  <si>
    <t>GV báo 8/2: 
Thứ 5</t>
  </si>
  <si>
    <t>GV báo 8/2
Thứ 4+6</t>
  </si>
  <si>
    <t>8b (T26--32)</t>
  </si>
  <si>
    <t>Hệ thống thông tin KT
IS 652</t>
  </si>
  <si>
    <t>TS. Phạm Ngọc Toàn</t>
  </si>
  <si>
    <t>Quản trị học
MGT 601</t>
  </si>
  <si>
    <t>5b (T26--31)</t>
  </si>
  <si>
    <t>TS.Nguyễn Văn Anh</t>
  </si>
  <si>
    <t>Phòng</t>
  </si>
  <si>
    <t>SL</t>
  </si>
  <si>
    <t>Trường</t>
  </si>
  <si>
    <t>901A</t>
  </si>
  <si>
    <t>Y Dược (MPM)</t>
  </si>
  <si>
    <t>901B</t>
  </si>
  <si>
    <t>Kinh tế (MBA, MFB, MAC)</t>
  </si>
  <si>
    <t>Ngoại ngữ-XHNV (MIR, MBL)</t>
  </si>
  <si>
    <t>Khoa học máy tính (MCS)</t>
  </si>
  <si>
    <t>Công nghệ (MEC, MEE)</t>
  </si>
  <si>
    <t>C Hằng gởi mail 9/2
Thứ 2 đến tối Thứ 7 và (Sáng + Chiều + Tối) Chủ Nhật</t>
  </si>
  <si>
    <t xml:space="preserve"> (Sáng + Chiều) Thứ 7 thì phải liên hệ với Thầy Đức </t>
  </si>
  <si>
    <t>THỜI KHÓA BIỂU NH 2021-2022- KHÓA 22,23,24 - HỆ THẠC SĨ - LINK HỌC ONLINE</t>
  </si>
  <si>
    <t>THỜI KHÓA BIỂU NH 2021-2022- KHÓA 22,23,24 - HỆ THẠC SĨ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</si>
  <si>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</si>
  <si>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https://duytan.zoom.us/j/94266805803?pwd=ODlLQmRTdXViRyt6SlZWRm9FTkFMQT09
Meeting ID: 942 6680 5803
Passcode: 625786</t>
  </si>
  <si>
    <t>https://duytan.zoom.us/j/96427384044?pwd=ZnRWMi82TEdBZUxJcmtneWJ5aUMrdz09
Meeting ID: 964 2738 4044
Passcode: 193270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</si>
</sst>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8"/>
      <color rgb="FF0000FF"/>
      <name val="Times New Roman"/>
      <family val="1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sz val="11"/>
      <color theme="5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9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b/>
      <sz val="11"/>
      <color theme="7" tint="-0.249977111117893"/>
      <name val="Calibri"/>
      <family val="2"/>
    </font>
    <font>
      <sz val="8"/>
      <color theme="7" tint="-0.249977111117893"/>
      <name val="Times New Roman"/>
      <family val="1"/>
    </font>
    <font>
      <b/>
      <sz val="9"/>
      <name val="Arial"/>
      <family val="2"/>
    </font>
    <font>
      <sz val="11"/>
      <color theme="6" tint="-0.249977111117893"/>
      <name val="Arial"/>
      <family val="2"/>
    </font>
    <font>
      <b/>
      <sz val="10"/>
      <name val="Times New Roman"/>
      <family val="1"/>
    </font>
    <font>
      <b/>
      <sz val="11.5"/>
      <color rgb="FF001A33"/>
      <name val="Segoe UI"/>
      <family val="2"/>
    </font>
    <font>
      <sz val="11"/>
      <color rgb="FF5F6368"/>
      <name val="Arial"/>
      <family val="2"/>
    </font>
    <font>
      <sz val="11.5"/>
      <color rgb="FF0000FF"/>
      <name val="Segoe UI"/>
      <family val="2"/>
    </font>
    <font>
      <sz val="11.5"/>
      <color theme="7" tint="0.39997558519241921"/>
      <name val="Segoe UI"/>
      <family val="2"/>
    </font>
    <font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rgb="FF9900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0" fontId="2" fillId="0" borderId="0" applyProtection="0"/>
    <xf numFmtId="0" fontId="2" fillId="0" borderId="0" applyProtection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26" fillId="0" borderId="0"/>
    <xf numFmtId="0" fontId="2" fillId="0" borderId="0" applyProtection="0"/>
    <xf numFmtId="0" fontId="27" fillId="0" borderId="0"/>
    <xf numFmtId="0" fontId="8" fillId="18" borderId="9" applyNumberFormat="0" applyFon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/>
    <xf numFmtId="0" fontId="26" fillId="0" borderId="0"/>
    <xf numFmtId="0" fontId="46" fillId="0" borderId="0"/>
    <xf numFmtId="0" fontId="26" fillId="0" borderId="0"/>
    <xf numFmtId="0" fontId="47" fillId="0" borderId="0"/>
    <xf numFmtId="0" fontId="1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47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3" applyFont="1" applyFill="1"/>
    <xf numFmtId="14" fontId="11" fillId="0" borderId="0" xfId="3" applyNumberFormat="1" applyFont="1" applyFill="1" applyBorder="1" applyAlignment="1">
      <alignment horizontal="left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4" fillId="4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164" fontId="14" fillId="4" borderId="4" xfId="3" applyNumberFormat="1" applyFont="1" applyFill="1" applyBorder="1" applyAlignment="1">
      <alignment horizontal="center" vertical="center" wrapText="1"/>
    </xf>
    <xf numFmtId="164" fontId="14" fillId="5" borderId="4" xfId="3" applyNumberFormat="1" applyFont="1" applyFill="1" applyBorder="1" applyAlignment="1">
      <alignment horizontal="center" vertical="center" wrapText="1"/>
    </xf>
    <xf numFmtId="164" fontId="14" fillId="6" borderId="4" xfId="3" applyNumberFormat="1" applyFont="1" applyFill="1" applyBorder="1" applyAlignment="1">
      <alignment horizontal="center" vertical="center" wrapText="1"/>
    </xf>
    <xf numFmtId="14" fontId="15" fillId="7" borderId="5" xfId="3" applyNumberFormat="1" applyFont="1" applyFill="1" applyBorder="1" applyAlignment="1">
      <alignment horizontal="center" vertical="center"/>
    </xf>
    <xf numFmtId="0" fontId="14" fillId="7" borderId="5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>
      <alignment vertical="center"/>
    </xf>
    <xf numFmtId="14" fontId="16" fillId="7" borderId="5" xfId="3" applyNumberFormat="1" applyFont="1" applyFill="1" applyBorder="1" applyAlignment="1">
      <alignment horizontal="center" vertical="center"/>
    </xf>
    <xf numFmtId="0" fontId="17" fillId="7" borderId="5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vertical="center"/>
    </xf>
    <xf numFmtId="14" fontId="16" fillId="7" borderId="6" xfId="3" quotePrefix="1" applyNumberFormat="1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/>
    <xf numFmtId="14" fontId="16" fillId="7" borderId="5" xfId="3" applyNumberFormat="1" applyFont="1" applyFill="1" applyBorder="1" applyAlignment="1">
      <alignment horizontal="center"/>
    </xf>
    <xf numFmtId="14" fontId="16" fillId="7" borderId="6" xfId="3" quotePrefix="1" applyNumberFormat="1" applyFont="1" applyFill="1" applyBorder="1" applyAlignment="1">
      <alignment horizontal="center"/>
    </xf>
    <xf numFmtId="0" fontId="15" fillId="7" borderId="6" xfId="3" applyFont="1" applyFill="1" applyBorder="1" applyAlignment="1">
      <alignment horizontal="center" vertical="center" wrapText="1"/>
    </xf>
    <xf numFmtId="0" fontId="20" fillId="7" borderId="6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/>
    <xf numFmtId="0" fontId="11" fillId="0" borderId="0" xfId="3" applyFont="1" applyFill="1" applyAlignment="1">
      <alignment horizontal="center" wrapText="1"/>
    </xf>
    <xf numFmtId="14" fontId="11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164" fontId="14" fillId="3" borderId="4" xfId="3" applyNumberFormat="1" applyFont="1" applyFill="1" applyBorder="1" applyAlignment="1">
      <alignment horizontal="center" vertical="center" wrapText="1"/>
    </xf>
    <xf numFmtId="0" fontId="14" fillId="19" borderId="1" xfId="3" applyFont="1" applyFill="1" applyBorder="1" applyAlignment="1">
      <alignment horizontal="center" vertical="center" wrapText="1"/>
    </xf>
    <xf numFmtId="164" fontId="14" fillId="19" borderId="4" xfId="3" applyNumberFormat="1" applyFont="1" applyFill="1" applyBorder="1" applyAlignment="1">
      <alignment horizontal="center" vertical="center" wrapText="1"/>
    </xf>
    <xf numFmtId="0" fontId="14" fillId="20" borderId="1" xfId="3" applyFont="1" applyFill="1" applyBorder="1" applyAlignment="1">
      <alignment horizontal="center" vertical="center" wrapText="1"/>
    </xf>
    <xf numFmtId="164" fontId="14" fillId="20" borderId="4" xfId="3" applyNumberFormat="1" applyFont="1" applyFill="1" applyBorder="1" applyAlignment="1">
      <alignment horizontal="center" vertical="center" wrapText="1"/>
    </xf>
    <xf numFmtId="0" fontId="14" fillId="21" borderId="1" xfId="3" applyFont="1" applyFill="1" applyBorder="1" applyAlignment="1">
      <alignment horizontal="center" vertical="center" wrapText="1"/>
    </xf>
    <xf numFmtId="164" fontId="14" fillId="21" borderId="4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wrapText="1"/>
    </xf>
    <xf numFmtId="0" fontId="12" fillId="2" borderId="0" xfId="3" applyFont="1" applyFill="1" applyAlignment="1">
      <alignment horizontal="center"/>
    </xf>
    <xf numFmtId="0" fontId="17" fillId="7" borderId="0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/>
    </xf>
    <xf numFmtId="0" fontId="17" fillId="7" borderId="0" xfId="3" applyFont="1" applyFill="1" applyBorder="1" applyAlignment="1">
      <alignment horizontal="center"/>
    </xf>
    <xf numFmtId="0" fontId="11" fillId="7" borderId="0" xfId="3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30" fillId="7" borderId="5" xfId="3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6" xfId="3" applyFont="1" applyFill="1" applyBorder="1" applyAlignment="1">
      <alignment horizontal="center" vertical="center" wrapText="1"/>
    </xf>
    <xf numFmtId="0" fontId="34" fillId="7" borderId="6" xfId="3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/>
    </xf>
    <xf numFmtId="0" fontId="30" fillId="7" borderId="8" xfId="3" applyFont="1" applyFill="1" applyBorder="1" applyAlignment="1">
      <alignment horizontal="center" vertical="center" wrapText="1"/>
    </xf>
    <xf numFmtId="0" fontId="21" fillId="7" borderId="0" xfId="3" applyFont="1" applyFill="1" applyAlignment="1"/>
    <xf numFmtId="0" fontId="21" fillId="7" borderId="0" xfId="3" applyFont="1" applyFill="1" applyAlignment="1">
      <alignment horizontal="center"/>
    </xf>
    <xf numFmtId="14" fontId="22" fillId="7" borderId="5" xfId="3" applyNumberFormat="1" applyFont="1" applyFill="1" applyBorder="1" applyAlignment="1">
      <alignment horizontal="center" wrapText="1"/>
    </xf>
    <xf numFmtId="0" fontId="23" fillId="7" borderId="0" xfId="3" applyFont="1" applyFill="1" applyAlignment="1"/>
    <xf numFmtId="0" fontId="23" fillId="7" borderId="0" xfId="3" applyFon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20" borderId="0" xfId="0" applyFill="1"/>
    <xf numFmtId="0" fontId="35" fillId="0" borderId="0" xfId="0" applyFont="1"/>
    <xf numFmtId="0" fontId="0" fillId="22" borderId="0" xfId="0" applyFill="1"/>
    <xf numFmtId="0" fontId="0" fillId="22" borderId="0" xfId="0" applyFill="1" applyAlignment="1">
      <alignment horizontal="center"/>
    </xf>
    <xf numFmtId="0" fontId="35" fillId="22" borderId="0" xfId="0" applyFont="1" applyFill="1"/>
    <xf numFmtId="0" fontId="0" fillId="22" borderId="0" xfId="0" applyFont="1" applyFill="1" applyAlignment="1">
      <alignment horizontal="center"/>
    </xf>
    <xf numFmtId="0" fontId="36" fillId="0" borderId="0" xfId="0" applyFont="1"/>
    <xf numFmtId="0" fontId="37" fillId="0" borderId="1" xfId="0" applyFont="1" applyBorder="1" applyAlignment="1">
      <alignment horizontal="center" vertical="center"/>
    </xf>
    <xf numFmtId="0" fontId="37" fillId="7" borderId="1" xfId="0" applyFont="1" applyFill="1" applyBorder="1" applyAlignment="1">
      <alignment horizontal="left" vertical="center" wrapText="1"/>
    </xf>
    <xf numFmtId="0" fontId="37" fillId="20" borderId="1" xfId="1" applyFont="1" applyFill="1" applyBorder="1" applyAlignment="1">
      <alignment horizontal="center" vertical="center"/>
    </xf>
    <xf numFmtId="0" fontId="37" fillId="7" borderId="1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8" fillId="0" borderId="0" xfId="0" applyFont="1"/>
    <xf numFmtId="0" fontId="39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7" fillId="7" borderId="1" xfId="1" applyFont="1" applyFill="1" applyBorder="1" applyAlignment="1">
      <alignment horizontal="center" vertical="center" wrapText="1"/>
    </xf>
    <xf numFmtId="0" fontId="40" fillId="0" borderId="1" xfId="1" applyFont="1" applyBorder="1" applyAlignment="1">
      <alignment horizontal="left" vertical="center" wrapText="1"/>
    </xf>
    <xf numFmtId="0" fontId="37" fillId="0" borderId="1" xfId="1" applyFont="1" applyBorder="1" applyAlignment="1">
      <alignment horizontal="center" vertical="center" wrapText="1"/>
    </xf>
    <xf numFmtId="1" fontId="37" fillId="20" borderId="1" xfId="1" applyNumberFormat="1" applyFont="1" applyFill="1" applyBorder="1" applyAlignment="1">
      <alignment horizontal="center" vertical="center"/>
    </xf>
    <xf numFmtId="1" fontId="37" fillId="7" borderId="1" xfId="1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wrapText="1"/>
    </xf>
    <xf numFmtId="0" fontId="41" fillId="7" borderId="6" xfId="3" applyFont="1" applyFill="1" applyBorder="1" applyAlignment="1">
      <alignment horizontal="center" vertical="center" wrapText="1"/>
    </xf>
    <xf numFmtId="0" fontId="42" fillId="7" borderId="6" xfId="3" applyFont="1" applyFill="1" applyBorder="1" applyAlignment="1">
      <alignment horizontal="center" vertical="center" wrapText="1"/>
    </xf>
    <xf numFmtId="0" fontId="43" fillId="7" borderId="6" xfId="3" applyFont="1" applyFill="1" applyBorder="1" applyAlignment="1">
      <alignment horizontal="center" vertical="center" wrapText="1"/>
    </xf>
    <xf numFmtId="0" fontId="49" fillId="7" borderId="0" xfId="3" applyFont="1" applyFill="1" applyBorder="1" applyAlignment="1"/>
    <xf numFmtId="0" fontId="44" fillId="7" borderId="5" xfId="20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3" fillId="22" borderId="0" xfId="0" applyFont="1" applyFill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11" fillId="0" borderId="0" xfId="3" applyFont="1" applyFill="1" applyAlignment="1">
      <alignment horizontal="left"/>
    </xf>
    <xf numFmtId="0" fontId="4" fillId="7" borderId="0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left" vertical="center" wrapText="1"/>
    </xf>
    <xf numFmtId="0" fontId="11" fillId="7" borderId="0" xfId="3" applyFont="1" applyFill="1" applyBorder="1" applyAlignment="1">
      <alignment horizontal="left" vertical="center"/>
    </xf>
    <xf numFmtId="0" fontId="17" fillId="7" borderId="0" xfId="3" applyFont="1" applyFill="1" applyBorder="1" applyAlignment="1">
      <alignment horizontal="left" vertical="center"/>
    </xf>
    <xf numFmtId="0" fontId="11" fillId="7" borderId="0" xfId="3" applyFont="1" applyFill="1" applyBorder="1" applyAlignment="1">
      <alignment horizontal="left"/>
    </xf>
    <xf numFmtId="0" fontId="17" fillId="7" borderId="0" xfId="3" applyFont="1" applyFill="1" applyBorder="1" applyAlignment="1">
      <alignment horizontal="left"/>
    </xf>
    <xf numFmtId="0" fontId="21" fillId="7" borderId="0" xfId="3" applyFont="1" applyFill="1" applyAlignment="1">
      <alignment horizontal="left"/>
    </xf>
    <xf numFmtId="0" fontId="23" fillId="7" borderId="0" xfId="3" applyFont="1" applyFill="1" applyAlignment="1">
      <alignment horizontal="left"/>
    </xf>
    <xf numFmtId="0" fontId="33" fillId="7" borderId="8" xfId="3" applyFont="1" applyFill="1" applyBorder="1" applyAlignment="1">
      <alignment horizontal="center" vertical="center" wrapText="1"/>
    </xf>
    <xf numFmtId="0" fontId="51" fillId="7" borderId="6" xfId="3" applyFont="1" applyFill="1" applyBorder="1" applyAlignment="1">
      <alignment horizontal="center" vertical="center" wrapText="1"/>
    </xf>
    <xf numFmtId="0" fontId="52" fillId="7" borderId="6" xfId="3" applyFont="1" applyFill="1" applyBorder="1" applyAlignment="1">
      <alignment horizontal="center" vertical="center" wrapText="1"/>
    </xf>
    <xf numFmtId="0" fontId="55" fillId="7" borderId="5" xfId="3" applyFont="1" applyFill="1" applyBorder="1" applyAlignment="1">
      <alignment horizontal="center" vertical="center" wrapText="1"/>
    </xf>
    <xf numFmtId="0" fontId="51" fillId="7" borderId="5" xfId="3" applyFont="1" applyFill="1" applyBorder="1" applyAlignment="1">
      <alignment horizontal="center" vertical="center" wrapText="1"/>
    </xf>
    <xf numFmtId="0" fontId="52" fillId="7" borderId="5" xfId="3" applyFont="1" applyFill="1" applyBorder="1" applyAlignment="1">
      <alignment horizontal="center" vertical="center" wrapText="1"/>
    </xf>
    <xf numFmtId="0" fontId="53" fillId="7" borderId="5" xfId="3" applyFont="1" applyFill="1" applyBorder="1" applyAlignment="1">
      <alignment horizontal="center" vertical="center" wrapText="1"/>
    </xf>
    <xf numFmtId="0" fontId="54" fillId="7" borderId="5" xfId="0" applyFont="1" applyFill="1" applyBorder="1" applyAlignment="1">
      <alignment horizontal="center" vertical="center" wrapText="1"/>
    </xf>
    <xf numFmtId="0" fontId="56" fillId="0" borderId="0" xfId="0" applyFont="1"/>
    <xf numFmtId="0" fontId="57" fillId="0" borderId="1" xfId="0" applyFont="1" applyBorder="1" applyAlignment="1">
      <alignment horizontal="center" vertical="center"/>
    </xf>
    <xf numFmtId="0" fontId="57" fillId="7" borderId="1" xfId="0" applyFont="1" applyFill="1" applyBorder="1" applyAlignment="1">
      <alignment horizontal="left" vertical="center" wrapText="1"/>
    </xf>
    <xf numFmtId="0" fontId="57" fillId="20" borderId="1" xfId="1" applyFont="1" applyFill="1" applyBorder="1" applyAlignment="1">
      <alignment horizontal="center" vertical="center"/>
    </xf>
    <xf numFmtId="0" fontId="57" fillId="7" borderId="1" xfId="1" applyFont="1" applyFill="1" applyBorder="1" applyAlignment="1">
      <alignment horizontal="center" vertical="center"/>
    </xf>
    <xf numFmtId="0" fontId="58" fillId="0" borderId="0" xfId="0" applyFont="1"/>
    <xf numFmtId="0" fontId="59" fillId="2" borderId="0" xfId="0" applyFont="1" applyFill="1" applyAlignment="1">
      <alignment horizontal="center"/>
    </xf>
    <xf numFmtId="0" fontId="58" fillId="0" borderId="0" xfId="0" applyFont="1" applyAlignment="1">
      <alignment horizontal="center"/>
    </xf>
    <xf numFmtId="0" fontId="56" fillId="7" borderId="0" xfId="0" applyFont="1" applyFill="1"/>
    <xf numFmtId="0" fontId="56" fillId="7" borderId="0" xfId="0" applyFont="1" applyFill="1" applyAlignment="1">
      <alignment horizontal="center"/>
    </xf>
    <xf numFmtId="0" fontId="56" fillId="0" borderId="0" xfId="0" applyFont="1" applyAlignment="1">
      <alignment horizontal="center"/>
    </xf>
    <xf numFmtId="0" fontId="60" fillId="0" borderId="1" xfId="1" applyFont="1" applyBorder="1" applyAlignment="1">
      <alignment horizontal="left" vertical="center" wrapText="1"/>
    </xf>
    <xf numFmtId="0" fontId="57" fillId="0" borderId="1" xfId="1" applyFont="1" applyBorder="1" applyAlignment="1">
      <alignment horizontal="center" vertical="center" wrapText="1"/>
    </xf>
    <xf numFmtId="0" fontId="57" fillId="7" borderId="2" xfId="1" applyFont="1" applyFill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0" fontId="37" fillId="20" borderId="1" xfId="2" applyFont="1" applyFill="1" applyBorder="1" applyAlignment="1">
      <alignment horizontal="center" vertical="center"/>
    </xf>
    <xf numFmtId="0" fontId="37" fillId="7" borderId="1" xfId="2" applyFont="1" applyFill="1" applyBorder="1" applyAlignment="1">
      <alignment horizontal="center" vertical="center"/>
    </xf>
    <xf numFmtId="0" fontId="37" fillId="0" borderId="1" xfId="2" applyFont="1" applyBorder="1" applyAlignment="1">
      <alignment vertical="center" wrapText="1"/>
    </xf>
    <xf numFmtId="0" fontId="37" fillId="0" borderId="1" xfId="2" applyFont="1" applyBorder="1" applyAlignment="1">
      <alignment horizontal="center" vertical="center" wrapText="1"/>
    </xf>
    <xf numFmtId="0" fontId="5" fillId="0" borderId="0" xfId="0" applyFont="1"/>
    <xf numFmtId="0" fontId="35" fillId="2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61" fillId="7" borderId="8" xfId="0" applyFont="1" applyFill="1" applyBorder="1" applyAlignment="1">
      <alignment horizontal="center" vertical="center" wrapText="1"/>
    </xf>
    <xf numFmtId="0" fontId="62" fillId="7" borderId="6" xfId="3" applyFont="1" applyFill="1" applyBorder="1" applyAlignment="1">
      <alignment horizontal="center" vertical="center" wrapText="1"/>
    </xf>
    <xf numFmtId="0" fontId="64" fillId="2" borderId="7" xfId="0" applyFont="1" applyFill="1" applyBorder="1" applyAlignment="1">
      <alignment vertical="center" wrapText="1"/>
    </xf>
    <xf numFmtId="0" fontId="64" fillId="2" borderId="11" xfId="0" applyFont="1" applyFill="1" applyBorder="1" applyAlignment="1">
      <alignment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67" fillId="2" borderId="10" xfId="0" applyFont="1" applyFill="1" applyBorder="1" applyAlignment="1">
      <alignment horizontal="center" vertical="center" wrapText="1"/>
    </xf>
    <xf numFmtId="0" fontId="66" fillId="2" borderId="6" xfId="0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56" fillId="2" borderId="0" xfId="0" applyFont="1" applyFill="1"/>
    <xf numFmtId="0" fontId="65" fillId="2" borderId="0" xfId="0" applyFont="1" applyFill="1" applyAlignment="1">
      <alignment vertical="center" wrapText="1"/>
    </xf>
    <xf numFmtId="0" fontId="0" fillId="2" borderId="0" xfId="0" applyFill="1"/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14" fillId="0" borderId="0" xfId="3" applyFont="1" applyFill="1" applyAlignment="1">
      <alignment horizontal="center" wrapText="1"/>
    </xf>
    <xf numFmtId="0" fontId="63" fillId="0" borderId="0" xfId="3" applyFont="1" applyFill="1" applyAlignment="1">
      <alignment horizontal="center"/>
    </xf>
    <xf numFmtId="14" fontId="63" fillId="0" borderId="0" xfId="3" applyNumberFormat="1" applyFont="1" applyFill="1" applyBorder="1" applyAlignment="1">
      <alignment horizontal="center"/>
    </xf>
    <xf numFmtId="14" fontId="13" fillId="4" borderId="2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/>
    </xf>
    <xf numFmtId="14" fontId="9" fillId="0" borderId="0" xfId="3" applyNumberFormat="1" applyFont="1" applyFill="1" applyBorder="1" applyAlignment="1">
      <alignment horizontal="center"/>
    </xf>
    <xf numFmtId="0" fontId="44" fillId="7" borderId="8" xfId="2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4" fillId="20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35" fillId="7" borderId="0" xfId="0" applyFont="1" applyFill="1"/>
    <xf numFmtId="0" fontId="35" fillId="20" borderId="0" xfId="0" applyFont="1" applyFill="1"/>
    <xf numFmtId="0" fontId="35" fillId="7" borderId="0" xfId="0" applyFont="1" applyFill="1" applyAlignment="1">
      <alignment horizontal="center"/>
    </xf>
    <xf numFmtId="0" fontId="6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/>
    </xf>
    <xf numFmtId="0" fontId="35" fillId="0" borderId="0" xfId="0" applyFont="1" applyAlignment="1">
      <alignment wrapText="1"/>
    </xf>
    <xf numFmtId="1" fontId="4" fillId="20" borderId="1" xfId="1" applyNumberFormat="1" applyFont="1" applyFill="1" applyBorder="1" applyAlignment="1">
      <alignment horizontal="center" vertical="center"/>
    </xf>
    <xf numFmtId="1" fontId="4" fillId="7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7" fillId="0" borderId="1" xfId="1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</cellXfs>
  <cellStyles count="3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20" builtinId="8"/>
    <cellStyle name="Hyperlink 2" xfId="21"/>
    <cellStyle name="Hyperlink 3" xfId="22"/>
    <cellStyle name="Normal" xfId="0" builtinId="0"/>
    <cellStyle name="Normal 12" xfId="23"/>
    <cellStyle name="Normal 16" xfId="24"/>
    <cellStyle name="Normal 2" xfId="3"/>
    <cellStyle name="Normal 2 2" xfId="16"/>
    <cellStyle name="Normal 2 2 2" xfId="25"/>
    <cellStyle name="Normal 2 3" xfId="26"/>
    <cellStyle name="Normal 2 4" xfId="27"/>
    <cellStyle name="Normal 3" xfId="17"/>
    <cellStyle name="Normal 3 2" xfId="1"/>
    <cellStyle name="Normal 3 2 2" xfId="2"/>
    <cellStyle name="Normal 4" xfId="28"/>
    <cellStyle name="Normal 4 2" xfId="29"/>
    <cellStyle name="Normal 42" xfId="18"/>
    <cellStyle name="Normal 5" xfId="30"/>
    <cellStyle name="Normal 6" xfId="31"/>
    <cellStyle name="Normal 7" xfId="32"/>
    <cellStyle name="Normal 8" xfId="33"/>
    <cellStyle name="Note 2" xfId="19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0000FF"/>
      <color rgb="FFDB4DD4"/>
      <color rgb="FF9900FF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0</xdr:col>
      <xdr:colOff>800099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266805803?pwd=ODlLQmRTdXViRyt6SlZWRm9FTkFMQT09Meeting%20ID:%20942%206680%205803Passcode:%20625786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duytan.zoom.us/j/94266805803?pwd=ODlLQmRTdXViRyt6SlZWRm9FTkFMQT09Meeting%20ID:%20942%206680%205803Passcode:%20625786" TargetMode="External"/><Relationship Id="rId1" Type="http://schemas.openxmlformats.org/officeDocument/2006/relationships/hyperlink" Target="https://duytan.zoom.us/j/94266805803?pwd=ODlLQmRTdXViRyt6SlZWRm9FTkFMQT09Meeting%20ID:%20942%206680%205803Passcode:%20625786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uytan.zoom.us/j/96427384044?pwd=ZnRWMi82TEdBZUxJcmtneWJ5aUMrdz09Meeting%20ID:%20964%202738%204044Passcode:%201932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F10" sqref="F10"/>
    </sheetView>
  </sheetViews>
  <sheetFormatPr defaultRowHeight="15"/>
  <cols>
    <col min="1" max="1" width="15.85546875" customWidth="1"/>
    <col min="2" max="3" width="6" customWidth="1"/>
    <col min="4" max="4" width="18.42578125" style="68" customWidth="1"/>
    <col min="5" max="6" width="4.5703125" style="68" customWidth="1"/>
    <col min="7" max="7" width="4.5703125" style="69" customWidth="1"/>
    <col min="8" max="8" width="11.7109375" style="69" customWidth="1"/>
    <col min="9" max="9" width="18.140625" style="71" customWidth="1"/>
    <col min="10" max="10" width="17.7109375" style="1" customWidth="1"/>
    <col min="11" max="11" width="14.7109375" style="1" customWidth="1"/>
    <col min="12" max="14" width="3.85546875" customWidth="1"/>
    <col min="15" max="18" width="3.85546875" style="71" customWidth="1"/>
    <col min="19" max="19" width="5.7109375" style="98" customWidth="1"/>
    <col min="20" max="24" width="3.85546875" style="98" customWidth="1"/>
    <col min="29" max="29" width="28.140625" customWidth="1"/>
  </cols>
  <sheetData>
    <row r="1" spans="1:30" ht="66.75" customHeight="1" thickBot="1">
      <c r="B1" t="s">
        <v>66</v>
      </c>
      <c r="L1" s="37" t="s">
        <v>37</v>
      </c>
      <c r="M1" s="37" t="s">
        <v>38</v>
      </c>
      <c r="N1" s="37" t="s">
        <v>39</v>
      </c>
      <c r="O1" s="37" t="s">
        <v>67</v>
      </c>
      <c r="P1" s="37" t="s">
        <v>68</v>
      </c>
      <c r="Q1" s="37" t="s">
        <v>69</v>
      </c>
      <c r="R1" s="37" t="s">
        <v>74</v>
      </c>
      <c r="S1" s="97" t="s">
        <v>81</v>
      </c>
      <c r="T1" s="97" t="s">
        <v>82</v>
      </c>
      <c r="U1" s="97" t="s">
        <v>83</v>
      </c>
      <c r="V1" s="97" t="s">
        <v>84</v>
      </c>
      <c r="W1" s="97" t="s">
        <v>85</v>
      </c>
      <c r="X1" s="97" t="s">
        <v>86</v>
      </c>
      <c r="Y1" s="38" t="s">
        <v>40</v>
      </c>
      <c r="Z1" s="5" t="s">
        <v>41</v>
      </c>
      <c r="AA1" s="153" t="s">
        <v>107</v>
      </c>
      <c r="AB1" s="153"/>
      <c r="AC1" s="153"/>
    </row>
    <row r="2" spans="1:30" s="76" customFormat="1" ht="19.5" customHeight="1" thickBot="1">
      <c r="A2" s="71" t="s">
        <v>80</v>
      </c>
      <c r="B2" s="174" t="s">
        <v>4</v>
      </c>
      <c r="C2" s="174">
        <v>701</v>
      </c>
      <c r="D2" s="175" t="s">
        <v>5</v>
      </c>
      <c r="E2" s="176">
        <v>2</v>
      </c>
      <c r="F2" s="177">
        <v>1.5</v>
      </c>
      <c r="G2" s="177">
        <v>3</v>
      </c>
      <c r="H2" s="177" t="s">
        <v>11</v>
      </c>
      <c r="I2" s="178" t="s">
        <v>49</v>
      </c>
      <c r="J2" s="179" t="s">
        <v>6</v>
      </c>
      <c r="K2" s="180" t="s">
        <v>90</v>
      </c>
      <c r="L2" s="82"/>
      <c r="M2" s="82"/>
      <c r="N2" s="82"/>
      <c r="O2" s="137">
        <v>3</v>
      </c>
      <c r="P2" s="137">
        <v>6</v>
      </c>
      <c r="Q2" s="137">
        <v>3</v>
      </c>
      <c r="R2" s="137">
        <v>3</v>
      </c>
      <c r="S2" s="4"/>
      <c r="T2" s="4"/>
      <c r="U2" s="4"/>
      <c r="V2" s="4"/>
      <c r="W2" s="4"/>
      <c r="X2" s="4"/>
      <c r="Y2" s="83">
        <f>SUM(L2:R2)</f>
        <v>15</v>
      </c>
      <c r="Z2" s="84">
        <f>(E2*15)-Y2</f>
        <v>15</v>
      </c>
      <c r="AA2" s="142" t="s">
        <v>97</v>
      </c>
      <c r="AB2" s="143" t="s">
        <v>98</v>
      </c>
      <c r="AC2" s="143" t="s">
        <v>99</v>
      </c>
    </row>
    <row r="3" spans="1:30" s="76" customFormat="1" ht="19.5" customHeight="1" thickBot="1">
      <c r="A3" s="71" t="s">
        <v>80</v>
      </c>
      <c r="B3" s="174" t="s">
        <v>4</v>
      </c>
      <c r="C3" s="174">
        <v>701</v>
      </c>
      <c r="D3" s="175" t="s">
        <v>5</v>
      </c>
      <c r="E3" s="176">
        <v>2</v>
      </c>
      <c r="F3" s="177">
        <v>1</v>
      </c>
      <c r="G3" s="177">
        <v>3</v>
      </c>
      <c r="H3" s="177" t="s">
        <v>12</v>
      </c>
      <c r="I3" s="178" t="s">
        <v>49</v>
      </c>
      <c r="J3" s="179" t="s">
        <v>6</v>
      </c>
      <c r="K3" s="181"/>
      <c r="O3" s="137">
        <v>3</v>
      </c>
      <c r="P3" s="137">
        <v>6</v>
      </c>
      <c r="Q3" s="137">
        <v>3</v>
      </c>
      <c r="R3" s="137">
        <v>3</v>
      </c>
      <c r="S3" s="4"/>
      <c r="T3" s="4"/>
      <c r="U3" s="4"/>
      <c r="V3" s="4"/>
      <c r="W3" s="4"/>
      <c r="X3" s="4"/>
      <c r="Y3" s="83">
        <f>SUM(L3:R3)</f>
        <v>15</v>
      </c>
      <c r="Z3" s="84">
        <f>(E3*15)-Y3</f>
        <v>15</v>
      </c>
      <c r="AA3" s="144" t="s">
        <v>100</v>
      </c>
      <c r="AB3" s="145">
        <v>40</v>
      </c>
      <c r="AC3" s="145" t="s">
        <v>101</v>
      </c>
    </row>
    <row r="4" spans="1:30" s="2" customFormat="1" ht="19.5" customHeight="1" thickBot="1">
      <c r="A4" s="71"/>
      <c r="B4" s="71"/>
      <c r="C4" s="71"/>
      <c r="D4" s="182"/>
      <c r="E4" s="183"/>
      <c r="F4" s="182"/>
      <c r="G4" s="182"/>
      <c r="H4" s="184"/>
      <c r="I4" s="71"/>
      <c r="J4" s="139"/>
      <c r="K4" s="139"/>
      <c r="M4" s="3"/>
      <c r="O4" s="71"/>
      <c r="P4" s="71"/>
      <c r="Q4" s="71"/>
      <c r="R4" s="71"/>
      <c r="S4" s="98"/>
      <c r="T4" s="98"/>
      <c r="U4" s="98"/>
      <c r="V4" s="98"/>
      <c r="W4" s="98"/>
      <c r="X4" s="98"/>
      <c r="AA4" s="146" t="s">
        <v>102</v>
      </c>
      <c r="AB4" s="147">
        <v>40</v>
      </c>
      <c r="AC4" s="147" t="s">
        <v>103</v>
      </c>
    </row>
    <row r="5" spans="1:30" s="118" customFormat="1" ht="19.5" customHeight="1" thickBot="1">
      <c r="A5" s="71"/>
      <c r="B5" s="174" t="s">
        <v>3</v>
      </c>
      <c r="C5" s="174">
        <v>702</v>
      </c>
      <c r="D5" s="175" t="s">
        <v>65</v>
      </c>
      <c r="E5" s="176">
        <v>1.5</v>
      </c>
      <c r="F5" s="177">
        <v>1.5</v>
      </c>
      <c r="G5" s="177">
        <v>3</v>
      </c>
      <c r="H5" s="177" t="s">
        <v>11</v>
      </c>
      <c r="I5" s="185" t="s">
        <v>62</v>
      </c>
      <c r="J5" s="186" t="s">
        <v>2</v>
      </c>
      <c r="K5" s="180" t="s">
        <v>87</v>
      </c>
      <c r="L5" s="123"/>
      <c r="M5" s="123"/>
      <c r="N5" s="123"/>
      <c r="O5" s="137"/>
      <c r="P5" s="71"/>
      <c r="Q5" s="137"/>
      <c r="R5" s="137"/>
      <c r="S5" s="123"/>
      <c r="T5" s="123"/>
      <c r="U5" s="123"/>
      <c r="V5" s="123"/>
      <c r="W5" s="123"/>
      <c r="X5" s="123"/>
      <c r="Y5" s="124">
        <f t="shared" ref="Y5:Y7" si="0">SUM(L5:R5)</f>
        <v>0</v>
      </c>
      <c r="Z5" s="125">
        <f>(E5*15)-Y5</f>
        <v>22.5</v>
      </c>
      <c r="AA5" s="146">
        <v>902</v>
      </c>
      <c r="AB5" s="147">
        <v>40</v>
      </c>
      <c r="AC5" s="147" t="s">
        <v>103</v>
      </c>
    </row>
    <row r="6" spans="1:30" s="118" customFormat="1" ht="19.5" customHeight="1" thickBot="1">
      <c r="A6" s="71"/>
      <c r="B6" s="174" t="s">
        <v>3</v>
      </c>
      <c r="C6" s="174">
        <v>702</v>
      </c>
      <c r="D6" s="175" t="s">
        <v>65</v>
      </c>
      <c r="E6" s="176">
        <v>1.5</v>
      </c>
      <c r="F6" s="177">
        <v>1.5</v>
      </c>
      <c r="G6" s="177">
        <v>3</v>
      </c>
      <c r="H6" s="177" t="s">
        <v>12</v>
      </c>
      <c r="I6" s="185" t="s">
        <v>62</v>
      </c>
      <c r="J6" s="186" t="s">
        <v>2</v>
      </c>
      <c r="K6" s="181"/>
      <c r="O6" s="71"/>
      <c r="P6" s="71"/>
      <c r="Q6" s="137"/>
      <c r="R6" s="137"/>
      <c r="S6" s="123"/>
      <c r="T6" s="123"/>
      <c r="U6" s="123"/>
      <c r="V6" s="123"/>
      <c r="W6" s="123"/>
      <c r="X6" s="123"/>
      <c r="Y6" s="124">
        <f t="shared" si="0"/>
        <v>0</v>
      </c>
      <c r="Z6" s="125">
        <f t="shared" ref="Z6:Z7" si="1">(E6*15)-Y6</f>
        <v>22.5</v>
      </c>
      <c r="AA6" s="144">
        <v>903</v>
      </c>
      <c r="AB6" s="145">
        <v>35</v>
      </c>
      <c r="AC6" s="145" t="s">
        <v>104</v>
      </c>
    </row>
    <row r="7" spans="1:30" s="118" customFormat="1" ht="19.5" customHeight="1" thickBot="1">
      <c r="A7" s="71"/>
      <c r="B7" s="174" t="s">
        <v>3</v>
      </c>
      <c r="C7" s="174">
        <v>702</v>
      </c>
      <c r="D7" s="175" t="s">
        <v>65</v>
      </c>
      <c r="E7" s="176">
        <v>1.5</v>
      </c>
      <c r="F7" s="177">
        <v>1.5</v>
      </c>
      <c r="G7" s="177">
        <v>3</v>
      </c>
      <c r="H7" s="187" t="s">
        <v>13</v>
      </c>
      <c r="I7" s="185" t="s">
        <v>62</v>
      </c>
      <c r="J7" s="186" t="s">
        <v>2</v>
      </c>
      <c r="K7" s="181"/>
      <c r="O7" s="71"/>
      <c r="P7" s="71"/>
      <c r="Q7" s="137"/>
      <c r="R7" s="137"/>
      <c r="S7" s="123"/>
      <c r="T7" s="123"/>
      <c r="U7" s="123"/>
      <c r="V7" s="123"/>
      <c r="W7" s="123"/>
      <c r="X7" s="123"/>
      <c r="Y7" s="124">
        <f t="shared" si="0"/>
        <v>0</v>
      </c>
      <c r="Z7" s="125">
        <f t="shared" si="1"/>
        <v>22.5</v>
      </c>
      <c r="AA7" s="144">
        <v>1002</v>
      </c>
      <c r="AB7" s="145">
        <v>40</v>
      </c>
      <c r="AC7" s="145" t="s">
        <v>105</v>
      </c>
    </row>
    <row r="8" spans="1:30" ht="17.25" thickBot="1">
      <c r="A8" s="71"/>
      <c r="B8" s="71"/>
      <c r="C8" s="71"/>
      <c r="D8" s="182"/>
      <c r="E8" s="182"/>
      <c r="F8" s="182"/>
      <c r="G8" s="184"/>
      <c r="H8" s="184"/>
      <c r="J8" s="139"/>
      <c r="K8" s="139"/>
      <c r="AA8" s="144">
        <v>1003</v>
      </c>
      <c r="AB8" s="145">
        <v>35</v>
      </c>
      <c r="AC8" s="145" t="s">
        <v>106</v>
      </c>
    </row>
    <row r="9" spans="1:30" s="118" customFormat="1" ht="35.25" customHeight="1" thickBot="1">
      <c r="A9" s="188"/>
      <c r="B9" s="77" t="s">
        <v>0</v>
      </c>
      <c r="C9" s="77">
        <v>652</v>
      </c>
      <c r="D9" s="78" t="s">
        <v>1</v>
      </c>
      <c r="E9" s="79">
        <v>1.5</v>
      </c>
      <c r="F9" s="80">
        <v>1.5</v>
      </c>
      <c r="G9" s="80">
        <v>3</v>
      </c>
      <c r="H9" s="80" t="s">
        <v>11</v>
      </c>
      <c r="I9" s="193" t="s">
        <v>17</v>
      </c>
      <c r="J9" s="81" t="s">
        <v>2</v>
      </c>
      <c r="K9" s="194" t="s">
        <v>88</v>
      </c>
      <c r="L9" s="123"/>
      <c r="M9" s="123"/>
      <c r="N9" s="123"/>
      <c r="O9" s="137"/>
      <c r="P9" s="137"/>
      <c r="Q9" s="137"/>
      <c r="R9" s="137"/>
      <c r="S9" s="123"/>
      <c r="T9" s="123"/>
      <c r="U9" s="123"/>
      <c r="V9" s="123"/>
      <c r="W9" s="123"/>
      <c r="X9" s="123"/>
      <c r="Y9" s="124">
        <f>SUM(L9:R9)</f>
        <v>0</v>
      </c>
      <c r="Z9" s="125">
        <f>(E9*15)-Y9</f>
        <v>22.5</v>
      </c>
      <c r="AA9" s="146">
        <v>1101</v>
      </c>
      <c r="AB9" s="147">
        <v>100</v>
      </c>
      <c r="AC9" s="147" t="s">
        <v>103</v>
      </c>
    </row>
    <row r="10" spans="1:30" s="118" customFormat="1" ht="35.25" customHeight="1">
      <c r="A10" s="188"/>
      <c r="B10" s="77" t="s">
        <v>0</v>
      </c>
      <c r="C10" s="77">
        <v>652</v>
      </c>
      <c r="D10" s="78" t="s">
        <v>10</v>
      </c>
      <c r="E10" s="79">
        <v>1.5</v>
      </c>
      <c r="F10" s="80">
        <v>1.5</v>
      </c>
      <c r="G10" s="80">
        <v>3</v>
      </c>
      <c r="H10" s="80" t="s">
        <v>15</v>
      </c>
      <c r="I10" s="193" t="s">
        <v>17</v>
      </c>
      <c r="J10" s="81" t="s">
        <v>2</v>
      </c>
      <c r="K10" s="195"/>
      <c r="O10" s="71"/>
      <c r="P10" s="137"/>
      <c r="Q10" s="71"/>
      <c r="R10" s="71"/>
      <c r="AA10" s="148" t="s">
        <v>108</v>
      </c>
      <c r="AB10" s="149"/>
      <c r="AC10" s="150"/>
    </row>
    <row r="11" spans="1:30" s="118" customFormat="1" ht="35.25" customHeight="1">
      <c r="A11" s="71"/>
      <c r="B11" s="71"/>
      <c r="C11" s="71"/>
      <c r="D11" s="182"/>
      <c r="E11" s="183"/>
      <c r="F11" s="182"/>
      <c r="G11" s="182"/>
      <c r="H11" s="184"/>
      <c r="I11" s="71"/>
      <c r="J11" s="139"/>
      <c r="K11" s="139"/>
      <c r="O11" s="71"/>
      <c r="P11" s="71"/>
      <c r="Q11" s="71"/>
      <c r="R11" s="71"/>
    </row>
    <row r="12" spans="1:30" s="118" customFormat="1" ht="35.25" customHeight="1">
      <c r="A12" s="188"/>
      <c r="B12" s="174" t="s">
        <v>8</v>
      </c>
      <c r="C12" s="174">
        <v>601</v>
      </c>
      <c r="D12" s="175" t="s">
        <v>9</v>
      </c>
      <c r="E12" s="189">
        <v>1</v>
      </c>
      <c r="F12" s="190">
        <v>1</v>
      </c>
      <c r="G12" s="177">
        <v>2</v>
      </c>
      <c r="H12" s="191" t="s">
        <v>14</v>
      </c>
      <c r="I12" s="185" t="s">
        <v>52</v>
      </c>
      <c r="J12" s="186" t="s">
        <v>57</v>
      </c>
      <c r="K12" s="192" t="s">
        <v>89</v>
      </c>
      <c r="L12" s="123"/>
      <c r="M12" s="123"/>
      <c r="N12" s="123"/>
      <c r="O12" s="137"/>
      <c r="P12" s="137"/>
      <c r="Q12" s="137"/>
      <c r="R12" s="137"/>
      <c r="S12" s="123"/>
      <c r="T12" s="123"/>
      <c r="U12" s="123"/>
      <c r="V12" s="123"/>
      <c r="W12" s="123"/>
      <c r="X12" s="123"/>
      <c r="Y12" s="124">
        <f>SUM(L12:R12)</f>
        <v>0</v>
      </c>
      <c r="Z12" s="125">
        <f>(E12*15)-Y12</f>
        <v>15</v>
      </c>
    </row>
    <row r="13" spans="1:30" ht="39" customHeight="1">
      <c r="D13"/>
      <c r="E13"/>
      <c r="F13"/>
      <c r="G13"/>
      <c r="H13"/>
      <c r="I13"/>
      <c r="J13"/>
      <c r="K13"/>
      <c r="S13"/>
      <c r="T13"/>
      <c r="U13"/>
      <c r="V13"/>
      <c r="W13"/>
      <c r="X13"/>
    </row>
    <row r="14" spans="1:30" s="72" customFormat="1">
      <c r="G14" s="73"/>
      <c r="H14" s="73"/>
      <c r="I14" s="74"/>
      <c r="J14" s="73"/>
      <c r="K14" s="75"/>
      <c r="L14" s="75"/>
      <c r="M14" s="75"/>
      <c r="N14" s="75"/>
      <c r="O14" s="138"/>
      <c r="P14" s="138"/>
      <c r="Q14" s="138"/>
      <c r="R14" s="138"/>
      <c r="S14" s="99"/>
      <c r="T14" s="99"/>
      <c r="U14" s="99"/>
      <c r="V14" s="99"/>
      <c r="W14" s="99"/>
      <c r="X14" s="99"/>
      <c r="Y14" s="75"/>
      <c r="Z14" s="75"/>
      <c r="AA14" s="75"/>
      <c r="AB14" s="75"/>
      <c r="AC14" s="75"/>
      <c r="AD14" s="75"/>
    </row>
    <row r="16" spans="1:30" s="118" customFormat="1" ht="35.25" customHeight="1">
      <c r="D16" s="126"/>
      <c r="E16" s="126"/>
      <c r="F16" s="126"/>
      <c r="G16" s="127"/>
      <c r="H16" s="127"/>
      <c r="J16" s="128"/>
      <c r="K16" s="128"/>
      <c r="O16" s="71"/>
      <c r="P16" s="71"/>
      <c r="Q16" s="71"/>
      <c r="R16" s="71"/>
    </row>
    <row r="17" spans="1:30" s="118" customFormat="1" ht="35.25" customHeight="1">
      <c r="D17" s="126"/>
      <c r="E17" s="126"/>
      <c r="F17" s="126"/>
      <c r="G17" s="127"/>
      <c r="H17" s="127"/>
      <c r="J17" s="128"/>
      <c r="K17" s="128"/>
      <c r="O17" s="71"/>
      <c r="P17" s="71"/>
      <c r="Q17" s="71"/>
      <c r="R17" s="71"/>
    </row>
    <row r="18" spans="1:30" s="118" customFormat="1" ht="35.25" customHeight="1">
      <c r="A18" s="132" t="s">
        <v>75</v>
      </c>
      <c r="B18" s="119" t="s">
        <v>53</v>
      </c>
      <c r="C18" s="119">
        <v>606</v>
      </c>
      <c r="D18" s="120" t="s">
        <v>54</v>
      </c>
      <c r="E18" s="121">
        <v>1.5</v>
      </c>
      <c r="F18" s="122">
        <v>1.5</v>
      </c>
      <c r="G18" s="122" t="s">
        <v>60</v>
      </c>
      <c r="H18" s="131" t="s">
        <v>14</v>
      </c>
      <c r="I18" s="129" t="s">
        <v>55</v>
      </c>
      <c r="J18" s="130" t="s">
        <v>6</v>
      </c>
      <c r="K18" s="154"/>
      <c r="L18" s="128"/>
      <c r="M18" s="128"/>
      <c r="N18" s="128"/>
      <c r="O18" s="139">
        <v>0</v>
      </c>
      <c r="P18" s="137" t="s">
        <v>73</v>
      </c>
      <c r="Q18" s="139"/>
      <c r="R18" s="139"/>
      <c r="S18" s="128"/>
      <c r="T18" s="128"/>
      <c r="U18" s="128"/>
      <c r="V18" s="128"/>
      <c r="W18" s="128"/>
      <c r="X18" s="128"/>
      <c r="Y18" s="124">
        <f t="shared" ref="Y18:Y19" si="2">SUM(L18:R18)</f>
        <v>0</v>
      </c>
      <c r="Z18" s="125">
        <f t="shared" ref="Z18:Z19" si="3">(E18*15)-Y18</f>
        <v>22.5</v>
      </c>
      <c r="AA18" s="128"/>
      <c r="AB18" s="128"/>
      <c r="AC18" s="128"/>
      <c r="AD18" s="128"/>
    </row>
    <row r="19" spans="1:30" s="118" customFormat="1" ht="35.25" customHeight="1">
      <c r="A19" s="132" t="s">
        <v>75</v>
      </c>
      <c r="B19" s="119" t="s">
        <v>53</v>
      </c>
      <c r="C19" s="119">
        <v>606</v>
      </c>
      <c r="D19" s="120" t="s">
        <v>54</v>
      </c>
      <c r="E19" s="121">
        <v>1.5</v>
      </c>
      <c r="F19" s="122">
        <v>1.5</v>
      </c>
      <c r="G19" s="122">
        <v>3</v>
      </c>
      <c r="H19" s="131" t="s">
        <v>16</v>
      </c>
      <c r="I19" s="129" t="s">
        <v>55</v>
      </c>
      <c r="J19" s="130" t="s">
        <v>6</v>
      </c>
      <c r="K19" s="155"/>
      <c r="L19" s="128"/>
      <c r="M19" s="128"/>
      <c r="N19" s="128"/>
      <c r="O19" s="139">
        <v>0</v>
      </c>
      <c r="P19" s="137" t="s">
        <v>73</v>
      </c>
      <c r="Q19" s="139"/>
      <c r="R19" s="139"/>
      <c r="S19" s="128"/>
      <c r="T19" s="128"/>
      <c r="U19" s="128"/>
      <c r="V19" s="128"/>
      <c r="W19" s="128"/>
      <c r="X19" s="128"/>
      <c r="Y19" s="124">
        <f t="shared" si="2"/>
        <v>0</v>
      </c>
      <c r="Z19" s="125">
        <f t="shared" si="3"/>
        <v>22.5</v>
      </c>
      <c r="AA19" s="128"/>
      <c r="AB19" s="128"/>
      <c r="AC19" s="128"/>
      <c r="AD19" s="128"/>
    </row>
    <row r="24" spans="1:30" s="76" customFormat="1" ht="19.5" customHeight="1">
      <c r="A24" s="76" t="s">
        <v>79</v>
      </c>
      <c r="B24" s="77" t="s">
        <v>3</v>
      </c>
      <c r="C24" s="77">
        <v>601</v>
      </c>
      <c r="D24" s="78" t="s">
        <v>18</v>
      </c>
      <c r="E24" s="133">
        <v>1.5</v>
      </c>
      <c r="F24" s="134">
        <v>1.5</v>
      </c>
      <c r="G24" s="80">
        <f t="shared" ref="G24" si="4">E24+F24</f>
        <v>3</v>
      </c>
      <c r="H24" s="134" t="s">
        <v>13</v>
      </c>
      <c r="I24" s="135" t="s">
        <v>19</v>
      </c>
      <c r="J24" s="136" t="s">
        <v>6</v>
      </c>
      <c r="K24" s="100" t="s">
        <v>58</v>
      </c>
      <c r="L24" s="82"/>
      <c r="M24" s="82">
        <v>6</v>
      </c>
      <c r="N24" s="82"/>
      <c r="O24" s="137"/>
      <c r="P24" s="137">
        <v>6</v>
      </c>
      <c r="Q24" s="137">
        <v>6</v>
      </c>
      <c r="R24" s="137">
        <v>6</v>
      </c>
      <c r="S24" s="82"/>
      <c r="T24" s="82"/>
      <c r="U24" s="82"/>
      <c r="V24" s="82"/>
      <c r="W24" s="82"/>
      <c r="X24" s="82"/>
      <c r="Y24" s="83">
        <f>SUM(L24:R24)</f>
        <v>24</v>
      </c>
      <c r="Z24" s="84">
        <f>(E24*15)-Y24</f>
        <v>-1.5</v>
      </c>
    </row>
    <row r="25" spans="1:30" ht="19.5" customHeight="1">
      <c r="E25" s="70"/>
    </row>
    <row r="26" spans="1:30" s="76" customFormat="1" ht="19.5" customHeight="1">
      <c r="A26" s="76" t="s">
        <v>79</v>
      </c>
      <c r="B26" s="77" t="s">
        <v>7</v>
      </c>
      <c r="C26" s="77">
        <v>703</v>
      </c>
      <c r="D26" s="78" t="s">
        <v>64</v>
      </c>
      <c r="E26" s="88">
        <v>1</v>
      </c>
      <c r="F26" s="89">
        <v>1</v>
      </c>
      <c r="G26" s="80">
        <v>2</v>
      </c>
      <c r="H26" s="85" t="s">
        <v>12</v>
      </c>
      <c r="I26" s="86" t="s">
        <v>61</v>
      </c>
      <c r="J26" s="87" t="s">
        <v>63</v>
      </c>
      <c r="K26" s="156" t="s">
        <v>59</v>
      </c>
      <c r="L26" s="82"/>
      <c r="M26" s="82"/>
      <c r="N26" s="82"/>
      <c r="O26" s="137">
        <v>3</v>
      </c>
      <c r="P26" s="137">
        <v>6</v>
      </c>
      <c r="Q26" s="137">
        <v>6</v>
      </c>
      <c r="R26" s="137"/>
      <c r="S26" s="4"/>
      <c r="T26" s="4"/>
      <c r="U26" s="4"/>
      <c r="V26" s="4"/>
      <c r="W26" s="4"/>
      <c r="X26" s="4"/>
      <c r="Y26" s="83">
        <f>SUM(L26:R26)</f>
        <v>15</v>
      </c>
      <c r="Z26" s="84">
        <f>(E26*15)-Y26</f>
        <v>0</v>
      </c>
    </row>
    <row r="27" spans="1:30" s="76" customFormat="1" ht="19.5" customHeight="1">
      <c r="A27" s="76" t="s">
        <v>79</v>
      </c>
      <c r="B27" s="77" t="s">
        <v>7</v>
      </c>
      <c r="C27" s="77">
        <v>703</v>
      </c>
      <c r="D27" s="78" t="s">
        <v>64</v>
      </c>
      <c r="E27" s="79">
        <v>1</v>
      </c>
      <c r="F27" s="80">
        <v>1</v>
      </c>
      <c r="G27" s="80">
        <v>2</v>
      </c>
      <c r="H27" s="80" t="s">
        <v>13</v>
      </c>
      <c r="I27" s="86" t="s">
        <v>61</v>
      </c>
      <c r="J27" s="87" t="s">
        <v>63</v>
      </c>
      <c r="K27" s="157"/>
      <c r="O27" s="137">
        <v>3</v>
      </c>
      <c r="P27" s="71">
        <v>6</v>
      </c>
      <c r="Q27" s="71">
        <v>6</v>
      </c>
      <c r="R27" s="71"/>
      <c r="S27" s="98"/>
      <c r="T27" s="98"/>
      <c r="U27" s="98"/>
      <c r="V27" s="98"/>
      <c r="W27" s="98"/>
      <c r="X27" s="98"/>
      <c r="Y27" s="83">
        <f>SUM(L27:R27)</f>
        <v>15</v>
      </c>
      <c r="Z27" s="84">
        <f>(E27*15)-Y27</f>
        <v>0</v>
      </c>
    </row>
  </sheetData>
  <sortState ref="B1:L16">
    <sortCondition ref="D1:D16"/>
  </sortState>
  <mergeCells count="6">
    <mergeCell ref="AA1:AC1"/>
    <mergeCell ref="K9:K10"/>
    <mergeCell ref="K5:K7"/>
    <mergeCell ref="K26:K27"/>
    <mergeCell ref="K2:K3"/>
    <mergeCell ref="K18:K19"/>
  </mergeCells>
  <conditionalFormatting sqref="E7 E12">
    <cfRule type="cellIs" dxfId="1" priority="61" stopIfTrue="1" operator="equal">
      <formula>0</formula>
    </cfRule>
  </conditionalFormatting>
  <conditionalFormatting sqref="E18:E1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zoomScale="85" zoomScaleNormal="85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G19" sqref="G19"/>
    </sheetView>
  </sheetViews>
  <sheetFormatPr defaultRowHeight="15"/>
  <cols>
    <col min="1" max="1" width="9" style="35" customWidth="1"/>
    <col min="2" max="2" width="12.5703125" style="8" customWidth="1"/>
    <col min="3" max="3" width="28.85546875" style="9" hidden="1" customWidth="1"/>
    <col min="4" max="4" width="39.7109375" style="34" hidden="1" customWidth="1"/>
    <col min="5" max="5" width="39.7109375" style="9" hidden="1" customWidth="1"/>
    <col min="6" max="6" width="23.140625" style="9" customWidth="1"/>
    <col min="7" max="7" width="23.140625" style="34" customWidth="1"/>
    <col min="8" max="8" width="23" style="9" customWidth="1"/>
    <col min="9" max="10" width="20.28515625" style="6" customWidth="1"/>
    <col min="11" max="11" width="24" style="6" customWidth="1"/>
    <col min="12" max="12" width="22.85546875" style="101" customWidth="1"/>
    <col min="13" max="14" width="9.140625" style="9"/>
    <col min="16" max="16384" width="9.140625" style="6"/>
  </cols>
  <sheetData>
    <row r="1" spans="1:17" ht="27" customHeight="1">
      <c r="A1" s="159" t="s">
        <v>20</v>
      </c>
      <c r="B1" s="159"/>
      <c r="C1" s="159"/>
      <c r="D1" s="47" t="s">
        <v>21</v>
      </c>
      <c r="E1" s="47"/>
      <c r="F1" s="166" t="s">
        <v>110</v>
      </c>
      <c r="G1" s="166"/>
      <c r="H1" s="166"/>
      <c r="I1" s="166"/>
      <c r="J1" s="166"/>
      <c r="K1" s="166"/>
    </row>
    <row r="2" spans="1:17" ht="31.5" customHeight="1">
      <c r="A2" s="160" t="s">
        <v>22</v>
      </c>
      <c r="B2" s="160"/>
      <c r="C2" s="160"/>
      <c r="D2" s="48" t="s">
        <v>42</v>
      </c>
      <c r="E2" s="48"/>
      <c r="F2" s="165" t="s">
        <v>78</v>
      </c>
      <c r="G2" s="165"/>
      <c r="H2" s="165"/>
      <c r="I2" s="165"/>
      <c r="J2" s="165"/>
      <c r="K2" s="165"/>
    </row>
    <row r="3" spans="1:17" ht="12" customHeight="1">
      <c r="A3" s="7"/>
      <c r="D3" s="9"/>
      <c r="G3" s="9"/>
    </row>
    <row r="4" spans="1:17" ht="51.75" customHeight="1">
      <c r="A4" s="161" t="s">
        <v>23</v>
      </c>
      <c r="B4" s="163" t="s">
        <v>24</v>
      </c>
      <c r="C4" s="10" t="s">
        <v>25</v>
      </c>
      <c r="D4" s="10" t="s">
        <v>26</v>
      </c>
      <c r="E4" s="10" t="s">
        <v>27</v>
      </c>
      <c r="F4" s="11" t="s">
        <v>43</v>
      </c>
      <c r="G4" s="12" t="s">
        <v>44</v>
      </c>
      <c r="H4" s="39" t="s">
        <v>45</v>
      </c>
      <c r="I4" s="45" t="s">
        <v>48</v>
      </c>
      <c r="J4" s="41" t="s">
        <v>46</v>
      </c>
      <c r="K4" s="43" t="s">
        <v>47</v>
      </c>
    </row>
    <row r="5" spans="1:17" ht="23.25" customHeight="1" thickBot="1">
      <c r="A5" s="162"/>
      <c r="B5" s="164"/>
      <c r="C5" s="13">
        <v>13</v>
      </c>
      <c r="D5" s="13">
        <v>10</v>
      </c>
      <c r="E5" s="13">
        <v>5</v>
      </c>
      <c r="F5" s="14">
        <v>15</v>
      </c>
      <c r="G5" s="15">
        <v>4</v>
      </c>
      <c r="H5" s="40">
        <v>10</v>
      </c>
      <c r="I5" s="46">
        <v>32</v>
      </c>
      <c r="J5" s="42">
        <v>4</v>
      </c>
      <c r="K5" s="44">
        <v>8</v>
      </c>
    </row>
    <row r="6" spans="1:17" s="18" customFormat="1" ht="27" customHeight="1" thickBot="1">
      <c r="A6" s="16"/>
      <c r="B6" s="168" t="s">
        <v>28</v>
      </c>
      <c r="C6" s="17"/>
      <c r="D6" s="17"/>
      <c r="E6" s="17"/>
      <c r="F6" s="54"/>
      <c r="G6" s="54"/>
      <c r="H6" s="53"/>
      <c r="I6" s="62"/>
      <c r="J6" s="54"/>
      <c r="K6" s="110"/>
      <c r="L6" s="102" t="s">
        <v>49</v>
      </c>
      <c r="M6" s="61" t="s">
        <v>11</v>
      </c>
      <c r="N6" s="61" t="s">
        <v>12</v>
      </c>
      <c r="O6" s="18" t="s">
        <v>77</v>
      </c>
    </row>
    <row r="7" spans="1:17" s="21" customFormat="1" ht="27" customHeight="1" thickBot="1">
      <c r="A7" s="19" t="s">
        <v>29</v>
      </c>
      <c r="B7" s="167"/>
      <c r="C7" s="20"/>
      <c r="D7" s="20"/>
      <c r="E7" s="20"/>
      <c r="F7" s="55"/>
      <c r="G7" s="55"/>
      <c r="H7" s="55"/>
      <c r="I7" s="56"/>
      <c r="J7" s="56"/>
      <c r="K7" s="57"/>
      <c r="L7" s="103"/>
      <c r="M7" s="61"/>
      <c r="N7" s="61"/>
      <c r="O7" s="18"/>
      <c r="P7" s="18"/>
    </row>
    <row r="8" spans="1:17" s="18" customFormat="1" ht="27" customHeight="1" thickBot="1">
      <c r="A8" s="22"/>
      <c r="B8" s="167"/>
      <c r="C8" s="23"/>
      <c r="D8" s="23"/>
      <c r="E8" s="23"/>
      <c r="F8" s="92"/>
      <c r="G8" s="92"/>
      <c r="H8" s="59"/>
      <c r="I8" s="111"/>
      <c r="J8" s="112"/>
      <c r="K8" s="111"/>
      <c r="L8" s="102"/>
      <c r="M8" s="61" t="s">
        <v>13</v>
      </c>
      <c r="N8" s="61"/>
      <c r="O8" s="18" t="s">
        <v>56</v>
      </c>
    </row>
    <row r="9" spans="1:17" s="18" customFormat="1" ht="27" customHeight="1" thickBot="1">
      <c r="A9" s="16"/>
      <c r="B9" s="168" t="s">
        <v>28</v>
      </c>
      <c r="C9" s="17"/>
      <c r="D9" s="17"/>
      <c r="E9" s="17"/>
      <c r="F9" s="140" t="s">
        <v>71</v>
      </c>
      <c r="G9" s="140" t="s">
        <v>71</v>
      </c>
      <c r="H9" s="140" t="s">
        <v>71</v>
      </c>
      <c r="I9" s="117"/>
      <c r="J9" s="113"/>
      <c r="K9" s="113"/>
      <c r="L9" s="102"/>
      <c r="M9" s="61"/>
      <c r="N9" s="61"/>
      <c r="P9" s="60"/>
    </row>
    <row r="10" spans="1:17" s="21" customFormat="1" ht="27" customHeight="1" thickBot="1">
      <c r="A10" s="19" t="s">
        <v>30</v>
      </c>
      <c r="B10" s="167"/>
      <c r="C10" s="20"/>
      <c r="D10" s="24"/>
      <c r="E10" s="20"/>
      <c r="F10" s="55" t="s">
        <v>91</v>
      </c>
      <c r="G10" s="55" t="s">
        <v>91</v>
      </c>
      <c r="H10" s="55" t="s">
        <v>91</v>
      </c>
      <c r="I10" s="114"/>
      <c r="J10" s="115"/>
      <c r="K10" s="115"/>
      <c r="L10" s="103"/>
      <c r="M10" s="61"/>
      <c r="N10" s="61"/>
      <c r="O10" s="18"/>
      <c r="P10" s="55"/>
    </row>
    <row r="11" spans="1:17" s="21" customFormat="1" ht="27" customHeight="1" thickBot="1">
      <c r="A11" s="22"/>
      <c r="B11" s="167"/>
      <c r="C11" s="23"/>
      <c r="D11" s="23"/>
      <c r="E11" s="23"/>
      <c r="F11" s="91" t="s">
        <v>72</v>
      </c>
      <c r="G11" s="91" t="s">
        <v>72</v>
      </c>
      <c r="H11" s="91" t="s">
        <v>72</v>
      </c>
      <c r="I11" s="111"/>
      <c r="J11" s="111"/>
      <c r="K11" s="112"/>
      <c r="L11" s="103"/>
      <c r="M11" s="61"/>
      <c r="N11" s="61"/>
      <c r="O11" s="18"/>
      <c r="P11" s="93"/>
      <c r="Q11" s="18"/>
    </row>
    <row r="12" spans="1:17" s="18" customFormat="1" ht="27" customHeight="1" thickBot="1">
      <c r="A12" s="16"/>
      <c r="B12" s="167" t="s">
        <v>28</v>
      </c>
      <c r="C12" s="17"/>
      <c r="D12" s="17"/>
      <c r="E12" s="17"/>
      <c r="F12" s="54" t="s">
        <v>50</v>
      </c>
      <c r="G12" s="54" t="s">
        <v>50</v>
      </c>
      <c r="H12" s="54"/>
      <c r="I12" s="113"/>
      <c r="J12" s="113"/>
      <c r="K12" s="115"/>
      <c r="L12" s="103"/>
      <c r="M12" s="61"/>
      <c r="N12" s="61"/>
    </row>
    <row r="13" spans="1:17" s="21" customFormat="1" ht="27" customHeight="1" thickBot="1">
      <c r="A13" s="19" t="s">
        <v>31</v>
      </c>
      <c r="B13" s="167"/>
      <c r="C13" s="20"/>
      <c r="D13" s="20"/>
      <c r="E13" s="20"/>
      <c r="F13" s="55" t="s">
        <v>51</v>
      </c>
      <c r="G13" s="55" t="s">
        <v>51</v>
      </c>
      <c r="H13" s="57"/>
      <c r="I13" s="115"/>
      <c r="J13" s="115"/>
      <c r="K13" s="115"/>
      <c r="L13" s="105"/>
    </row>
    <row r="14" spans="1:17" s="21" customFormat="1" ht="27" customHeight="1" thickBot="1">
      <c r="A14" s="22"/>
      <c r="B14" s="167"/>
      <c r="C14" s="26"/>
      <c r="D14" s="26"/>
      <c r="E14" s="26"/>
      <c r="F14" s="92" t="s">
        <v>49</v>
      </c>
      <c r="G14" s="92" t="s">
        <v>49</v>
      </c>
      <c r="H14" s="58"/>
      <c r="I14" s="111"/>
      <c r="J14" s="111"/>
      <c r="K14" s="111"/>
      <c r="L14" s="105"/>
      <c r="M14" s="49"/>
      <c r="N14" s="49"/>
    </row>
    <row r="15" spans="1:17" s="28" customFormat="1" ht="27" customHeight="1" thickBot="1">
      <c r="A15" s="16"/>
      <c r="B15" s="167" t="s">
        <v>28</v>
      </c>
      <c r="C15" s="27"/>
      <c r="D15" s="17"/>
      <c r="E15" s="17"/>
      <c r="F15" s="53"/>
      <c r="G15" s="54"/>
      <c r="H15" s="53"/>
      <c r="I15" s="54" t="s">
        <v>94</v>
      </c>
      <c r="J15" s="113"/>
      <c r="K15" s="113"/>
      <c r="L15" s="106" t="s">
        <v>76</v>
      </c>
    </row>
    <row r="16" spans="1:17" s="28" customFormat="1" ht="27" customHeight="1" thickBot="1">
      <c r="A16" s="29" t="s">
        <v>32</v>
      </c>
      <c r="B16" s="167"/>
      <c r="C16" s="17"/>
      <c r="D16" s="25"/>
      <c r="E16" s="25"/>
      <c r="F16" s="55"/>
      <c r="G16" s="57"/>
      <c r="H16" s="55"/>
      <c r="I16" s="55" t="s">
        <v>95</v>
      </c>
      <c r="J16" s="115"/>
      <c r="K16" s="115"/>
      <c r="L16" s="106"/>
    </row>
    <row r="17" spans="1:15" s="33" customFormat="1" ht="27" customHeight="1" thickBot="1">
      <c r="A17" s="30"/>
      <c r="B17" s="167"/>
      <c r="C17" s="23"/>
      <c r="D17" s="31"/>
      <c r="E17" s="32"/>
      <c r="F17" s="91"/>
      <c r="G17" s="59"/>
      <c r="H17" s="91"/>
      <c r="I17" s="141" t="s">
        <v>96</v>
      </c>
      <c r="J17" s="111"/>
      <c r="K17" s="112"/>
      <c r="L17" s="107"/>
      <c r="M17" s="51"/>
      <c r="N17" s="51"/>
    </row>
    <row r="18" spans="1:15" s="18" customFormat="1" ht="27" customHeight="1">
      <c r="A18" s="16"/>
      <c r="B18" s="169" t="s">
        <v>28</v>
      </c>
      <c r="C18" s="17"/>
      <c r="D18" s="17"/>
      <c r="E18" s="17"/>
      <c r="F18" s="54"/>
      <c r="G18" s="54" t="s">
        <v>92</v>
      </c>
      <c r="H18" s="54"/>
      <c r="I18" s="113"/>
      <c r="J18" s="113"/>
      <c r="K18" s="54" t="s">
        <v>92</v>
      </c>
      <c r="L18" s="104"/>
      <c r="M18" s="52"/>
      <c r="N18" s="52"/>
    </row>
    <row r="19" spans="1:15" s="28" customFormat="1" ht="27" customHeight="1">
      <c r="A19" s="29" t="s">
        <v>33</v>
      </c>
      <c r="B19" s="170"/>
      <c r="C19" s="25"/>
      <c r="D19" s="25"/>
      <c r="E19" s="25"/>
      <c r="F19" s="55"/>
      <c r="G19" s="114" t="s">
        <v>91</v>
      </c>
      <c r="H19" s="57"/>
      <c r="I19" s="114"/>
      <c r="J19" s="115"/>
      <c r="K19" s="114" t="s">
        <v>91</v>
      </c>
      <c r="L19" s="106"/>
      <c r="M19" s="50"/>
      <c r="N19" s="50"/>
    </row>
    <row r="20" spans="1:15" s="33" customFormat="1" ht="27" customHeight="1" thickBot="1">
      <c r="A20" s="30"/>
      <c r="B20" s="168"/>
      <c r="C20" s="32"/>
      <c r="D20" s="31"/>
      <c r="E20" s="32"/>
      <c r="F20" s="92"/>
      <c r="G20" s="92" t="s">
        <v>93</v>
      </c>
      <c r="H20" s="58"/>
      <c r="I20" s="111"/>
      <c r="J20" s="112"/>
      <c r="K20" s="92" t="s">
        <v>93</v>
      </c>
      <c r="L20" s="107"/>
      <c r="M20" s="51"/>
      <c r="N20" s="51"/>
    </row>
    <row r="21" spans="1:15" s="63" customFormat="1" ht="27" customHeight="1">
      <c r="A21" s="16"/>
      <c r="B21" s="169" t="s">
        <v>28</v>
      </c>
      <c r="C21" s="96"/>
      <c r="D21" s="96"/>
      <c r="E21" s="96"/>
      <c r="F21" s="53"/>
      <c r="G21" s="53"/>
      <c r="H21" s="53"/>
      <c r="I21" s="113"/>
      <c r="J21" s="113"/>
      <c r="K21" s="113"/>
      <c r="L21" s="108"/>
      <c r="M21" s="64"/>
      <c r="N21" s="64"/>
    </row>
    <row r="22" spans="1:15" s="66" customFormat="1" ht="27" customHeight="1">
      <c r="A22" s="29" t="s">
        <v>70</v>
      </c>
      <c r="B22" s="170"/>
      <c r="C22" s="20"/>
      <c r="D22" s="20"/>
      <c r="E22" s="20"/>
      <c r="F22" s="55"/>
      <c r="G22" s="55"/>
      <c r="H22" s="55"/>
      <c r="I22" s="114"/>
      <c r="J22" s="116"/>
      <c r="K22" s="116"/>
      <c r="L22" s="109"/>
      <c r="M22" s="67"/>
      <c r="N22" s="67"/>
    </row>
    <row r="23" spans="1:15" s="63" customFormat="1" ht="27" customHeight="1" thickBot="1">
      <c r="A23" s="30"/>
      <c r="B23" s="168"/>
      <c r="C23" s="23"/>
      <c r="D23" s="23"/>
      <c r="E23" s="23"/>
      <c r="F23" s="59"/>
      <c r="G23" s="59"/>
      <c r="H23" s="59"/>
      <c r="I23" s="111"/>
      <c r="J23" s="111"/>
      <c r="K23" s="111"/>
      <c r="L23" s="109"/>
      <c r="M23" s="64"/>
      <c r="N23" s="64"/>
    </row>
    <row r="24" spans="1:15" s="63" customFormat="1" ht="27" customHeight="1">
      <c r="A24" s="16"/>
      <c r="B24" s="169" t="s">
        <v>111</v>
      </c>
      <c r="C24" s="27"/>
      <c r="D24" s="27"/>
      <c r="E24" s="27"/>
      <c r="F24" s="53"/>
      <c r="G24" s="53"/>
      <c r="H24" s="53"/>
      <c r="I24" s="113"/>
      <c r="J24" s="113"/>
      <c r="K24" s="113"/>
      <c r="L24" s="109"/>
      <c r="M24" s="64"/>
      <c r="N24" s="64"/>
    </row>
    <row r="25" spans="1:15" s="66" customFormat="1" ht="27" customHeight="1">
      <c r="A25" s="65" t="s">
        <v>34</v>
      </c>
      <c r="B25" s="170"/>
      <c r="C25" s="20"/>
      <c r="D25" s="20"/>
      <c r="E25" s="20"/>
      <c r="F25" s="55"/>
      <c r="G25" s="55"/>
      <c r="H25" s="55"/>
      <c r="I25" s="114"/>
      <c r="J25" s="116"/>
      <c r="K25" s="116"/>
      <c r="L25" s="109"/>
      <c r="M25" s="67"/>
      <c r="N25" s="67"/>
    </row>
    <row r="26" spans="1:15" s="63" customFormat="1" ht="18.75" customHeight="1" thickBot="1">
      <c r="A26" s="30"/>
      <c r="B26" s="168"/>
      <c r="C26" s="23"/>
      <c r="D26" s="23"/>
      <c r="E26" s="23"/>
      <c r="F26" s="59"/>
      <c r="G26" s="59"/>
      <c r="H26" s="59"/>
      <c r="I26" s="111"/>
      <c r="J26" s="111"/>
      <c r="K26" s="111"/>
      <c r="L26" s="109"/>
      <c r="M26" s="64"/>
      <c r="N26" s="64"/>
    </row>
    <row r="27" spans="1:15" ht="30.75" customHeight="1">
      <c r="F27" s="158" t="s">
        <v>35</v>
      </c>
      <c r="G27" s="158"/>
      <c r="O27" s="6"/>
    </row>
    <row r="28" spans="1:15" ht="15.75" customHeight="1">
      <c r="F28" s="158" t="s">
        <v>36</v>
      </c>
      <c r="G28" s="158"/>
      <c r="O28" s="6"/>
    </row>
    <row r="29" spans="1:15">
      <c r="C29" s="8"/>
      <c r="D29" s="8"/>
      <c r="E29" s="8"/>
      <c r="F29" s="8"/>
      <c r="G29" s="8"/>
      <c r="H29" s="8"/>
      <c r="O29" s="6"/>
    </row>
    <row r="38" spans="1:15">
      <c r="A38" s="6"/>
      <c r="B38" s="6"/>
      <c r="C38" s="6"/>
      <c r="D38" s="6"/>
      <c r="E38" s="6"/>
      <c r="F38" s="6"/>
      <c r="G38" s="36"/>
      <c r="H38" s="6"/>
      <c r="M38" s="6"/>
      <c r="N38" s="6"/>
      <c r="O38" s="6"/>
    </row>
  </sheetData>
  <mergeCells count="15">
    <mergeCell ref="F28:G28"/>
    <mergeCell ref="F27:G27"/>
    <mergeCell ref="A1:C1"/>
    <mergeCell ref="A2:C2"/>
    <mergeCell ref="A4:A5"/>
    <mergeCell ref="B4:B5"/>
    <mergeCell ref="F2:K2"/>
    <mergeCell ref="F1:K1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85" zoomScaleNormal="85" workbookViewId="0">
      <pane xSplit="2" ySplit="4" topLeftCell="F14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defaultRowHeight="15"/>
  <cols>
    <col min="1" max="1" width="9" style="35" customWidth="1"/>
    <col min="2" max="2" width="18.7109375" style="8" customWidth="1"/>
    <col min="3" max="3" width="28.85546875" style="9" hidden="1" customWidth="1"/>
    <col min="4" max="4" width="39.7109375" style="34" hidden="1" customWidth="1"/>
    <col min="5" max="5" width="39.7109375" style="9" hidden="1" customWidth="1"/>
    <col min="6" max="6" width="34.42578125" style="9" customWidth="1"/>
    <col min="7" max="7" width="34.42578125" style="34" customWidth="1"/>
    <col min="8" max="8" width="34.42578125" style="9" customWidth="1"/>
    <col min="9" max="11" width="34.42578125" style="6" customWidth="1"/>
    <col min="12" max="16384" width="9.140625" style="6"/>
  </cols>
  <sheetData>
    <row r="1" spans="1:12" ht="27" customHeight="1">
      <c r="A1" s="171" t="s">
        <v>20</v>
      </c>
      <c r="B1" s="171"/>
      <c r="C1" s="171"/>
      <c r="D1" s="47" t="s">
        <v>21</v>
      </c>
      <c r="E1" s="47"/>
      <c r="F1" s="166" t="s">
        <v>109</v>
      </c>
      <c r="G1" s="166"/>
      <c r="H1" s="166"/>
      <c r="I1" s="166"/>
      <c r="J1" s="166"/>
      <c r="K1" s="166"/>
      <c r="L1" s="101"/>
    </row>
    <row r="2" spans="1:12" ht="31.5" customHeight="1">
      <c r="A2" s="172" t="s">
        <v>22</v>
      </c>
      <c r="B2" s="172"/>
      <c r="C2" s="172"/>
      <c r="D2" s="48" t="s">
        <v>42</v>
      </c>
      <c r="E2" s="48"/>
      <c r="F2" s="165" t="s">
        <v>78</v>
      </c>
      <c r="G2" s="165"/>
      <c r="H2" s="165"/>
      <c r="I2" s="165"/>
      <c r="J2" s="165"/>
      <c r="K2" s="165"/>
      <c r="L2" s="165"/>
    </row>
    <row r="3" spans="1:12" ht="12" customHeight="1">
      <c r="A3" s="7"/>
      <c r="D3" s="9"/>
      <c r="G3" s="9"/>
    </row>
    <row r="4" spans="1:12" ht="51.75" customHeight="1">
      <c r="A4" s="161" t="s">
        <v>23</v>
      </c>
      <c r="B4" s="163" t="s">
        <v>24</v>
      </c>
      <c r="C4" s="10" t="s">
        <v>25</v>
      </c>
      <c r="D4" s="10" t="s">
        <v>26</v>
      </c>
      <c r="E4" s="10" t="s">
        <v>27</v>
      </c>
      <c r="F4" s="11" t="s">
        <v>43</v>
      </c>
      <c r="G4" s="12" t="s">
        <v>44</v>
      </c>
      <c r="H4" s="39" t="s">
        <v>45</v>
      </c>
      <c r="I4" s="45" t="s">
        <v>48</v>
      </c>
      <c r="J4" s="41" t="s">
        <v>46</v>
      </c>
      <c r="K4" s="43" t="s">
        <v>47</v>
      </c>
    </row>
    <row r="5" spans="1:12" ht="23.25" customHeight="1" thickBot="1">
      <c r="A5" s="162"/>
      <c r="B5" s="164"/>
      <c r="C5" s="13">
        <v>13</v>
      </c>
      <c r="D5" s="13">
        <v>10</v>
      </c>
      <c r="E5" s="13">
        <v>5</v>
      </c>
      <c r="F5" s="14">
        <v>15</v>
      </c>
      <c r="G5" s="15">
        <v>5</v>
      </c>
      <c r="H5" s="40">
        <v>10</v>
      </c>
      <c r="I5" s="46">
        <v>32</v>
      </c>
      <c r="J5" s="42">
        <v>4</v>
      </c>
      <c r="K5" s="44">
        <v>8</v>
      </c>
    </row>
    <row r="6" spans="1:12" s="18" customFormat="1" ht="133.5" customHeight="1" thickBot="1">
      <c r="A6" s="16"/>
      <c r="B6" s="168" t="s">
        <v>28</v>
      </c>
      <c r="C6" s="152"/>
      <c r="D6" s="152"/>
      <c r="E6" s="152"/>
      <c r="F6" s="54"/>
      <c r="G6" s="54"/>
      <c r="H6" s="53"/>
      <c r="I6" s="62"/>
      <c r="J6" s="54"/>
      <c r="K6" s="110"/>
    </row>
    <row r="7" spans="1:12" s="21" customFormat="1" ht="23.25" customHeight="1" thickBot="1">
      <c r="A7" s="19" t="s">
        <v>29</v>
      </c>
      <c r="B7" s="167"/>
      <c r="C7" s="20"/>
      <c r="D7" s="20"/>
      <c r="E7" s="20"/>
      <c r="F7" s="55"/>
      <c r="G7" s="55"/>
      <c r="H7" s="55"/>
      <c r="I7" s="56"/>
      <c r="J7" s="56"/>
      <c r="K7" s="57"/>
    </row>
    <row r="8" spans="1:12" s="18" customFormat="1" ht="35.25" customHeight="1" thickBot="1">
      <c r="A8" s="22"/>
      <c r="B8" s="167"/>
      <c r="C8" s="23"/>
      <c r="D8" s="23"/>
      <c r="E8" s="23"/>
      <c r="F8" s="92"/>
      <c r="G8" s="92"/>
      <c r="H8" s="59"/>
      <c r="I8" s="111"/>
      <c r="J8" s="112"/>
      <c r="K8" s="111"/>
    </row>
    <row r="9" spans="1:12" s="18" customFormat="1" ht="153.75" customHeight="1" thickBot="1">
      <c r="A9" s="16"/>
      <c r="B9" s="168" t="s">
        <v>28</v>
      </c>
      <c r="C9" s="152"/>
      <c r="D9" s="152"/>
      <c r="E9" s="152"/>
      <c r="F9" s="173" t="s">
        <v>112</v>
      </c>
      <c r="G9" s="173" t="s">
        <v>112</v>
      </c>
      <c r="H9" s="173" t="s">
        <v>112</v>
      </c>
      <c r="I9" s="117"/>
      <c r="J9" s="113"/>
      <c r="K9" s="113"/>
    </row>
    <row r="10" spans="1:12" s="21" customFormat="1" ht="23.25" customHeight="1" thickBot="1">
      <c r="A10" s="19" t="s">
        <v>30</v>
      </c>
      <c r="B10" s="167"/>
      <c r="C10" s="20"/>
      <c r="D10" s="24"/>
      <c r="E10" s="20"/>
      <c r="F10" s="55" t="s">
        <v>91</v>
      </c>
      <c r="G10" s="55" t="s">
        <v>91</v>
      </c>
      <c r="H10" s="55" t="s">
        <v>91</v>
      </c>
      <c r="I10" s="114"/>
      <c r="J10" s="115"/>
      <c r="K10" s="115"/>
    </row>
    <row r="11" spans="1:12" s="21" customFormat="1" ht="27" customHeight="1" thickBot="1">
      <c r="A11" s="22"/>
      <c r="B11" s="167"/>
      <c r="C11" s="23"/>
      <c r="D11" s="23"/>
      <c r="E11" s="23"/>
      <c r="F11" s="91" t="s">
        <v>72</v>
      </c>
      <c r="G11" s="91" t="s">
        <v>72</v>
      </c>
      <c r="H11" s="91" t="s">
        <v>72</v>
      </c>
      <c r="I11" s="111"/>
      <c r="J11" s="111"/>
      <c r="K11" s="112"/>
    </row>
    <row r="12" spans="1:12" s="18" customFormat="1" ht="117" customHeight="1" thickBot="1">
      <c r="A12" s="16"/>
      <c r="B12" s="167" t="s">
        <v>28</v>
      </c>
      <c r="C12" s="152"/>
      <c r="D12" s="152"/>
      <c r="E12" s="152"/>
      <c r="F12" s="54" t="s">
        <v>50</v>
      </c>
      <c r="G12" s="54" t="s">
        <v>50</v>
      </c>
      <c r="H12" s="54"/>
      <c r="I12" s="113"/>
      <c r="J12" s="113"/>
      <c r="K12" s="115"/>
    </row>
    <row r="13" spans="1:12" s="21" customFormat="1" ht="28.5" customHeight="1" thickBot="1">
      <c r="A13" s="19" t="s">
        <v>31</v>
      </c>
      <c r="B13" s="167"/>
      <c r="C13" s="20"/>
      <c r="D13" s="20"/>
      <c r="E13" s="20"/>
      <c r="F13" s="55" t="s">
        <v>51</v>
      </c>
      <c r="G13" s="55" t="s">
        <v>51</v>
      </c>
      <c r="H13" s="57"/>
      <c r="I13" s="115"/>
      <c r="J13" s="115"/>
      <c r="K13" s="115"/>
    </row>
    <row r="14" spans="1:12" s="21" customFormat="1" ht="28.5" customHeight="1" thickBot="1">
      <c r="A14" s="22"/>
      <c r="B14" s="167"/>
      <c r="C14" s="26"/>
      <c r="D14" s="26"/>
      <c r="E14" s="26"/>
      <c r="F14" s="92" t="s">
        <v>49</v>
      </c>
      <c r="G14" s="92" t="s">
        <v>49</v>
      </c>
      <c r="H14" s="58"/>
      <c r="I14" s="111"/>
      <c r="J14" s="111"/>
      <c r="K14" s="111"/>
    </row>
    <row r="15" spans="1:12" s="94" customFormat="1" ht="168" customHeight="1" thickBot="1">
      <c r="A15" s="16"/>
      <c r="B15" s="167" t="s">
        <v>28</v>
      </c>
      <c r="C15" s="151"/>
      <c r="D15" s="152"/>
      <c r="E15" s="152"/>
      <c r="F15" s="53"/>
      <c r="G15" s="54"/>
      <c r="H15" s="53"/>
      <c r="I15" s="95" t="s">
        <v>113</v>
      </c>
      <c r="J15" s="113"/>
      <c r="K15" s="113"/>
    </row>
    <row r="16" spans="1:12" s="28" customFormat="1" ht="23.25" customHeight="1" thickBot="1">
      <c r="A16" s="29" t="s">
        <v>32</v>
      </c>
      <c r="B16" s="167"/>
      <c r="C16" s="152"/>
      <c r="D16" s="25"/>
      <c r="E16" s="25"/>
      <c r="F16" s="55"/>
      <c r="G16" s="57"/>
      <c r="H16" s="55"/>
      <c r="I16" s="55" t="s">
        <v>95</v>
      </c>
      <c r="J16" s="115"/>
      <c r="K16" s="115"/>
    </row>
    <row r="17" spans="1:11" s="33" customFormat="1" ht="32.25" customHeight="1" thickBot="1">
      <c r="A17" s="30"/>
      <c r="B17" s="167"/>
      <c r="C17" s="23"/>
      <c r="D17" s="31"/>
      <c r="E17" s="32"/>
      <c r="F17" s="91"/>
      <c r="G17" s="59"/>
      <c r="H17" s="91"/>
      <c r="I17" s="141" t="s">
        <v>96</v>
      </c>
      <c r="J17" s="111"/>
      <c r="K17" s="112"/>
    </row>
    <row r="18" spans="1:11" s="18" customFormat="1" ht="100.5" customHeight="1">
      <c r="A18" s="16"/>
      <c r="B18" s="169" t="s">
        <v>28</v>
      </c>
      <c r="C18" s="152"/>
      <c r="D18" s="152"/>
      <c r="E18" s="152"/>
      <c r="F18" s="54"/>
      <c r="G18" s="54" t="s">
        <v>92</v>
      </c>
      <c r="H18" s="54"/>
      <c r="I18" s="113"/>
      <c r="J18" s="113"/>
      <c r="K18" s="54" t="s">
        <v>92</v>
      </c>
    </row>
    <row r="19" spans="1:11" s="28" customFormat="1" ht="36.75" customHeight="1">
      <c r="A19" s="29" t="s">
        <v>33</v>
      </c>
      <c r="B19" s="170"/>
      <c r="C19" s="25"/>
      <c r="D19" s="25"/>
      <c r="E19" s="25"/>
      <c r="F19" s="55"/>
      <c r="G19" s="114" t="s">
        <v>91</v>
      </c>
      <c r="H19" s="57"/>
      <c r="I19" s="114"/>
      <c r="J19" s="115"/>
      <c r="K19" s="114" t="s">
        <v>91</v>
      </c>
    </row>
    <row r="20" spans="1:11" s="33" customFormat="1" ht="34.5" customHeight="1" thickBot="1">
      <c r="A20" s="30"/>
      <c r="B20" s="168"/>
      <c r="C20" s="32"/>
      <c r="D20" s="31"/>
      <c r="E20" s="32"/>
      <c r="F20" s="92"/>
      <c r="G20" s="92" t="s">
        <v>93</v>
      </c>
      <c r="H20" s="58"/>
      <c r="I20" s="111"/>
      <c r="J20" s="112"/>
      <c r="K20" s="92" t="s">
        <v>93</v>
      </c>
    </row>
    <row r="21" spans="1:11" s="63" customFormat="1" ht="165" customHeight="1">
      <c r="A21" s="16"/>
      <c r="B21" s="169" t="s">
        <v>28</v>
      </c>
      <c r="C21" s="151"/>
      <c r="D21" s="151"/>
      <c r="E21" s="151"/>
      <c r="F21" s="53"/>
      <c r="G21" s="53"/>
      <c r="H21" s="53"/>
      <c r="I21" s="113"/>
      <c r="J21" s="113"/>
      <c r="K21" s="113"/>
    </row>
    <row r="22" spans="1:11" s="66" customFormat="1" ht="22.5" customHeight="1">
      <c r="A22" s="29" t="s">
        <v>70</v>
      </c>
      <c r="B22" s="170"/>
      <c r="C22" s="20"/>
      <c r="D22" s="20"/>
      <c r="E22" s="20"/>
      <c r="F22" s="55"/>
      <c r="G22" s="55"/>
      <c r="H22" s="55"/>
      <c r="I22" s="114"/>
      <c r="J22" s="116"/>
      <c r="K22" s="116"/>
    </row>
    <row r="23" spans="1:11" s="63" customFormat="1" ht="16.5" customHeight="1" thickBot="1">
      <c r="A23" s="30"/>
      <c r="B23" s="168"/>
      <c r="C23" s="23"/>
      <c r="D23" s="23"/>
      <c r="E23" s="23"/>
      <c r="F23" s="59"/>
      <c r="G23" s="59"/>
      <c r="H23" s="59"/>
      <c r="I23" s="111"/>
      <c r="J23" s="111"/>
      <c r="K23" s="111"/>
    </row>
    <row r="24" spans="1:11" ht="49.5" customHeight="1">
      <c r="A24" s="16"/>
      <c r="B24" s="169" t="s">
        <v>111</v>
      </c>
      <c r="C24" s="151"/>
      <c r="D24" s="151"/>
      <c r="E24" s="151"/>
      <c r="F24" s="53"/>
      <c r="G24" s="53"/>
      <c r="H24" s="53"/>
      <c r="I24" s="113"/>
      <c r="J24" s="113"/>
      <c r="K24" s="113"/>
    </row>
    <row r="25" spans="1:11" ht="49.5" customHeight="1">
      <c r="A25" s="65" t="s">
        <v>34</v>
      </c>
      <c r="B25" s="170"/>
      <c r="C25" s="20"/>
      <c r="D25" s="20"/>
      <c r="E25" s="20"/>
      <c r="F25" s="55"/>
      <c r="G25" s="55"/>
      <c r="H25" s="55"/>
      <c r="I25" s="114"/>
      <c r="J25" s="116"/>
      <c r="K25" s="116"/>
    </row>
    <row r="26" spans="1:11" ht="20.25" thickBot="1">
      <c r="A26" s="30"/>
      <c r="B26" s="168"/>
      <c r="C26" s="23"/>
      <c r="D26" s="23"/>
      <c r="E26" s="23"/>
      <c r="F26" s="59"/>
      <c r="G26" s="59"/>
      <c r="H26" s="59"/>
      <c r="I26" s="111"/>
      <c r="J26" s="111"/>
      <c r="K26" s="111"/>
    </row>
    <row r="35" spans="1:8">
      <c r="A35" s="6"/>
      <c r="B35" s="6"/>
      <c r="C35" s="6"/>
      <c r="D35" s="6"/>
      <c r="E35" s="6"/>
      <c r="F35" s="6"/>
      <c r="G35" s="90"/>
      <c r="H35" s="6"/>
    </row>
  </sheetData>
  <mergeCells count="13">
    <mergeCell ref="B21:B23"/>
    <mergeCell ref="A4:A5"/>
    <mergeCell ref="B4:B5"/>
    <mergeCell ref="B6:B8"/>
    <mergeCell ref="B9:B11"/>
    <mergeCell ref="B12:B14"/>
    <mergeCell ref="B15:B17"/>
    <mergeCell ref="B24:B26"/>
    <mergeCell ref="A1:C1"/>
    <mergeCell ref="A2:C2"/>
    <mergeCell ref="B18:B20"/>
    <mergeCell ref="F2:L2"/>
    <mergeCell ref="F1:K1"/>
  </mergeCells>
  <hyperlinks>
    <hyperlink ref="G9" r:id="rId1"/>
    <hyperlink ref="F9" r:id="rId2"/>
    <hyperlink ref="H9" r:id="rId3"/>
    <hyperlink ref="I15" r:id="rId4"/>
  </hyperlinks>
  <pageMargins left="0.7" right="0.7" top="0.75" bottom="0.75" header="0.3" footer="0.3"/>
  <pageSetup paperSize="9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26-ThS</vt:lpstr>
      <vt:lpstr>ThS -Link học T26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2022-01-18T09:56:07Z</cp:lastPrinted>
  <dcterms:created xsi:type="dcterms:W3CDTF">2021-12-22T09:52:38Z</dcterms:created>
  <dcterms:modified xsi:type="dcterms:W3CDTF">2022-02-09T10:08:19Z</dcterms:modified>
</cp:coreProperties>
</file>