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7555" windowHeight="11805" activeTab="1"/>
  </bookViews>
  <sheets>
    <sheet name="Tiến độ" sheetId="1" r:id="rId1"/>
    <sheet name="Tuần 30-ThS" sheetId="4" r:id="rId2"/>
    <sheet name="ThS -Link học T30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1">#REF!</definedName>
    <definedName name="_2">#REF!</definedName>
    <definedName name="_A65700" localSheetId="1">'[1]MTO REV.2(ARMOR)'!#REF!</definedName>
    <definedName name="_A65700">'[1]MTO REV.2(ARMOR)'!#REF!</definedName>
    <definedName name="_A65800" localSheetId="1">'[1]MTO REV.2(ARMOR)'!#REF!</definedName>
    <definedName name="_A65800">'[1]MTO REV.2(ARMOR)'!#REF!</definedName>
    <definedName name="_A66000" localSheetId="1">'[1]MTO REV.2(ARMOR)'!#REF!</definedName>
    <definedName name="_A66000">'[1]MTO REV.2(ARMOR)'!#REF!</definedName>
    <definedName name="_A67000" localSheetId="1">'[1]MTO REV.2(ARMOR)'!#REF!</definedName>
    <definedName name="_A67000">'[1]MTO REV.2(ARMOR)'!#REF!</definedName>
    <definedName name="_A68000" localSheetId="1">'[1]MTO REV.2(ARMOR)'!#REF!</definedName>
    <definedName name="_A68000">'[1]MTO REV.2(ARMOR)'!#REF!</definedName>
    <definedName name="_A70000" localSheetId="1">'[1]MTO REV.2(ARMOR)'!#REF!</definedName>
    <definedName name="_A70000">'[1]MTO REV.2(ARMOR)'!#REF!</definedName>
    <definedName name="_A75000" localSheetId="1">'[1]MTO REV.2(ARMOR)'!#REF!</definedName>
    <definedName name="_A75000">'[1]MTO REV.2(ARMOR)'!#REF!</definedName>
    <definedName name="_A85000" localSheetId="1">'[1]MTO REV.2(ARMOR)'!#REF!</definedName>
    <definedName name="_A85000">'[1]MTO REV.2(ARMOR)'!#REF!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[2]bluong!$B$15</definedName>
    <definedName name="_bac4">[2]bluong!$B$25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JK4" localSheetId="1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>#REF!</definedName>
    <definedName name="_NPV1">#REF!</definedName>
    <definedName name="_Order1" hidden="1">255</definedName>
    <definedName name="_Order2" hidden="1">255</definedName>
    <definedName name="_oto10" localSheetId="1">[4]VL!#REF!</definedName>
    <definedName name="_oto10">[4]VL!#REF!</definedName>
    <definedName name="_pcb40">[2]dg!$D$16</definedName>
    <definedName name="_qa7" localSheetId="1">#REF!</definedName>
    <definedName name="_qa7">#REF!</definedName>
    <definedName name="_Sort" localSheetId="1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>#REF!</definedName>
    <definedName name="A">#REF!</definedName>
    <definedName name="a277Print_Titles">#REF!</definedName>
    <definedName name="AAA" localSheetId="1">'[8]MTL$-INTER'!#REF!</definedName>
    <definedName name="AAA">'[8]MTL$-INTER'!#REF!</definedName>
    <definedName name="ADASD">#REF!</definedName>
    <definedName name="amiang" localSheetId="1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1">'[10]Diem _98AV'!#REF!</definedName>
    <definedName name="bb">'[10]Diem _98AV'!#REF!</definedName>
    <definedName name="bc" localSheetId="1">'[11]Diem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'[12]97DL_HK1234'!$E$6:$FC$151</definedName>
    <definedName name="BD6HK">#REF!</definedName>
    <definedName name="BD6HK34">#REF!</definedName>
    <definedName name="BD6HK58">'[13]97KT58'!$E$6:$DD$275</definedName>
    <definedName name="BD6HKAV">#REF!</definedName>
    <definedName name="BD6HKDL">'[12]97DL_GD2'!$E$6:$DA$146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1">[4]TN!#REF!</definedName>
    <definedName name="CH">[4]TN!#REF!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 localSheetId="1">[4]ND!#REF!</definedName>
    <definedName name="Chu">[4]ND!#REF!</definedName>
    <definedName name="CMC">[2]dg!$D$61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ntinue">#N/A</definedName>
    <definedName name="cot">[15]gVL!$Q$64</definedName>
    <definedName name="COVER">#REF!</definedName>
    <definedName name="cpd">[5]gVL!$Q$20</definedName>
    <definedName name="cpdd">[5]gVL!$Q$21</definedName>
    <definedName name="cpdd2">[16]gVL!$P$19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1">#REF!</definedName>
    <definedName name="_xlnm.Database">#REF!</definedName>
    <definedName name="DataFilter" localSheetId="1">[20]!DataFilter</definedName>
    <definedName name="DataFilter">[20]!DataFilter</definedName>
    <definedName name="DataSort" localSheetId="1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en_bu">#REF!</definedName>
    <definedName name="DGCTI592" localSheetId="1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>#REF!</definedName>
    <definedName name="DSUMDATA">#REF!</definedName>
    <definedName name="du_dkien">#REF!</definedName>
    <definedName name="DYÕ" localSheetId="1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afa" localSheetId="1">[23]DTXL!#REF!</definedName>
    <definedName name="fafa">[23]DTXL!#REF!</definedName>
    <definedName name="g" localSheetId="1">'[24]DG '!#REF!</definedName>
    <definedName name="g">'[24]DG '!#REF!</definedName>
    <definedName name="g40g40" localSheetId="1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>#REF!</definedName>
    <definedName name="gia_tien_BTN">#REF!</definedName>
    <definedName name="GoBack" localSheetId="1">[20]Sheet1!GoBack</definedName>
    <definedName name="GoBack">[20]Sheet1!GoBack</definedName>
    <definedName name="goch">[2]dg!$D$26</definedName>
    <definedName name="govk">[2]dg!$D$24</definedName>
    <definedName name="GPT_GROUNDING_PT" localSheetId="1">'[29]NEW-PANEL'!#REF!</definedName>
    <definedName name="GPT_GROUNDING_PT">'[29]NEW-PANEL'!#REF!</definedName>
    <definedName name="GTXL">#REF!</definedName>
    <definedName name="gv">[5]gVL!$Q$28</definedName>
    <definedName name="gvl">[30]GVL!$A$6:$F$131</definedName>
    <definedName name="h" hidden="1">{"'Sheet1'!$L$16"}</definedName>
    <definedName name="Hello">#N/A</definedName>
    <definedName name="HH">#REF!</definedName>
    <definedName name="hien">#REF!</definedName>
    <definedName name="hjđfhfgdsdfgsdg">[31]DSSV!$A$6:$H$227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>#REF!</definedName>
    <definedName name="j356C8">#REF!</definedName>
    <definedName name="kcong">#REF!</definedName>
    <definedName name="kno">[5]gVL!$Q$48</definedName>
    <definedName name="luoicua">[2]dg!$D$56</definedName>
    <definedName name="m">#REF!</definedName>
    <definedName name="MAJ_CON_EQP">#REF!</definedName>
    <definedName name="matit">[9]gvl!$Q$69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hua">[2]dg!$D$13</definedName>
    <definedName name="No">#REF!</definedName>
    <definedName name="nuoc">[18]gvl!$N$38</definedName>
    <definedName name="ongnhua">[2]dg!$D$54</definedName>
    <definedName name="OTHER_PANEL" localSheetId="1">'[29]NEW-PANEL'!#REF!</definedName>
    <definedName name="OTHER_PANEL">'[29]NEW-PANEL'!#REF!</definedName>
    <definedName name="oxy">[3]dg!$D$27</definedName>
    <definedName name="phgnc">[2]dg!$D$47</definedName>
    <definedName name="phu_luc_vua">#REF!</definedName>
    <definedName name="phugiabt">[2]dg!$D$44</definedName>
    <definedName name="phugiavua">[2]dg!$D$45</definedName>
    <definedName name="PL_指示燈___P.B.___REST_P.B._壓扣開關" localSheetId="1">'[29]NEW-PANEL'!#REF!</definedName>
    <definedName name="PL_指示燈___P.B.___REST_P.B._壓扣開關">'[29]NEW-PANEL'!#REF!</definedName>
    <definedName name="pm">#REF!</definedName>
    <definedName name="_xlnm.Print_Area" localSheetId="1">#REF!</definedName>
    <definedName name="_xlnm.Print_Area">#REF!</definedName>
    <definedName name="PRINT_AREA_MI" localSheetId="1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>#REF!</definedName>
    <definedName name="SORT_AREA">'[35]DI-ESTI'!$A$8:$R$489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[27]gvl!$N$34</definedName>
    <definedName name="SUMMARY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>#REF!</definedName>
    <definedName name="tkb" hidden="1">{"'Sheet1'!$L$16"}</definedName>
    <definedName name="TL" localSheetId="1">[4]ND!#REF!</definedName>
    <definedName name="TL">[4]ND!#REF!</definedName>
    <definedName name="Tle">#REF!</definedName>
    <definedName name="tno">[5]gVL!$Q$47</definedName>
    <definedName name="ton">'[26]DO AM DT'!$AC$84</definedName>
    <definedName name="tongdt" localSheetId="1">[38]BO!#REF!</definedName>
    <definedName name="tongdt">[38]BO!#REF!</definedName>
    <definedName name="totb" localSheetId="1">'[26]DO AM DT'!#REF!</definedName>
    <definedName name="totb">'[26]DO AM DT'!#REF!</definedName>
    <definedName name="totb1" localSheetId="1">'[26]DO AM DT'!#REF!</definedName>
    <definedName name="totb1">'[26]DO AM DT'!#REF!</definedName>
    <definedName name="totb2" localSheetId="1">'[26]DO AM DT'!#REF!</definedName>
    <definedName name="totb2">'[26]DO AM DT'!#REF!</definedName>
    <definedName name="totb3" localSheetId="1">'[26]DO AM DT'!#REF!</definedName>
    <definedName name="totb3">'[26]DO AM DT'!#REF!</definedName>
    <definedName name="totb4" localSheetId="1">'[26]DO AM DT'!#REF!</definedName>
    <definedName name="totb4">'[26]DO AM DT'!#REF!</definedName>
    <definedName name="totb5" localSheetId="1">'[26]DO AM DT'!#REF!</definedName>
    <definedName name="totb5">'[26]DO AM DT'!#REF!</definedName>
    <definedName name="totb6" localSheetId="1">'[26]DO AM DT'!#REF!</definedName>
    <definedName name="totb6">'[26]DO AM DT'!#REF!</definedName>
    <definedName name="Tra_DM_su_dung">#REF!</definedName>
    <definedName name="Tra_don_gia_KS">#REF!</definedName>
    <definedName name="Tra_DTCT">#REF!</definedName>
    <definedName name="Tra_GTXLST">[39]DTCT!$C$10:$J$438</definedName>
    <definedName name="Tra_phan_tram" localSheetId="1">[40]Tra_bang!#REF!</definedName>
    <definedName name="Tra_phan_tram">[40]Tra_bang!#REF!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>#REF!</definedName>
    <definedName name="TRANSFORMER" localSheetId="1">'[29]NEW-PANEL'!#REF!</definedName>
    <definedName name="TRANSFORMER">'[29]NEW-PANEL'!#REF!</definedName>
    <definedName name="TraTH">'[43]dtct cong'!$A$9:$A$649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VA" localSheetId="1">[4]ND!#REF!</definedName>
    <definedName name="VA">[4]ND!#REF!</definedName>
    <definedName name="VARIINST">#REF!</definedName>
    <definedName name="VARIPURC">#REF!</definedName>
    <definedName name="vdkt">[5]gVL!$Q$55</definedName>
    <definedName name="W">#REF!</definedName>
    <definedName name="X">#REF!</definedName>
    <definedName name="xh">#REF!</definedName>
    <definedName name="xm">[18]gvl!$N$16</definedName>
    <definedName name="xmpc30">[3]dg!$D$14</definedName>
    <definedName name="xn">#REF!</definedName>
    <definedName name="xuat_hien">[44]DTCT!$D$7:$D$227</definedName>
    <definedName name="Xuat_hien1">[45]DTCT!$A$7:$A$238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Y10" i="1" l="1"/>
  <c r="Z10" i="1" s="1"/>
  <c r="Y7" i="1"/>
  <c r="Y12" i="1" l="1"/>
  <c r="Y9" i="1"/>
  <c r="Y6" i="1"/>
  <c r="Y5" i="1"/>
  <c r="Y3" i="1"/>
  <c r="Y2" i="1"/>
  <c r="Z3" i="1" l="1"/>
  <c r="Y19" i="1"/>
  <c r="Z19" i="1" s="1"/>
  <c r="Y18" i="1"/>
  <c r="Z18" i="1" s="1"/>
  <c r="Y27" i="1"/>
  <c r="Z27" i="1" s="1"/>
  <c r="Y26" i="1"/>
  <c r="Y24" i="1"/>
  <c r="Z2" i="1"/>
  <c r="Z12" i="1" l="1"/>
  <c r="Z26" i="1"/>
  <c r="Z9" i="1"/>
  <c r="Z24" i="1"/>
  <c r="G24" i="1"/>
</calcChain>
</file>

<file path=xl/comments1.xml><?xml version="1.0" encoding="utf-8"?>
<comments xmlns="http://schemas.openxmlformats.org/spreadsheetml/2006/main">
  <authors>
    <author>TT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KH 1.5, Tú SDH báo 23/12 dạt theo MBA 2 tc LT</t>
        </r>
      </text>
    </comment>
    <comment ref="O2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tết tây
</t>
        </r>
      </text>
    </comment>
    <comment ref="O3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tết tây
</t>
        </r>
      </text>
    </comment>
    <comment ref="S12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GV báo F0</t>
        </r>
      </text>
    </comment>
    <comment ref="O18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hủy, nghỉ tết tây
</t>
        </r>
      </text>
    </comment>
    <comment ref="O19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hủy, nghỉ tết tây
</t>
        </r>
      </text>
    </comment>
    <comment ref="O24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tối thứ 4 do Thầy báo bận
Nghỉ tối Thứ 6, tết tây</t>
        </r>
      </text>
    </comment>
    <comment ref="O26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tết tây
</t>
        </r>
      </text>
    </comment>
    <comment ref="O27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tết tây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<sst xmlns="http://schemas.openxmlformats.org/spreadsheetml/2006/main" count="191" uniqueCount="108">
  <si>
    <t>IS</t>
  </si>
  <si>
    <t>Hệ thống thông tin kế toán</t>
  </si>
  <si>
    <t>ĐH Kinh tế HCM</t>
  </si>
  <si>
    <t>FIN</t>
  </si>
  <si>
    <t>ENG</t>
  </si>
  <si>
    <t>Anh văn 3</t>
  </si>
  <si>
    <t>ĐH Duy Tân</t>
  </si>
  <si>
    <t>OB</t>
  </si>
  <si>
    <t>MGT</t>
  </si>
  <si>
    <t>Quản trị học</t>
  </si>
  <si>
    <t xml:space="preserve">Hệ thống Thông tin kế toán </t>
  </si>
  <si>
    <t>K22MAC</t>
  </si>
  <si>
    <t>K22MBA</t>
  </si>
  <si>
    <t>K23MBA</t>
  </si>
  <si>
    <t>K24MBA</t>
  </si>
  <si>
    <t>K24MAC</t>
  </si>
  <si>
    <t>K24MFB</t>
  </si>
  <si>
    <t>TS. Phạm Ngọc Toàn
0909807766</t>
  </si>
  <si>
    <t>Quản trị tài chính</t>
  </si>
  <si>
    <t>PGS.TS. Lê Đức Toàn</t>
  </si>
  <si>
    <t>ĐẠI HỌC DUY TÂN</t>
  </si>
  <si>
    <t>THỜI KHÓA BIỂU NH 2020-2021- KHÓA 21,22,23 - HỆ THẠC SĨ</t>
  </si>
  <si>
    <t>TRƯỜNG KINH TẾ</t>
  </si>
  <si>
    <t>Thứ</t>
  </si>
  <si>
    <t>Buổi</t>
  </si>
  <si>
    <t>K21MBA (Quản trị kinh doanh)</t>
  </si>
  <si>
    <t>K21MAC (Kế toán)</t>
  </si>
  <si>
    <t xml:space="preserve">K21MFB (Tài chính - Ngân hàng) 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</si>
  <si>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</si>
  <si>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</si>
  <si>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</si>
  <si>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</si>
  <si>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</si>
  <si>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Sáu</t>
  </si>
  <si>
    <t>CN</t>
  </si>
  <si>
    <t xml:space="preserve">LẬP BẢNG </t>
  </si>
  <si>
    <t>HÀ TRÌNH PHƯƠNG LINH</t>
  </si>
  <si>
    <t>Tuần 
12</t>
  </si>
  <si>
    <t>Tuần 
13</t>
  </si>
  <si>
    <t>Tuần 
14</t>
  </si>
  <si>
    <t>TC</t>
  </si>
  <si>
    <t>Còn</t>
  </si>
  <si>
    <t xml:space="preserve">Tuần 19 (Từ: 27/12/2021 Đến: 2/1/2021) - Đào tạo Online </t>
  </si>
  <si>
    <t>K22MBA 
(Quản trị kinh doanh)</t>
  </si>
  <si>
    <t>K22MAC 
(Kế toán)</t>
  </si>
  <si>
    <t>K23MBA 
(Quản trị kinh doanh)</t>
  </si>
  <si>
    <t>K24MFB
 (Tài Chính - Ngân Hàng )</t>
  </si>
  <si>
    <t>K24MAC
 (Kế Toán</t>
  </si>
  <si>
    <t>K24MBA 
(Quản trị kinh doanh)</t>
  </si>
  <si>
    <t>ThS Phan Thị Như Gấm</t>
  </si>
  <si>
    <t>TS. Nguyễn Văn Anh</t>
  </si>
  <si>
    <t>ECO</t>
  </si>
  <si>
    <t>Kinh tế vĩ mô</t>
  </si>
  <si>
    <t>TS. Nguyễn Phú Thái</t>
  </si>
  <si>
    <t>thứ 4+6</t>
  </si>
  <si>
    <t xml:space="preserve">thứ 3+5
</t>
  </si>
  <si>
    <t>`</t>
  </si>
  <si>
    <t xml:space="preserve">
TS. Vòng Thình Nam
</t>
  </si>
  <si>
    <t>TS. Nguyễn  Văn Dư</t>
  </si>
  <si>
    <t>ĐH Hải Phòng</t>
  </si>
  <si>
    <t>Nghệ thuật lãnh đạo</t>
  </si>
  <si>
    <t>Quản trị dự án đầu tư</t>
  </si>
  <si>
    <t>Tuần 
19</t>
  </si>
  <si>
    <t>Tuần 
20</t>
  </si>
  <si>
    <t>Tuần 
21</t>
  </si>
  <si>
    <t>Bảy</t>
  </si>
  <si>
    <t>tạm ngưng-học c đổi</t>
  </si>
  <si>
    <t>Tuần 
22</t>
  </si>
  <si>
    <t>Ngưng để học
 chuyển đổi</t>
  </si>
  <si>
    <t>KẾT THÚC</t>
  </si>
  <si>
    <t>Tuần 
26</t>
  </si>
  <si>
    <t>Tuần 
27</t>
  </si>
  <si>
    <t>Tuần 
28</t>
  </si>
  <si>
    <t>Tuần 
29</t>
  </si>
  <si>
    <t>Tuần 
30</t>
  </si>
  <si>
    <t>Tuần 
31</t>
  </si>
  <si>
    <t>GV báo 8/2: Thứ 3,5,6,7</t>
  </si>
  <si>
    <t>GV báo 8/2: Thứ 2, 4, 6</t>
  </si>
  <si>
    <t>GV báo 8/2: 
Thứ 5</t>
  </si>
  <si>
    <t>GV báo 8/2
Thứ 4+6</t>
  </si>
  <si>
    <t>8b (T26--32)</t>
  </si>
  <si>
    <t>Hệ thống thông tin KT
IS 652</t>
  </si>
  <si>
    <t>TS. Phạm Ngọc Toàn</t>
  </si>
  <si>
    <t>Quản trị học
MGT 601</t>
  </si>
  <si>
    <t>5b (T26--31)</t>
  </si>
  <si>
    <t>TS.Nguyễn Văn Anh</t>
  </si>
  <si>
    <t>Phòng</t>
  </si>
  <si>
    <t>SL</t>
  </si>
  <si>
    <t>Trường</t>
  </si>
  <si>
    <t>901A</t>
  </si>
  <si>
    <t>Y Dược (MPM)</t>
  </si>
  <si>
    <t>901B</t>
  </si>
  <si>
    <t>Kinh tế (MBA, MFB, MAC)</t>
  </si>
  <si>
    <t>Ngoại ngữ-XHNV (MIR, MBL)</t>
  </si>
  <si>
    <t>Khoa học máy tính (MCS)</t>
  </si>
  <si>
    <t>Công nghệ (MEC, MEE)</t>
  </si>
  <si>
    <t>C Hằng gởi mail 9/2
Thứ 2 đến tối Thứ 7 và (Sáng + Chiều + Tối) Chủ Nhật</t>
  </si>
  <si>
    <t xml:space="preserve"> (Sáng + Chiều) Thứ 7 thì phải liên hệ với Thầy Đức </t>
  </si>
  <si>
    <t>THỜI KHÓA BIỂU NH 2021-2022- KHÓA 22,23,24 - HỆ THẠC SĨ - LINK HỌC ONLINE</t>
  </si>
  <si>
    <t>THỜI KHÓA BIỂU NH 2021-2022- KHÓA 22,23,24 - HỆ THẠC SĨ</t>
  </si>
  <si>
    <r>
      <rPr>
        <b/>
        <sz val="11"/>
        <color rgb="FF0000FF"/>
        <rFont val="Times New Roman"/>
        <family val="1"/>
      </rPr>
      <t>Tối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</si>
  <si>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MÔN kỳ II NH 2021-2022</t>
  </si>
  <si>
    <t xml:space="preserve"> </t>
  </si>
  <si>
    <t xml:space="preserve">Tuần 30 (Từ: 14/3/2022 Đến: 20/3/2022) - Đào tạo Online </t>
  </si>
  <si>
    <r>
      <t>8b (T26--30)</t>
    </r>
    <r>
      <rPr>
        <sz val="11"/>
        <color rgb="FFFF0000"/>
        <rFont val="Arial"/>
        <family val="2"/>
      </rPr>
      <t xml:space="preserve"> (Buổi cuối)</t>
    </r>
  </si>
  <si>
    <t>5b (T26--30) - Buổi cuối</t>
  </si>
  <si>
    <t>Topic: IS 652 B (2022S)
Time: Mar 14, 2022 06:00 PM Bangkok
Join Zoom Meeting
https://duytan.zoom.us/j/92935571120?pwd=WjdOa0ZlQUlCRDg5dm9KVzhLc3ZQZz09
Meeting ID: 929 3557 1120
Passcode: 198704</t>
  </si>
  <si>
    <t>opic: MGT 601 C (2021F)
Time: Mar 17, 2022 06:00 PM Vietnam
Join Zoom Meeting
https://duytan.zoom.us/j/93127159433?pwd=TWMzaHVyTWloT0p5VUlWNmpybElQQT09
Meeting ID: 931 2715 9433
Passcode: 478062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</si>
</sst>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20"/>
      <color rgb="FF3333FF"/>
      <name val="Calibri"/>
      <family val="2"/>
      <scheme val="minor"/>
    </font>
    <font>
      <b/>
      <sz val="11"/>
      <color rgb="FF3333FF"/>
      <name val="Times New Roman"/>
      <family val="1"/>
    </font>
    <font>
      <b/>
      <sz val="11"/>
      <name val="Times New Roman"/>
      <family val="1"/>
    </font>
    <font>
      <sz val="11"/>
      <color rgb="FF3333FF"/>
      <name val="Times New Roman"/>
      <family val="1"/>
    </font>
    <font>
      <b/>
      <sz val="15"/>
      <color rgb="FF3333FF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i/>
      <sz val="11"/>
      <color rgb="FFFF33CC"/>
      <name val="Times New Roman"/>
      <family val="1"/>
    </font>
    <font>
      <sz val="11"/>
      <color rgb="FF00B050"/>
      <name val="Times New Roman"/>
      <family val="1"/>
    </font>
    <font>
      <sz val="11"/>
      <color indexed="10"/>
      <name val="Times New Roman"/>
      <family val="1"/>
    </font>
    <font>
      <b/>
      <i/>
      <sz val="15"/>
      <color rgb="FF3333FF"/>
      <name val="Times New Roman"/>
      <family val="1"/>
    </font>
    <font>
      <i/>
      <sz val="11"/>
      <color indexed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3"/>
      <name val="VNtimes new roman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sz val="11"/>
      <color rgb="FFFF0000"/>
      <name val="Arial"/>
      <family val="2"/>
    </font>
    <font>
      <sz val="11"/>
      <name val="Arial"/>
      <family val="2"/>
    </font>
    <font>
      <sz val="11"/>
      <color theme="6" tint="-0.499984740745262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000FF"/>
      <name val="Times New Roman"/>
      <family val="1"/>
    </font>
    <font>
      <sz val="11"/>
      <color rgb="FF0000FF"/>
      <name val="Calibri"/>
      <family val="2"/>
    </font>
    <font>
      <b/>
      <sz val="11"/>
      <color rgb="FF0000FF"/>
      <name val="Calibri"/>
      <family val="2"/>
    </font>
    <font>
      <sz val="8"/>
      <color rgb="FF0000FF"/>
      <name val="Times New Roman"/>
      <family val="1"/>
    </font>
    <font>
      <sz val="11"/>
      <color rgb="FF0000FF"/>
      <name val="Arial"/>
      <family val="2"/>
    </font>
    <font>
      <sz val="11"/>
      <color theme="9" tint="-0.249977111117893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name val="Times New Roman"/>
      <family val="1"/>
    </font>
    <font>
      <b/>
      <sz val="11"/>
      <color rgb="FF0000FF"/>
      <name val="Times New Roman"/>
      <family val="1"/>
    </font>
    <font>
      <i/>
      <sz val="11"/>
      <color theme="7" tint="-0.249977111117893"/>
      <name val="Arial"/>
      <family val="2"/>
    </font>
    <font>
      <sz val="11"/>
      <color theme="7" tint="-0.249977111117893"/>
      <name val="Arial"/>
      <family val="2"/>
    </font>
    <font>
      <b/>
      <i/>
      <sz val="11"/>
      <color theme="7" tint="-0.249977111117893"/>
      <name val="Arial"/>
      <family val="2"/>
    </font>
    <font>
      <b/>
      <sz val="9"/>
      <color theme="7" tint="-0.249977111117893"/>
      <name val="Times New Roman"/>
      <family val="1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sz val="9"/>
      <color theme="7" tint="-0.249977111117893"/>
      <name val="Times New Roman"/>
      <family val="1"/>
    </font>
    <font>
      <sz val="11"/>
      <color theme="7" tint="-0.249977111117893"/>
      <name val="Calibri"/>
      <family val="2"/>
    </font>
    <font>
      <b/>
      <sz val="11"/>
      <color theme="7" tint="-0.249977111117893"/>
      <name val="Calibri"/>
      <family val="2"/>
    </font>
    <font>
      <sz val="8"/>
      <color theme="7" tint="-0.249977111117893"/>
      <name val="Times New Roman"/>
      <family val="1"/>
    </font>
    <font>
      <sz val="11"/>
      <color theme="6" tint="-0.249977111117893"/>
      <name val="Arial"/>
      <family val="2"/>
    </font>
    <font>
      <b/>
      <sz val="10"/>
      <name val="Times New Roman"/>
      <family val="1"/>
    </font>
    <font>
      <b/>
      <sz val="11.5"/>
      <color rgb="FF001A33"/>
      <name val="Segoe UI"/>
      <family val="2"/>
    </font>
    <font>
      <sz val="11.5"/>
      <color rgb="FF0000FF"/>
      <name val="Segoe UI"/>
      <family val="2"/>
    </font>
    <font>
      <sz val="11.5"/>
      <color theme="7" tint="0.39997558519241921"/>
      <name val="Segoe UI"/>
      <family val="2"/>
    </font>
    <font>
      <sz val="8"/>
      <name val="Times New Roman"/>
      <family val="1"/>
    </font>
    <font>
      <sz val="11.5"/>
      <name val="Segoe UI"/>
      <family val="2"/>
    </font>
    <font>
      <u/>
      <sz val="11"/>
      <name val="Calibri"/>
      <family val="2"/>
      <scheme val="minor"/>
    </font>
    <font>
      <sz val="11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4">
    <xf numFmtId="0" fontId="0" fillId="0" borderId="0"/>
    <xf numFmtId="0" fontId="2" fillId="0" borderId="0" applyProtection="0"/>
    <xf numFmtId="0" fontId="2" fillId="0" borderId="0" applyProtection="0"/>
    <xf numFmtId="0" fontId="8" fillId="0" borderId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26" fillId="0" borderId="0"/>
    <xf numFmtId="0" fontId="2" fillId="0" borderId="0" applyProtection="0"/>
    <xf numFmtId="0" fontId="27" fillId="0" borderId="0"/>
    <xf numFmtId="0" fontId="8" fillId="18" borderId="9" applyNumberFormat="0" applyFon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0"/>
    <xf numFmtId="0" fontId="26" fillId="0" borderId="0"/>
    <xf numFmtId="0" fontId="44" fillId="0" borderId="0"/>
    <xf numFmtId="0" fontId="26" fillId="0" borderId="0"/>
    <xf numFmtId="0" fontId="45" fillId="0" borderId="0"/>
    <xf numFmtId="0" fontId="1" fillId="0" borderId="0"/>
    <xf numFmtId="0" fontId="26" fillId="0" borderId="0"/>
    <xf numFmtId="0" fontId="46" fillId="0" borderId="0"/>
    <xf numFmtId="0" fontId="26" fillId="0" borderId="0"/>
    <xf numFmtId="0" fontId="26" fillId="0" borderId="0"/>
    <xf numFmtId="0" fontId="45" fillId="0" borderId="0"/>
  </cellStyleXfs>
  <cellXfs count="18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ont="1"/>
    <xf numFmtId="0" fontId="6" fillId="0" borderId="0" xfId="0" applyFont="1"/>
    <xf numFmtId="0" fontId="11" fillId="0" borderId="0" xfId="3" applyFont="1" applyFill="1"/>
    <xf numFmtId="14" fontId="11" fillId="0" borderId="0" xfId="3" applyNumberFormat="1" applyFont="1" applyFill="1" applyBorder="1" applyAlignment="1">
      <alignment horizontal="left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center"/>
    </xf>
    <xf numFmtId="0" fontId="14" fillId="4" borderId="1" xfId="3" applyFont="1" applyFill="1" applyBorder="1" applyAlignment="1">
      <alignment horizontal="center" vertical="center" wrapText="1"/>
    </xf>
    <xf numFmtId="0" fontId="14" fillId="5" borderId="1" xfId="3" applyFont="1" applyFill="1" applyBorder="1" applyAlignment="1">
      <alignment horizontal="center" vertical="center" wrapText="1"/>
    </xf>
    <xf numFmtId="0" fontId="14" fillId="6" borderId="1" xfId="3" applyFont="1" applyFill="1" applyBorder="1" applyAlignment="1">
      <alignment horizontal="center" vertical="center" wrapText="1"/>
    </xf>
    <xf numFmtId="164" fontId="14" fillId="4" borderId="4" xfId="3" applyNumberFormat="1" applyFont="1" applyFill="1" applyBorder="1" applyAlignment="1">
      <alignment horizontal="center" vertical="center" wrapText="1"/>
    </xf>
    <xf numFmtId="164" fontId="14" fillId="5" borderId="4" xfId="3" applyNumberFormat="1" applyFont="1" applyFill="1" applyBorder="1" applyAlignment="1">
      <alignment horizontal="center" vertical="center" wrapText="1"/>
    </xf>
    <xf numFmtId="164" fontId="14" fillId="6" borderId="4" xfId="3" applyNumberFormat="1" applyFont="1" applyFill="1" applyBorder="1" applyAlignment="1">
      <alignment horizontal="center" vertical="center" wrapText="1"/>
    </xf>
    <xf numFmtId="14" fontId="15" fillId="7" borderId="5" xfId="3" applyNumberFormat="1" applyFont="1" applyFill="1" applyBorder="1" applyAlignment="1">
      <alignment horizontal="center" vertical="center"/>
    </xf>
    <xf numFmtId="0" fontId="14" fillId="7" borderId="5" xfId="3" applyFont="1" applyFill="1" applyBorder="1" applyAlignment="1">
      <alignment horizontal="center" vertical="center" wrapText="1"/>
    </xf>
    <xf numFmtId="0" fontId="11" fillId="7" borderId="0" xfId="3" applyFont="1" applyFill="1" applyBorder="1" applyAlignment="1">
      <alignment vertical="center"/>
    </xf>
    <xf numFmtId="14" fontId="16" fillId="7" borderId="5" xfId="3" applyNumberFormat="1" applyFont="1" applyFill="1" applyBorder="1" applyAlignment="1">
      <alignment horizontal="center" vertical="center"/>
    </xf>
    <xf numFmtId="0" fontId="17" fillId="7" borderId="5" xfId="3" applyFont="1" applyFill="1" applyBorder="1" applyAlignment="1">
      <alignment horizontal="center" vertical="center" wrapText="1"/>
    </xf>
    <xf numFmtId="0" fontId="17" fillId="7" borderId="0" xfId="3" applyFont="1" applyFill="1" applyBorder="1" applyAlignment="1">
      <alignment vertical="center"/>
    </xf>
    <xf numFmtId="14" fontId="16" fillId="7" borderId="6" xfId="3" quotePrefix="1" applyNumberFormat="1" applyFont="1" applyFill="1" applyBorder="1" applyAlignment="1">
      <alignment horizontal="center" vertical="center"/>
    </xf>
    <xf numFmtId="0" fontId="17" fillId="7" borderId="6" xfId="3" applyFont="1" applyFill="1" applyBorder="1" applyAlignment="1">
      <alignment horizontal="center" vertical="center" wrapText="1"/>
    </xf>
    <xf numFmtId="0" fontId="18" fillId="7" borderId="5" xfId="3" applyFont="1" applyFill="1" applyBorder="1" applyAlignment="1">
      <alignment horizontal="center" vertical="center" wrapText="1"/>
    </xf>
    <xf numFmtId="0" fontId="11" fillId="7" borderId="5" xfId="3" applyFont="1" applyFill="1" applyBorder="1" applyAlignment="1">
      <alignment horizontal="center" vertical="center" wrapText="1"/>
    </xf>
    <xf numFmtId="0" fontId="19" fillId="7" borderId="6" xfId="3" applyFont="1" applyFill="1" applyBorder="1" applyAlignment="1">
      <alignment horizontal="center" vertical="center" wrapText="1"/>
    </xf>
    <xf numFmtId="0" fontId="14" fillId="7" borderId="8" xfId="3" applyFont="1" applyFill="1" applyBorder="1" applyAlignment="1">
      <alignment horizontal="center" vertical="center" wrapText="1"/>
    </xf>
    <xf numFmtId="0" fontId="11" fillId="7" borderId="0" xfId="3" applyFont="1" applyFill="1" applyBorder="1" applyAlignment="1"/>
    <xf numFmtId="14" fontId="16" fillId="7" borderId="5" xfId="3" applyNumberFormat="1" applyFont="1" applyFill="1" applyBorder="1" applyAlignment="1">
      <alignment horizontal="center"/>
    </xf>
    <xf numFmtId="14" fontId="16" fillId="7" borderId="6" xfId="3" quotePrefix="1" applyNumberFormat="1" applyFont="1" applyFill="1" applyBorder="1" applyAlignment="1">
      <alignment horizontal="center"/>
    </xf>
    <xf numFmtId="0" fontId="15" fillId="7" borderId="6" xfId="3" applyFont="1" applyFill="1" applyBorder="1" applyAlignment="1">
      <alignment horizontal="center" vertical="center" wrapText="1"/>
    </xf>
    <xf numFmtId="0" fontId="20" fillId="7" borderId="6" xfId="3" applyFont="1" applyFill="1" applyBorder="1" applyAlignment="1">
      <alignment horizontal="center" vertical="center" wrapText="1"/>
    </xf>
    <xf numFmtId="0" fontId="17" fillId="7" borderId="0" xfId="3" applyFont="1" applyFill="1" applyBorder="1" applyAlignment="1"/>
    <xf numFmtId="0" fontId="11" fillId="0" borderId="0" xfId="3" applyFont="1" applyFill="1" applyAlignment="1">
      <alignment horizontal="center" wrapText="1"/>
    </xf>
    <xf numFmtId="14" fontId="11" fillId="0" borderId="0" xfId="3" applyNumberFormat="1" applyFont="1" applyFill="1" applyAlignment="1">
      <alignment horizontal="center"/>
    </xf>
    <xf numFmtId="0" fontId="14" fillId="0" borderId="0" xfId="3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14" fillId="3" borderId="1" xfId="3" applyFont="1" applyFill="1" applyBorder="1" applyAlignment="1">
      <alignment horizontal="center" vertical="center" wrapText="1"/>
    </xf>
    <xf numFmtId="164" fontId="14" fillId="3" borderId="4" xfId="3" applyNumberFormat="1" applyFont="1" applyFill="1" applyBorder="1" applyAlignment="1">
      <alignment horizontal="center" vertical="center" wrapText="1"/>
    </xf>
    <xf numFmtId="0" fontId="14" fillId="19" borderId="1" xfId="3" applyFont="1" applyFill="1" applyBorder="1" applyAlignment="1">
      <alignment horizontal="center" vertical="center" wrapText="1"/>
    </xf>
    <xf numFmtId="164" fontId="14" fillId="19" borderId="4" xfId="3" applyNumberFormat="1" applyFont="1" applyFill="1" applyBorder="1" applyAlignment="1">
      <alignment horizontal="center" vertical="center" wrapText="1"/>
    </xf>
    <xf numFmtId="0" fontId="14" fillId="20" borderId="1" xfId="3" applyFont="1" applyFill="1" applyBorder="1" applyAlignment="1">
      <alignment horizontal="center" vertical="center" wrapText="1"/>
    </xf>
    <xf numFmtId="164" fontId="14" fillId="20" borderId="4" xfId="3" applyNumberFormat="1" applyFont="1" applyFill="1" applyBorder="1" applyAlignment="1">
      <alignment horizontal="center" vertical="center" wrapText="1"/>
    </xf>
    <xf numFmtId="0" fontId="14" fillId="21" borderId="1" xfId="3" applyFont="1" applyFill="1" applyBorder="1" applyAlignment="1">
      <alignment horizontal="center" vertical="center" wrapText="1"/>
    </xf>
    <xf numFmtId="164" fontId="14" fillId="21" borderId="4" xfId="3" applyNumberFormat="1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wrapText="1"/>
    </xf>
    <xf numFmtId="0" fontId="12" fillId="2" borderId="0" xfId="3" applyFont="1" applyFill="1" applyAlignment="1">
      <alignment horizontal="center"/>
    </xf>
    <xf numFmtId="0" fontId="28" fillId="7" borderId="8" xfId="0" applyFont="1" applyFill="1" applyBorder="1" applyAlignment="1">
      <alignment horizontal="center" vertical="center" wrapText="1"/>
    </xf>
    <xf numFmtId="0" fontId="29" fillId="7" borderId="5" xfId="3" applyFont="1" applyFill="1" applyBorder="1" applyAlignment="1">
      <alignment horizontal="center" vertical="center" wrapText="1"/>
    </xf>
    <xf numFmtId="0" fontId="30" fillId="7" borderId="5" xfId="3" applyFont="1" applyFill="1" applyBorder="1" applyAlignment="1">
      <alignment horizontal="center" vertical="center" wrapText="1"/>
    </xf>
    <xf numFmtId="0" fontId="31" fillId="7" borderId="5" xfId="3" applyFont="1" applyFill="1" applyBorder="1" applyAlignment="1">
      <alignment horizontal="center" vertical="center" wrapText="1"/>
    </xf>
    <xf numFmtId="0" fontId="32" fillId="7" borderId="5" xfId="3" applyFont="1" applyFill="1" applyBorder="1" applyAlignment="1">
      <alignment horizontal="center" vertical="center" wrapText="1"/>
    </xf>
    <xf numFmtId="0" fontId="32" fillId="7" borderId="6" xfId="3" applyFont="1" applyFill="1" applyBorder="1" applyAlignment="1">
      <alignment horizontal="center" vertical="center" wrapText="1"/>
    </xf>
    <xf numFmtId="0" fontId="33" fillId="7" borderId="6" xfId="3" applyFont="1" applyFill="1" applyBorder="1" applyAlignment="1">
      <alignment horizontal="center" vertical="center" wrapText="1"/>
    </xf>
    <xf numFmtId="0" fontId="29" fillId="7" borderId="8" xfId="3" applyFont="1" applyFill="1" applyBorder="1" applyAlignment="1">
      <alignment horizontal="center" vertical="center" wrapText="1"/>
    </xf>
    <xf numFmtId="0" fontId="21" fillId="7" borderId="0" xfId="3" applyFont="1" applyFill="1" applyAlignment="1"/>
    <xf numFmtId="14" fontId="22" fillId="7" borderId="5" xfId="3" applyNumberFormat="1" applyFont="1" applyFill="1" applyBorder="1" applyAlignment="1">
      <alignment horizontal="center" wrapText="1"/>
    </xf>
    <xf numFmtId="0" fontId="23" fillId="7" borderId="0" xfId="3" applyFont="1" applyFill="1" applyAlignment="1"/>
    <xf numFmtId="0" fontId="0" fillId="7" borderId="0" xfId="0" applyFill="1"/>
    <xf numFmtId="0" fontId="0" fillId="7" borderId="0" xfId="0" applyFill="1" applyAlignment="1">
      <alignment horizontal="center"/>
    </xf>
    <xf numFmtId="0" fontId="0" fillId="20" borderId="0" xfId="0" applyFill="1"/>
    <xf numFmtId="0" fontId="34" fillId="0" borderId="0" xfId="0" applyFont="1"/>
    <xf numFmtId="0" fontId="0" fillId="22" borderId="0" xfId="0" applyFill="1"/>
    <xf numFmtId="0" fontId="0" fillId="22" borderId="0" xfId="0" applyFill="1" applyAlignment="1">
      <alignment horizontal="center"/>
    </xf>
    <xf numFmtId="0" fontId="34" fillId="22" borderId="0" xfId="0" applyFont="1" applyFill="1"/>
    <xf numFmtId="0" fontId="0" fillId="22" borderId="0" xfId="0" applyFont="1" applyFill="1" applyAlignment="1">
      <alignment horizontal="center"/>
    </xf>
    <xf numFmtId="0" fontId="35" fillId="0" borderId="0" xfId="0" applyFont="1"/>
    <xf numFmtId="0" fontId="36" fillId="0" borderId="1" xfId="0" applyFont="1" applyBorder="1" applyAlignment="1">
      <alignment horizontal="center" vertical="center"/>
    </xf>
    <xf numFmtId="0" fontId="36" fillId="7" borderId="1" xfId="0" applyFont="1" applyFill="1" applyBorder="1" applyAlignment="1">
      <alignment horizontal="left" vertical="center" wrapText="1"/>
    </xf>
    <xf numFmtId="0" fontId="36" fillId="20" borderId="1" xfId="1" applyFont="1" applyFill="1" applyBorder="1" applyAlignment="1">
      <alignment horizontal="center" vertical="center"/>
    </xf>
    <xf numFmtId="0" fontId="36" fillId="7" borderId="1" xfId="1" applyFont="1" applyFill="1" applyBorder="1" applyAlignment="1">
      <alignment horizontal="center" vertical="center"/>
    </xf>
    <xf numFmtId="0" fontId="37" fillId="0" borderId="0" xfId="0" applyFont="1"/>
    <xf numFmtId="0" fontId="38" fillId="2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36" fillId="7" borderId="1" xfId="1" applyFont="1" applyFill="1" applyBorder="1" applyAlignment="1">
      <alignment horizontal="center" vertical="center" wrapText="1"/>
    </xf>
    <xf numFmtId="0" fontId="39" fillId="0" borderId="1" xfId="1" applyFont="1" applyBorder="1" applyAlignment="1">
      <alignment horizontal="left" vertical="center" wrapText="1"/>
    </xf>
    <xf numFmtId="0" fontId="36" fillId="0" borderId="1" xfId="1" applyFont="1" applyBorder="1" applyAlignment="1">
      <alignment horizontal="center" vertical="center" wrapText="1"/>
    </xf>
    <xf numFmtId="1" fontId="36" fillId="20" borderId="1" xfId="1" applyNumberFormat="1" applyFont="1" applyFill="1" applyBorder="1" applyAlignment="1">
      <alignment horizontal="center" vertical="center"/>
    </xf>
    <xf numFmtId="1" fontId="36" fillId="7" borderId="1" xfId="1" applyNumberFormat="1" applyFont="1" applyFill="1" applyBorder="1" applyAlignment="1">
      <alignment horizontal="center" vertical="center" wrapText="1"/>
    </xf>
    <xf numFmtId="0" fontId="14" fillId="0" borderId="0" xfId="3" applyFont="1" applyFill="1" applyAlignment="1">
      <alignment horizontal="center" wrapText="1"/>
    </xf>
    <xf numFmtId="0" fontId="40" fillId="7" borderId="6" xfId="3" applyFont="1" applyFill="1" applyBorder="1" applyAlignment="1">
      <alignment horizontal="center" vertical="center" wrapText="1"/>
    </xf>
    <xf numFmtId="0" fontId="41" fillId="7" borderId="6" xfId="3" applyFont="1" applyFill="1" applyBorder="1" applyAlignment="1">
      <alignment horizontal="center" vertical="center" wrapText="1"/>
    </xf>
    <xf numFmtId="0" fontId="47" fillId="7" borderId="0" xfId="3" applyFont="1" applyFill="1" applyBorder="1" applyAlignment="1"/>
    <xf numFmtId="0" fontId="14" fillId="7" borderId="8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" fillId="0" borderId="0" xfId="0" applyFont="1"/>
    <xf numFmtId="0" fontId="3" fillId="22" borderId="0" xfId="0" applyFont="1" applyFill="1" applyAlignment="1">
      <alignment horizontal="center"/>
    </xf>
    <xf numFmtId="0" fontId="35" fillId="0" borderId="1" xfId="0" applyFont="1" applyBorder="1" applyAlignment="1">
      <alignment horizontal="center" wrapText="1"/>
    </xf>
    <xf numFmtId="0" fontId="11" fillId="0" borderId="0" xfId="3" applyFont="1" applyFill="1" applyAlignment="1">
      <alignment horizontal="left"/>
    </xf>
    <xf numFmtId="0" fontId="49" fillId="7" borderId="6" xfId="3" applyFont="1" applyFill="1" applyBorder="1" applyAlignment="1">
      <alignment horizontal="center" vertical="center" wrapText="1"/>
    </xf>
    <xf numFmtId="0" fontId="50" fillId="7" borderId="6" xfId="3" applyFont="1" applyFill="1" applyBorder="1" applyAlignment="1">
      <alignment horizontal="center" vertical="center" wrapText="1"/>
    </xf>
    <xf numFmtId="0" fontId="53" fillId="7" borderId="5" xfId="3" applyFont="1" applyFill="1" applyBorder="1" applyAlignment="1">
      <alignment horizontal="center" vertical="center" wrapText="1"/>
    </xf>
    <xf numFmtId="0" fontId="49" fillId="7" borderId="5" xfId="3" applyFont="1" applyFill="1" applyBorder="1" applyAlignment="1">
      <alignment horizontal="center" vertical="center" wrapText="1"/>
    </xf>
    <xf numFmtId="0" fontId="50" fillId="7" borderId="5" xfId="3" applyFont="1" applyFill="1" applyBorder="1" applyAlignment="1">
      <alignment horizontal="center" vertical="center" wrapText="1"/>
    </xf>
    <xf numFmtId="0" fontId="51" fillId="7" borderId="5" xfId="3" applyFont="1" applyFill="1" applyBorder="1" applyAlignment="1">
      <alignment horizontal="center" vertical="center" wrapText="1"/>
    </xf>
    <xf numFmtId="0" fontId="52" fillId="7" borderId="5" xfId="0" applyFont="1" applyFill="1" applyBorder="1" applyAlignment="1">
      <alignment horizontal="center" vertical="center" wrapText="1"/>
    </xf>
    <xf numFmtId="0" fontId="54" fillId="0" borderId="0" xfId="0" applyFont="1"/>
    <xf numFmtId="0" fontId="55" fillId="0" borderId="1" xfId="0" applyFont="1" applyBorder="1" applyAlignment="1">
      <alignment horizontal="center" vertical="center"/>
    </xf>
    <xf numFmtId="0" fontId="55" fillId="7" borderId="1" xfId="0" applyFont="1" applyFill="1" applyBorder="1" applyAlignment="1">
      <alignment horizontal="left" vertical="center" wrapText="1"/>
    </xf>
    <xf numFmtId="0" fontId="55" fillId="20" borderId="1" xfId="1" applyFont="1" applyFill="1" applyBorder="1" applyAlignment="1">
      <alignment horizontal="center" vertical="center"/>
    </xf>
    <xf numFmtId="0" fontId="55" fillId="7" borderId="1" xfId="1" applyFont="1" applyFill="1" applyBorder="1" applyAlignment="1">
      <alignment horizontal="center" vertical="center"/>
    </xf>
    <xf numFmtId="0" fontId="56" fillId="0" borderId="0" xfId="0" applyFont="1"/>
    <xf numFmtId="0" fontId="57" fillId="2" borderId="0" xfId="0" applyFont="1" applyFill="1" applyAlignment="1">
      <alignment horizontal="center"/>
    </xf>
    <xf numFmtId="0" fontId="56" fillId="0" borderId="0" xfId="0" applyFont="1" applyAlignment="1">
      <alignment horizontal="center"/>
    </xf>
    <xf numFmtId="0" fontId="54" fillId="7" borderId="0" xfId="0" applyFont="1" applyFill="1"/>
    <xf numFmtId="0" fontId="54" fillId="7" borderId="0" xfId="0" applyFont="1" applyFill="1" applyAlignment="1">
      <alignment horizontal="center"/>
    </xf>
    <xf numFmtId="0" fontId="54" fillId="0" borderId="0" xfId="0" applyFont="1" applyAlignment="1">
      <alignment horizontal="center"/>
    </xf>
    <xf numFmtId="0" fontId="58" fillId="0" borderId="1" xfId="1" applyFont="1" applyBorder="1" applyAlignment="1">
      <alignment horizontal="left" vertical="center" wrapText="1"/>
    </xf>
    <xf numFmtId="0" fontId="55" fillId="0" borderId="1" xfId="1" applyFont="1" applyBorder="1" applyAlignment="1">
      <alignment horizontal="center" vertical="center" wrapText="1"/>
    </xf>
    <xf numFmtId="0" fontId="55" fillId="7" borderId="2" xfId="1" applyFont="1" applyFill="1" applyBorder="1" applyAlignment="1">
      <alignment horizontal="center" vertical="center" wrapText="1"/>
    </xf>
    <xf numFmtId="0" fontId="54" fillId="0" borderId="0" xfId="0" applyFont="1" applyAlignment="1">
      <alignment wrapText="1"/>
    </xf>
    <xf numFmtId="0" fontId="36" fillId="20" borderId="1" xfId="2" applyFont="1" applyFill="1" applyBorder="1" applyAlignment="1">
      <alignment horizontal="center" vertical="center"/>
    </xf>
    <xf numFmtId="0" fontId="36" fillId="7" borderId="1" xfId="2" applyFont="1" applyFill="1" applyBorder="1" applyAlignment="1">
      <alignment horizontal="center" vertical="center"/>
    </xf>
    <xf numFmtId="0" fontId="36" fillId="0" borderId="1" xfId="2" applyFont="1" applyBorder="1" applyAlignment="1">
      <alignment vertical="center" wrapText="1"/>
    </xf>
    <xf numFmtId="0" fontId="36" fillId="0" borderId="1" xfId="2" applyFont="1" applyBorder="1" applyAlignment="1">
      <alignment horizontal="center" vertical="center" wrapText="1"/>
    </xf>
    <xf numFmtId="0" fontId="5" fillId="0" borderId="0" xfId="0" applyFont="1"/>
    <xf numFmtId="0" fontId="34" fillId="22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59" fillId="7" borderId="6" xfId="3" applyFont="1" applyFill="1" applyBorder="1" applyAlignment="1">
      <alignment horizontal="center" vertical="center" wrapText="1"/>
    </xf>
    <xf numFmtId="0" fontId="61" fillId="2" borderId="11" xfId="0" applyFont="1" applyFill="1" applyBorder="1" applyAlignment="1">
      <alignment vertical="center" wrapText="1"/>
    </xf>
    <xf numFmtId="0" fontId="63" fillId="2" borderId="6" xfId="0" applyFont="1" applyFill="1" applyBorder="1" applyAlignment="1">
      <alignment horizontal="center" vertical="center" wrapText="1"/>
    </xf>
    <xf numFmtId="0" fontId="63" fillId="2" borderId="10" xfId="0" applyFont="1" applyFill="1" applyBorder="1" applyAlignment="1">
      <alignment horizontal="center" vertical="center" wrapText="1"/>
    </xf>
    <xf numFmtId="0" fontId="62" fillId="2" borderId="6" xfId="0" applyFont="1" applyFill="1" applyBorder="1" applyAlignment="1">
      <alignment horizontal="center" vertical="center" wrapText="1"/>
    </xf>
    <xf numFmtId="0" fontId="62" fillId="2" borderId="10" xfId="0" applyFont="1" applyFill="1" applyBorder="1" applyAlignment="1">
      <alignment horizontal="center" vertical="center" wrapText="1"/>
    </xf>
    <xf numFmtId="0" fontId="14" fillId="7" borderId="8" xfId="3" applyFont="1" applyFill="1" applyBorder="1" applyAlignment="1">
      <alignment horizontal="center" vertical="center" wrapText="1"/>
    </xf>
    <xf numFmtId="0" fontId="14" fillId="7" borderId="5" xfId="3" applyFont="1" applyFill="1" applyBorder="1" applyAlignment="1">
      <alignment horizontal="center" vertical="center" wrapText="1"/>
    </xf>
    <xf numFmtId="0" fontId="42" fillId="7" borderId="8" xfId="2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 wrapText="1"/>
    </xf>
    <xf numFmtId="0" fontId="4" fillId="20" borderId="1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34" fillId="7" borderId="0" xfId="0" applyFont="1" applyFill="1"/>
    <xf numFmtId="0" fontId="34" fillId="20" borderId="0" xfId="0" applyFont="1" applyFill="1"/>
    <xf numFmtId="0" fontId="34" fillId="7" borderId="0" xfId="0" applyFont="1" applyFill="1" applyAlignment="1">
      <alignment horizontal="center"/>
    </xf>
    <xf numFmtId="0" fontId="6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1" fontId="4" fillId="20" borderId="1" xfId="1" applyNumberFormat="1" applyFont="1" applyFill="1" applyBorder="1" applyAlignment="1">
      <alignment horizontal="center" vertical="center"/>
    </xf>
    <xf numFmtId="1" fontId="4" fillId="7" borderId="1" xfId="1" applyNumberFormat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wrapText="1"/>
    </xf>
    <xf numFmtId="0" fontId="29" fillId="4" borderId="5" xfId="3" applyFont="1" applyFill="1" applyBorder="1" applyAlignment="1">
      <alignment horizontal="center" vertical="center" wrapText="1"/>
    </xf>
    <xf numFmtId="0" fontId="41" fillId="4" borderId="6" xfId="3" applyFont="1" applyFill="1" applyBorder="1" applyAlignment="1">
      <alignment horizontal="center" vertical="center" wrapText="1"/>
    </xf>
    <xf numFmtId="0" fontId="30" fillId="23" borderId="5" xfId="3" applyFont="1" applyFill="1" applyBorder="1" applyAlignment="1">
      <alignment horizontal="center" vertical="center" wrapText="1"/>
    </xf>
    <xf numFmtId="0" fontId="59" fillId="23" borderId="6" xfId="3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65" fillId="2" borderId="10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32" fillId="2" borderId="0" xfId="0" applyFont="1" applyFill="1" applyAlignment="1">
      <alignment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4" borderId="1" xfId="1" applyFont="1" applyFill="1" applyBorder="1" applyAlignment="1">
      <alignment horizontal="center" vertical="center"/>
    </xf>
    <xf numFmtId="0" fontId="66" fillId="7" borderId="8" xfId="2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37" fillId="2" borderId="1" xfId="0" applyFont="1" applyFill="1" applyBorder="1" applyAlignment="1">
      <alignment horizontal="center"/>
    </xf>
    <xf numFmtId="0" fontId="1" fillId="2" borderId="0" xfId="0" applyFont="1" applyFill="1"/>
    <xf numFmtId="0" fontId="56" fillId="2" borderId="0" xfId="0" applyFont="1" applyFill="1" applyAlignment="1">
      <alignment horizontal="center"/>
    </xf>
    <xf numFmtId="0" fontId="0" fillId="2" borderId="0" xfId="0" applyFill="1"/>
    <xf numFmtId="0" fontId="54" fillId="2" borderId="0" xfId="0" applyFont="1" applyFill="1"/>
    <xf numFmtId="0" fontId="56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7" fillId="2" borderId="12" xfId="0" applyFont="1" applyFill="1" applyBorder="1" applyAlignment="1">
      <alignment horizont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 wrapText="1"/>
    </xf>
    <xf numFmtId="0" fontId="35" fillId="0" borderId="1" xfId="0" applyFont="1" applyBorder="1" applyAlignment="1">
      <alignment horizontal="center"/>
    </xf>
    <xf numFmtId="0" fontId="54" fillId="0" borderId="1" xfId="0" applyFont="1" applyBorder="1" applyAlignment="1">
      <alignment horizontal="center" wrapText="1"/>
    </xf>
    <xf numFmtId="0" fontId="54" fillId="0" borderId="1" xfId="0" applyFont="1" applyBorder="1" applyAlignment="1">
      <alignment horizontal="center"/>
    </xf>
    <xf numFmtId="0" fontId="14" fillId="0" borderId="0" xfId="3" applyFont="1" applyFill="1" applyAlignment="1">
      <alignment horizontal="center" wrapText="1"/>
    </xf>
    <xf numFmtId="0" fontId="60" fillId="0" borderId="0" xfId="3" applyFont="1" applyFill="1" applyAlignment="1">
      <alignment horizontal="center"/>
    </xf>
    <xf numFmtId="14" fontId="60" fillId="0" borderId="0" xfId="3" applyNumberFormat="1" applyFont="1" applyFill="1" applyBorder="1" applyAlignment="1">
      <alignment horizontal="center"/>
    </xf>
    <xf numFmtId="14" fontId="13" fillId="4" borderId="2" xfId="3" applyNumberFormat="1" applyFont="1" applyFill="1" applyBorder="1" applyAlignment="1">
      <alignment horizontal="center" vertical="center" wrapText="1"/>
    </xf>
    <xf numFmtId="14" fontId="13" fillId="4" borderId="3" xfId="3" applyNumberFormat="1" applyFont="1" applyFill="1" applyBorder="1" applyAlignment="1">
      <alignment horizontal="center" vertical="center" wrapText="1"/>
    </xf>
    <xf numFmtId="0" fontId="14" fillId="4" borderId="2" xfId="3" applyFont="1" applyFill="1" applyBorder="1" applyAlignment="1">
      <alignment horizontal="center" vertical="center" wrapText="1"/>
    </xf>
    <xf numFmtId="0" fontId="14" fillId="4" borderId="3" xfId="3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4" fillId="7" borderId="8" xfId="3" applyFont="1" applyFill="1" applyBorder="1" applyAlignment="1">
      <alignment horizontal="center" vertical="center" wrapText="1"/>
    </xf>
    <xf numFmtId="0" fontId="14" fillId="7" borderId="5" xfId="3" applyFont="1" applyFill="1" applyBorder="1" applyAlignment="1">
      <alignment horizontal="center" vertical="center" wrapText="1"/>
    </xf>
    <xf numFmtId="0" fontId="14" fillId="7" borderId="6" xfId="3" applyFont="1" applyFill="1" applyBorder="1" applyAlignment="1">
      <alignment horizontal="center" vertical="center" wrapText="1"/>
    </xf>
    <xf numFmtId="0" fontId="14" fillId="7" borderId="7" xfId="3" applyFont="1" applyFill="1" applyBorder="1" applyAlignment="1">
      <alignment horizontal="center" vertical="center" wrapText="1"/>
    </xf>
    <xf numFmtId="0" fontId="9" fillId="0" borderId="0" xfId="3" applyFont="1" applyFill="1" applyAlignment="1">
      <alignment horizontal="center"/>
    </xf>
    <xf numFmtId="14" fontId="9" fillId="0" borderId="0" xfId="3" applyNumberFormat="1" applyFont="1" applyFill="1" applyBorder="1" applyAlignment="1">
      <alignment horizontal="center"/>
    </xf>
    <xf numFmtId="0" fontId="50" fillId="4" borderId="5" xfId="3" applyFont="1" applyFill="1" applyBorder="1" applyAlignment="1">
      <alignment horizontal="center" vertical="center" wrapText="1"/>
    </xf>
    <xf numFmtId="0" fontId="67" fillId="7" borderId="5" xfId="3" applyFont="1" applyFill="1" applyBorder="1" applyAlignment="1">
      <alignment horizontal="center" vertical="center" wrapText="1"/>
    </xf>
  </cellXfs>
  <cellStyles count="34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Hyperlink" xfId="20" builtinId="8"/>
    <cellStyle name="Hyperlink 2" xfId="21"/>
    <cellStyle name="Hyperlink 3" xfId="22"/>
    <cellStyle name="Normal" xfId="0" builtinId="0"/>
    <cellStyle name="Normal 12" xfId="23"/>
    <cellStyle name="Normal 16" xfId="24"/>
    <cellStyle name="Normal 2" xfId="3"/>
    <cellStyle name="Normal 2 2" xfId="16"/>
    <cellStyle name="Normal 2 2 2" xfId="25"/>
    <cellStyle name="Normal 2 3" xfId="26"/>
    <cellStyle name="Normal 2 4" xfId="27"/>
    <cellStyle name="Normal 3" xfId="17"/>
    <cellStyle name="Normal 3 2" xfId="1"/>
    <cellStyle name="Normal 3 2 2" xfId="2"/>
    <cellStyle name="Normal 4" xfId="28"/>
    <cellStyle name="Normal 4 2" xfId="29"/>
    <cellStyle name="Normal 42" xfId="18"/>
    <cellStyle name="Normal 5" xfId="30"/>
    <cellStyle name="Normal 6" xfId="31"/>
    <cellStyle name="Normal 7" xfId="32"/>
    <cellStyle name="Normal 8" xfId="33"/>
    <cellStyle name="Note 2" xfId="19"/>
  </cellStyles>
  <dxfs count="2">
    <dxf>
      <fill>
        <patternFill patternType="solid">
          <fgColor indexed="65"/>
          <bgColor indexed="23"/>
        </patternFill>
      </fill>
    </dxf>
    <dxf>
      <fill>
        <patternFill patternType="solid">
          <fgColor indexed="65"/>
          <bgColor indexed="23"/>
        </patternFill>
      </fill>
    </dxf>
  </dxfs>
  <tableStyles count="0" defaultTableStyle="TableStyleMedium2" defaultPivotStyle="PivotStyleLight16"/>
  <colors>
    <mruColors>
      <color rgb="FFCCFFCC"/>
      <color rgb="FFCCFF66"/>
      <color rgb="FF33CCFF"/>
      <color rgb="FF0000FF"/>
      <color rgb="FFDB4DD4"/>
      <color rgb="FF9900FF"/>
      <color rgb="FF9BEFC7"/>
      <color rgb="FFDEF199"/>
      <color rgb="FF10014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8" Type="http://schemas.openxmlformats.org/officeDocument/2006/relationships/externalLink" Target="externalLinks/externalLink5.xml"/><Relationship Id="rId5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104774</xdr:rowOff>
    </xdr:from>
    <xdr:to>
      <xdr:col>0</xdr:col>
      <xdr:colOff>800099</xdr:colOff>
      <xdr:row>0</xdr:row>
      <xdr:rowOff>781049</xdr:rowOff>
    </xdr:to>
    <xdr:pic>
      <xdr:nvPicPr>
        <xdr:cNvPr id="2" name=":hu_0" descr="https://lh3.googleusercontent.com/a-/AOh14GiBU3XK01giTO5b8jLvEimohD8nkhh_wfxzVvQs=s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104774"/>
          <a:ext cx="6762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7"/>
  <sheetViews>
    <sheetView workbookViewId="0">
      <selection activeCell="W7" sqref="W7"/>
    </sheetView>
  </sheetViews>
  <sheetFormatPr defaultRowHeight="15"/>
  <cols>
    <col min="1" max="1" width="15.85546875" customWidth="1"/>
    <col min="2" max="3" width="6" customWidth="1"/>
    <col min="4" max="4" width="18.42578125" style="59" customWidth="1"/>
    <col min="5" max="6" width="4.5703125" style="59" customWidth="1"/>
    <col min="7" max="7" width="4.5703125" style="60" customWidth="1"/>
    <col min="8" max="8" width="11.7109375" style="60" customWidth="1"/>
    <col min="9" max="9" width="18.140625" style="62" customWidth="1"/>
    <col min="10" max="10" width="17.7109375" style="1" customWidth="1"/>
    <col min="11" max="11" width="14.7109375" style="1" customWidth="1"/>
    <col min="12" max="14" width="3.85546875" customWidth="1"/>
    <col min="15" max="18" width="3.85546875" style="62" customWidth="1"/>
    <col min="19" max="19" width="5.7109375" style="62" customWidth="1"/>
    <col min="20" max="22" width="3.85546875" style="62" customWidth="1"/>
    <col min="23" max="24" width="3.85546875" style="86" customWidth="1"/>
    <col min="25" max="25" width="9.140625" customWidth="1"/>
    <col min="29" max="29" width="28.140625" customWidth="1"/>
  </cols>
  <sheetData>
    <row r="1" spans="1:30" ht="66.75" customHeight="1" thickBot="1">
      <c r="B1" t="s">
        <v>101</v>
      </c>
      <c r="L1" s="36" t="s">
        <v>37</v>
      </c>
      <c r="M1" s="36" t="s">
        <v>38</v>
      </c>
      <c r="N1" s="36" t="s">
        <v>39</v>
      </c>
      <c r="O1" s="36" t="s">
        <v>62</v>
      </c>
      <c r="P1" s="36" t="s">
        <v>63</v>
      </c>
      <c r="Q1" s="36" t="s">
        <v>64</v>
      </c>
      <c r="R1" s="36" t="s">
        <v>67</v>
      </c>
      <c r="S1" s="36" t="s">
        <v>70</v>
      </c>
      <c r="T1" s="36" t="s">
        <v>71</v>
      </c>
      <c r="U1" s="36" t="s">
        <v>72</v>
      </c>
      <c r="V1" s="36" t="s">
        <v>73</v>
      </c>
      <c r="W1" s="85" t="s">
        <v>74</v>
      </c>
      <c r="X1" s="85" t="s">
        <v>75</v>
      </c>
      <c r="Y1" s="37" t="s">
        <v>40</v>
      </c>
      <c r="Z1" s="155" t="s">
        <v>41</v>
      </c>
      <c r="AA1" s="163" t="s">
        <v>96</v>
      </c>
      <c r="AB1" s="163"/>
      <c r="AC1" s="163"/>
    </row>
    <row r="2" spans="1:30" s="67" customFormat="1" ht="21.75" customHeight="1" thickBot="1">
      <c r="A2" s="62"/>
      <c r="B2" s="128" t="s">
        <v>4</v>
      </c>
      <c r="C2" s="128">
        <v>701</v>
      </c>
      <c r="D2" s="129" t="s">
        <v>5</v>
      </c>
      <c r="E2" s="130">
        <v>2</v>
      </c>
      <c r="F2" s="131">
        <v>1.5</v>
      </c>
      <c r="G2" s="131">
        <v>3</v>
      </c>
      <c r="H2" s="152" t="s">
        <v>11</v>
      </c>
      <c r="I2" s="132" t="s">
        <v>49</v>
      </c>
      <c r="J2" s="133" t="s">
        <v>6</v>
      </c>
      <c r="K2" s="166" t="s">
        <v>79</v>
      </c>
      <c r="L2" s="72"/>
      <c r="M2" s="72"/>
      <c r="N2" s="72"/>
      <c r="O2" s="116">
        <v>3</v>
      </c>
      <c r="P2" s="116">
        <v>6</v>
      </c>
      <c r="Q2" s="116">
        <v>3</v>
      </c>
      <c r="R2" s="116">
        <v>3</v>
      </c>
      <c r="S2" s="116">
        <v>3</v>
      </c>
      <c r="T2" s="116">
        <v>3</v>
      </c>
      <c r="U2" s="116">
        <v>6</v>
      </c>
      <c r="V2" s="116">
        <v>3</v>
      </c>
      <c r="W2" s="4"/>
      <c r="X2" s="4"/>
      <c r="Y2" s="73">
        <f>SUM(L2:X2)</f>
        <v>30</v>
      </c>
      <c r="Z2" s="156">
        <f>(E2*15)-Y2</f>
        <v>0</v>
      </c>
      <c r="AA2" s="120" t="s">
        <v>86</v>
      </c>
      <c r="AB2" s="120" t="s">
        <v>87</v>
      </c>
      <c r="AC2" s="120" t="s">
        <v>88</v>
      </c>
    </row>
    <row r="3" spans="1:30" s="67" customFormat="1" ht="21.75" customHeight="1" thickBot="1">
      <c r="A3" s="62"/>
      <c r="B3" s="128" t="s">
        <v>4</v>
      </c>
      <c r="C3" s="128">
        <v>701</v>
      </c>
      <c r="D3" s="129" t="s">
        <v>5</v>
      </c>
      <c r="E3" s="130">
        <v>2</v>
      </c>
      <c r="F3" s="131">
        <v>1</v>
      </c>
      <c r="G3" s="131">
        <v>3</v>
      </c>
      <c r="H3" s="153" t="s">
        <v>12</v>
      </c>
      <c r="I3" s="132" t="s">
        <v>49</v>
      </c>
      <c r="J3" s="133" t="s">
        <v>6</v>
      </c>
      <c r="K3" s="167"/>
      <c r="O3" s="116">
        <v>3</v>
      </c>
      <c r="P3" s="116">
        <v>6</v>
      </c>
      <c r="Q3" s="116">
        <v>3</v>
      </c>
      <c r="R3" s="116">
        <v>3</v>
      </c>
      <c r="S3" s="116">
        <v>3</v>
      </c>
      <c r="T3" s="116">
        <v>3</v>
      </c>
      <c r="U3" s="116">
        <v>6</v>
      </c>
      <c r="V3" s="116">
        <v>3</v>
      </c>
      <c r="W3" s="4"/>
      <c r="X3" s="4"/>
      <c r="Y3" s="73">
        <f>SUM(L3:X3)</f>
        <v>30</v>
      </c>
      <c r="Z3" s="156">
        <f>(E3*15)-Y3</f>
        <v>0</v>
      </c>
      <c r="AA3" s="122" t="s">
        <v>89</v>
      </c>
      <c r="AB3" s="122">
        <v>40</v>
      </c>
      <c r="AC3" s="122" t="s">
        <v>90</v>
      </c>
    </row>
    <row r="4" spans="1:30" s="2" customFormat="1" ht="21.75" customHeight="1" thickBot="1">
      <c r="A4" s="62"/>
      <c r="B4" s="62"/>
      <c r="C4" s="62"/>
      <c r="D4" s="134"/>
      <c r="E4" s="135"/>
      <c r="F4" s="134"/>
      <c r="G4" s="134"/>
      <c r="H4" s="136"/>
      <c r="I4" s="62"/>
      <c r="J4" s="118"/>
      <c r="K4" s="118"/>
      <c r="M4" s="3"/>
      <c r="O4" s="62"/>
      <c r="P4" s="62"/>
      <c r="Q4" s="62"/>
      <c r="R4" s="62"/>
      <c r="S4" s="62"/>
      <c r="T4" s="62"/>
      <c r="U4" s="62"/>
      <c r="V4" s="62"/>
      <c r="W4" s="86"/>
      <c r="X4" s="86"/>
      <c r="Z4" s="157"/>
      <c r="AA4" s="123" t="s">
        <v>91</v>
      </c>
      <c r="AB4" s="124">
        <v>40</v>
      </c>
      <c r="AC4" s="124" t="s">
        <v>92</v>
      </c>
    </row>
    <row r="5" spans="1:30" s="97" customFormat="1" ht="21.75" customHeight="1" thickBot="1">
      <c r="A5" s="62"/>
      <c r="B5" s="128" t="s">
        <v>3</v>
      </c>
      <c r="C5" s="128">
        <v>702</v>
      </c>
      <c r="D5" s="129" t="s">
        <v>61</v>
      </c>
      <c r="E5" s="130">
        <v>1.5</v>
      </c>
      <c r="F5" s="131">
        <v>1.5</v>
      </c>
      <c r="G5" s="131">
        <v>3</v>
      </c>
      <c r="H5" s="152" t="s">
        <v>11</v>
      </c>
      <c r="I5" s="137" t="s">
        <v>58</v>
      </c>
      <c r="J5" s="138" t="s">
        <v>2</v>
      </c>
      <c r="K5" s="166" t="s">
        <v>76</v>
      </c>
      <c r="L5" s="102"/>
      <c r="M5" s="102"/>
      <c r="N5" s="102"/>
      <c r="O5" s="116"/>
      <c r="P5" s="62"/>
      <c r="Q5" s="116"/>
      <c r="R5" s="116"/>
      <c r="S5" s="116">
        <v>3</v>
      </c>
      <c r="T5" s="116">
        <v>9</v>
      </c>
      <c r="U5" s="116">
        <v>6</v>
      </c>
      <c r="V5" s="116">
        <v>6</v>
      </c>
      <c r="W5" s="4"/>
      <c r="X5" s="102"/>
      <c r="Y5" s="73">
        <f t="shared" ref="Y5:Y7" si="0">SUM(L5:X5)</f>
        <v>24</v>
      </c>
      <c r="Z5" s="156">
        <v>0</v>
      </c>
      <c r="AA5" s="124">
        <v>902</v>
      </c>
      <c r="AB5" s="124">
        <v>40</v>
      </c>
      <c r="AC5" s="124" t="s">
        <v>92</v>
      </c>
    </row>
    <row r="6" spans="1:30" s="97" customFormat="1" ht="21.75" customHeight="1" thickBot="1">
      <c r="A6" s="62"/>
      <c r="B6" s="128" t="s">
        <v>3</v>
      </c>
      <c r="C6" s="128">
        <v>702</v>
      </c>
      <c r="D6" s="129" t="s">
        <v>61</v>
      </c>
      <c r="E6" s="130">
        <v>1.5</v>
      </c>
      <c r="F6" s="131">
        <v>1.5</v>
      </c>
      <c r="G6" s="131">
        <v>3</v>
      </c>
      <c r="H6" s="153" t="s">
        <v>12</v>
      </c>
      <c r="I6" s="137" t="s">
        <v>58</v>
      </c>
      <c r="J6" s="138" t="s">
        <v>2</v>
      </c>
      <c r="K6" s="167"/>
      <c r="O6" s="62"/>
      <c r="P6" s="62"/>
      <c r="Q6" s="116"/>
      <c r="R6" s="116"/>
      <c r="S6" s="116">
        <v>3</v>
      </c>
      <c r="T6" s="116">
        <v>9</v>
      </c>
      <c r="U6" s="116">
        <v>6</v>
      </c>
      <c r="V6" s="116">
        <v>6</v>
      </c>
      <c r="W6" s="4"/>
      <c r="X6" s="102"/>
      <c r="Y6" s="73">
        <f t="shared" si="0"/>
        <v>24</v>
      </c>
      <c r="Z6" s="156">
        <v>0</v>
      </c>
      <c r="AA6" s="122">
        <v>903</v>
      </c>
      <c r="AB6" s="122">
        <v>35</v>
      </c>
      <c r="AC6" s="122" t="s">
        <v>93</v>
      </c>
    </row>
    <row r="7" spans="1:30" s="97" customFormat="1" ht="21.75" customHeight="1" thickBot="1">
      <c r="A7" s="62"/>
      <c r="B7" s="128" t="s">
        <v>3</v>
      </c>
      <c r="C7" s="128">
        <v>702</v>
      </c>
      <c r="D7" s="129" t="s">
        <v>61</v>
      </c>
      <c r="E7" s="130">
        <v>1.5</v>
      </c>
      <c r="F7" s="131">
        <v>1.5</v>
      </c>
      <c r="G7" s="131">
        <v>3</v>
      </c>
      <c r="H7" s="131" t="s">
        <v>13</v>
      </c>
      <c r="I7" s="137" t="s">
        <v>58</v>
      </c>
      <c r="J7" s="138" t="s">
        <v>2</v>
      </c>
      <c r="K7" s="167"/>
      <c r="O7" s="62"/>
      <c r="P7" s="62"/>
      <c r="Q7" s="116"/>
      <c r="R7" s="116"/>
      <c r="S7" s="116">
        <v>3</v>
      </c>
      <c r="T7" s="116">
        <v>9</v>
      </c>
      <c r="U7" s="116">
        <v>6</v>
      </c>
      <c r="V7" s="116">
        <v>6</v>
      </c>
      <c r="W7" s="4"/>
      <c r="X7" s="102"/>
      <c r="Y7" s="73">
        <f t="shared" si="0"/>
        <v>24</v>
      </c>
      <c r="Z7" s="158">
        <v>0</v>
      </c>
      <c r="AA7" s="121">
        <v>1002</v>
      </c>
      <c r="AB7" s="122">
        <v>40</v>
      </c>
      <c r="AC7" s="122" t="s">
        <v>94</v>
      </c>
    </row>
    <row r="8" spans="1:30" ht="21.75" customHeight="1" thickBot="1">
      <c r="A8" s="62"/>
      <c r="B8" s="62"/>
      <c r="C8" s="62"/>
      <c r="D8" s="134"/>
      <c r="E8" s="134"/>
      <c r="F8" s="134"/>
      <c r="G8" s="136"/>
      <c r="H8" s="136"/>
      <c r="J8" s="118"/>
      <c r="K8" s="118"/>
      <c r="Z8" s="159"/>
      <c r="AA8" s="121">
        <v>1003</v>
      </c>
      <c r="AB8" s="122">
        <v>35</v>
      </c>
      <c r="AC8" s="122" t="s">
        <v>95</v>
      </c>
    </row>
    <row r="9" spans="1:30" s="62" customFormat="1" ht="21.75" hidden="1" customHeight="1" thickBot="1">
      <c r="A9" s="139"/>
      <c r="B9" s="128" t="s">
        <v>0</v>
      </c>
      <c r="C9" s="128">
        <v>652</v>
      </c>
      <c r="D9" s="129" t="s">
        <v>1</v>
      </c>
      <c r="E9" s="130">
        <v>1.5</v>
      </c>
      <c r="F9" s="131">
        <v>1.5</v>
      </c>
      <c r="G9" s="131">
        <v>3</v>
      </c>
      <c r="H9" s="152" t="s">
        <v>11</v>
      </c>
      <c r="I9" s="148" t="s">
        <v>17</v>
      </c>
      <c r="J9" s="133" t="s">
        <v>2</v>
      </c>
      <c r="K9" s="164" t="s">
        <v>77</v>
      </c>
      <c r="L9" s="116"/>
      <c r="M9" s="116"/>
      <c r="N9" s="116"/>
      <c r="O9" s="116"/>
      <c r="P9" s="116"/>
      <c r="Q9" s="116"/>
      <c r="R9" s="116"/>
      <c r="S9" s="116">
        <v>3</v>
      </c>
      <c r="T9" s="116">
        <v>6</v>
      </c>
      <c r="U9" s="116">
        <v>6</v>
      </c>
      <c r="V9" s="116">
        <v>6</v>
      </c>
      <c r="W9" s="4"/>
      <c r="X9" s="116"/>
      <c r="Y9" s="73">
        <f>SUM(L9:X9)</f>
        <v>21</v>
      </c>
      <c r="Z9" s="156">
        <f>(E9*15)-Y9</f>
        <v>1.5</v>
      </c>
      <c r="AA9" s="149">
        <v>1101</v>
      </c>
      <c r="AB9" s="149">
        <v>100</v>
      </c>
      <c r="AC9" s="149" t="s">
        <v>92</v>
      </c>
    </row>
    <row r="10" spans="1:30" s="62" customFormat="1" ht="35.25" customHeight="1">
      <c r="A10" s="139"/>
      <c r="B10" s="128" t="s">
        <v>0</v>
      </c>
      <c r="C10" s="128">
        <v>652</v>
      </c>
      <c r="D10" s="129" t="s">
        <v>10</v>
      </c>
      <c r="E10" s="130">
        <v>1.5</v>
      </c>
      <c r="F10" s="131">
        <v>1.5</v>
      </c>
      <c r="G10" s="131">
        <v>3</v>
      </c>
      <c r="H10" s="131" t="s">
        <v>15</v>
      </c>
      <c r="I10" s="148" t="s">
        <v>17</v>
      </c>
      <c r="J10" s="133" t="s">
        <v>2</v>
      </c>
      <c r="K10" s="165"/>
      <c r="P10" s="116"/>
      <c r="S10" s="62">
        <v>3</v>
      </c>
      <c r="T10" s="62">
        <v>6</v>
      </c>
      <c r="U10" s="62">
        <v>6</v>
      </c>
      <c r="V10" s="62">
        <v>6</v>
      </c>
      <c r="W10" s="86">
        <v>3</v>
      </c>
      <c r="Y10" s="73">
        <f>SUM(L10:X10)</f>
        <v>24</v>
      </c>
      <c r="Z10" s="156">
        <f>(E10*15)-Y10</f>
        <v>-1.5</v>
      </c>
      <c r="AA10" s="150" t="s">
        <v>97</v>
      </c>
      <c r="AB10" s="151"/>
      <c r="AC10" s="150"/>
    </row>
    <row r="11" spans="1:30" s="97" customFormat="1" ht="35.25" customHeight="1">
      <c r="A11" s="62"/>
      <c r="B11" s="62"/>
      <c r="C11" s="62"/>
      <c r="D11" s="134"/>
      <c r="E11" s="135"/>
      <c r="F11" s="134"/>
      <c r="G11" s="134"/>
      <c r="H11" s="136"/>
      <c r="I11" s="62"/>
      <c r="J11" s="118"/>
      <c r="K11" s="118"/>
      <c r="O11" s="62"/>
      <c r="P11" s="62"/>
      <c r="Q11" s="62"/>
      <c r="R11" s="62"/>
      <c r="S11" s="62"/>
      <c r="T11" s="62"/>
      <c r="U11" s="62"/>
      <c r="V11" s="62"/>
      <c r="W11" s="86"/>
      <c r="Z11" s="160"/>
    </row>
    <row r="12" spans="1:30" s="97" customFormat="1" ht="35.25" customHeight="1">
      <c r="A12" s="139"/>
      <c r="B12" s="128" t="s">
        <v>8</v>
      </c>
      <c r="C12" s="128">
        <v>601</v>
      </c>
      <c r="D12" s="129" t="s">
        <v>9</v>
      </c>
      <c r="E12" s="140">
        <v>1</v>
      </c>
      <c r="F12" s="141">
        <v>1</v>
      </c>
      <c r="G12" s="131">
        <v>2</v>
      </c>
      <c r="H12" s="142" t="s">
        <v>14</v>
      </c>
      <c r="I12" s="137" t="s">
        <v>50</v>
      </c>
      <c r="J12" s="138" t="s">
        <v>102</v>
      </c>
      <c r="K12" s="143" t="s">
        <v>78</v>
      </c>
      <c r="L12" s="102"/>
      <c r="M12" s="102"/>
      <c r="N12" s="102"/>
      <c r="O12" s="116"/>
      <c r="P12" s="116"/>
      <c r="Q12" s="116"/>
      <c r="R12" s="116"/>
      <c r="S12" s="116">
        <v>0</v>
      </c>
      <c r="T12" s="116">
        <v>3</v>
      </c>
      <c r="U12" s="116">
        <v>3</v>
      </c>
      <c r="V12" s="116">
        <v>6</v>
      </c>
      <c r="W12" s="4">
        <v>3</v>
      </c>
      <c r="X12" s="102"/>
      <c r="Y12" s="73">
        <f>SUM(L12:X12)</f>
        <v>15</v>
      </c>
      <c r="Z12" s="161">
        <f>(E12*15)-Y12</f>
        <v>0</v>
      </c>
    </row>
    <row r="13" spans="1:30" ht="39" customHeight="1">
      <c r="D13"/>
      <c r="E13"/>
      <c r="F13"/>
      <c r="G13"/>
      <c r="H13"/>
      <c r="I13"/>
      <c r="J13"/>
      <c r="K13"/>
      <c r="X13"/>
    </row>
    <row r="14" spans="1:30" s="63" customFormat="1">
      <c r="G14" s="64"/>
      <c r="H14" s="64"/>
      <c r="I14" s="65"/>
      <c r="J14" s="64"/>
      <c r="K14" s="66"/>
      <c r="L14" s="66"/>
      <c r="M14" s="66"/>
      <c r="N14" s="66"/>
      <c r="O14" s="117"/>
      <c r="P14" s="117"/>
      <c r="Q14" s="117"/>
      <c r="R14" s="117"/>
      <c r="S14" s="117"/>
      <c r="T14" s="117"/>
      <c r="U14" s="117"/>
      <c r="V14" s="117"/>
      <c r="W14" s="87"/>
      <c r="X14" s="87"/>
      <c r="Y14" s="66"/>
      <c r="Z14" s="66"/>
      <c r="AA14" s="66"/>
      <c r="AB14" s="66"/>
      <c r="AC14" s="66"/>
      <c r="AD14" s="66"/>
    </row>
    <row r="16" spans="1:30" s="97" customFormat="1" ht="35.25" customHeight="1">
      <c r="D16" s="105"/>
      <c r="E16" s="105"/>
      <c r="F16" s="105"/>
      <c r="G16" s="106"/>
      <c r="H16" s="106"/>
      <c r="J16" s="107"/>
      <c r="K16" s="107"/>
      <c r="O16" s="62"/>
      <c r="P16" s="62"/>
      <c r="Q16" s="62"/>
      <c r="R16" s="62"/>
      <c r="S16" s="62"/>
      <c r="T16" s="62"/>
      <c r="U16" s="62"/>
      <c r="V16" s="62"/>
      <c r="W16" s="86"/>
    </row>
    <row r="17" spans="1:30" s="97" customFormat="1" ht="35.25" customHeight="1">
      <c r="D17" s="105"/>
      <c r="E17" s="105"/>
      <c r="F17" s="105"/>
      <c r="G17" s="106"/>
      <c r="H17" s="106"/>
      <c r="J17" s="107"/>
      <c r="K17" s="107"/>
      <c r="O17" s="62"/>
      <c r="P17" s="62"/>
      <c r="Q17" s="62"/>
      <c r="R17" s="62"/>
      <c r="S17" s="62"/>
      <c r="T17" s="62"/>
      <c r="U17" s="62"/>
      <c r="V17" s="62"/>
      <c r="W17" s="86"/>
    </row>
    <row r="18" spans="1:30" s="97" customFormat="1" ht="35.25" customHeight="1">
      <c r="A18" s="111" t="s">
        <v>68</v>
      </c>
      <c r="B18" s="98" t="s">
        <v>51</v>
      </c>
      <c r="C18" s="98">
        <v>606</v>
      </c>
      <c r="D18" s="99" t="s">
        <v>52</v>
      </c>
      <c r="E18" s="100">
        <v>1.5</v>
      </c>
      <c r="F18" s="101">
        <v>1.5</v>
      </c>
      <c r="G18" s="101" t="s">
        <v>56</v>
      </c>
      <c r="H18" s="110" t="s">
        <v>14</v>
      </c>
      <c r="I18" s="108" t="s">
        <v>53</v>
      </c>
      <c r="J18" s="109" t="s">
        <v>6</v>
      </c>
      <c r="K18" s="170"/>
      <c r="L18" s="107"/>
      <c r="M18" s="107"/>
      <c r="N18" s="107"/>
      <c r="O18" s="118">
        <v>0</v>
      </c>
      <c r="P18" s="116" t="s">
        <v>66</v>
      </c>
      <c r="Q18" s="118"/>
      <c r="R18" s="118"/>
      <c r="S18" s="118"/>
      <c r="T18" s="118"/>
      <c r="U18" s="118"/>
      <c r="V18" s="118"/>
      <c r="W18" s="162"/>
      <c r="X18" s="107"/>
      <c r="Y18" s="103">
        <f t="shared" ref="Y18:Y19" si="1">SUM(L18:R18)</f>
        <v>0</v>
      </c>
      <c r="Z18" s="104">
        <f t="shared" ref="Z18:Z19" si="2">(E18*15)-Y18</f>
        <v>22.5</v>
      </c>
      <c r="AA18" s="107"/>
      <c r="AB18" s="107"/>
      <c r="AC18" s="107"/>
      <c r="AD18" s="107"/>
    </row>
    <row r="19" spans="1:30" s="97" customFormat="1" ht="35.25" customHeight="1">
      <c r="A19" s="111" t="s">
        <v>68</v>
      </c>
      <c r="B19" s="98" t="s">
        <v>51</v>
      </c>
      <c r="C19" s="98">
        <v>606</v>
      </c>
      <c r="D19" s="99" t="s">
        <v>52</v>
      </c>
      <c r="E19" s="100">
        <v>1.5</v>
      </c>
      <c r="F19" s="101">
        <v>1.5</v>
      </c>
      <c r="G19" s="101">
        <v>3</v>
      </c>
      <c r="H19" s="110" t="s">
        <v>16</v>
      </c>
      <c r="I19" s="108" t="s">
        <v>53</v>
      </c>
      <c r="J19" s="109" t="s">
        <v>6</v>
      </c>
      <c r="K19" s="171"/>
      <c r="L19" s="107"/>
      <c r="M19" s="107"/>
      <c r="N19" s="107"/>
      <c r="O19" s="118">
        <v>0</v>
      </c>
      <c r="P19" s="116" t="s">
        <v>66</v>
      </c>
      <c r="Q19" s="118"/>
      <c r="R19" s="118"/>
      <c r="S19" s="118"/>
      <c r="T19" s="118"/>
      <c r="U19" s="118"/>
      <c r="V19" s="118"/>
      <c r="W19" s="162"/>
      <c r="X19" s="107"/>
      <c r="Y19" s="103">
        <f t="shared" si="1"/>
        <v>0</v>
      </c>
      <c r="Z19" s="104">
        <f t="shared" si="2"/>
        <v>22.5</v>
      </c>
      <c r="AA19" s="107"/>
      <c r="AB19" s="107"/>
      <c r="AC19" s="107"/>
      <c r="AD19" s="107"/>
    </row>
    <row r="24" spans="1:30" s="67" customFormat="1" ht="19.5" customHeight="1">
      <c r="A24" s="67" t="s">
        <v>69</v>
      </c>
      <c r="B24" s="68" t="s">
        <v>3</v>
      </c>
      <c r="C24" s="68">
        <v>601</v>
      </c>
      <c r="D24" s="69" t="s">
        <v>18</v>
      </c>
      <c r="E24" s="112">
        <v>1.5</v>
      </c>
      <c r="F24" s="113">
        <v>1.5</v>
      </c>
      <c r="G24" s="71">
        <f t="shared" ref="G24" si="3">E24+F24</f>
        <v>3</v>
      </c>
      <c r="H24" s="113" t="s">
        <v>13</v>
      </c>
      <c r="I24" s="114" t="s">
        <v>19</v>
      </c>
      <c r="J24" s="115" t="s">
        <v>6</v>
      </c>
      <c r="K24" s="88" t="s">
        <v>54</v>
      </c>
      <c r="L24" s="72"/>
      <c r="M24" s="72">
        <v>6</v>
      </c>
      <c r="N24" s="72"/>
      <c r="O24" s="116"/>
      <c r="P24" s="116">
        <v>6</v>
      </c>
      <c r="Q24" s="116">
        <v>6</v>
      </c>
      <c r="R24" s="116">
        <v>6</v>
      </c>
      <c r="S24" s="116"/>
      <c r="T24" s="116"/>
      <c r="U24" s="116"/>
      <c r="V24" s="116"/>
      <c r="W24" s="4"/>
      <c r="X24" s="72"/>
      <c r="Y24" s="73">
        <f>SUM(L24:R24)</f>
        <v>24</v>
      </c>
      <c r="Z24" s="74">
        <f>(E24*15)-Y24</f>
        <v>-1.5</v>
      </c>
    </row>
    <row r="25" spans="1:30" ht="19.5" customHeight="1">
      <c r="E25" s="61"/>
    </row>
    <row r="26" spans="1:30" s="67" customFormat="1" ht="19.5" customHeight="1">
      <c r="A26" s="67" t="s">
        <v>69</v>
      </c>
      <c r="B26" s="68" t="s">
        <v>7</v>
      </c>
      <c r="C26" s="68">
        <v>703</v>
      </c>
      <c r="D26" s="69" t="s">
        <v>60</v>
      </c>
      <c r="E26" s="78">
        <v>1</v>
      </c>
      <c r="F26" s="79">
        <v>1</v>
      </c>
      <c r="G26" s="71">
        <v>2</v>
      </c>
      <c r="H26" s="75" t="s">
        <v>12</v>
      </c>
      <c r="I26" s="76" t="s">
        <v>57</v>
      </c>
      <c r="J26" s="77" t="s">
        <v>59</v>
      </c>
      <c r="K26" s="168" t="s">
        <v>55</v>
      </c>
      <c r="L26" s="72"/>
      <c r="M26" s="72"/>
      <c r="N26" s="72"/>
      <c r="O26" s="116">
        <v>3</v>
      </c>
      <c r="P26" s="116">
        <v>6</v>
      </c>
      <c r="Q26" s="116">
        <v>6</v>
      </c>
      <c r="R26" s="116"/>
      <c r="S26" s="116"/>
      <c r="T26" s="116"/>
      <c r="U26" s="116"/>
      <c r="V26" s="116"/>
      <c r="W26" s="4"/>
      <c r="X26" s="4"/>
      <c r="Y26" s="73">
        <f>SUM(L26:R26)</f>
        <v>15</v>
      </c>
      <c r="Z26" s="74">
        <f>(E26*15)-Y26</f>
        <v>0</v>
      </c>
    </row>
    <row r="27" spans="1:30" s="67" customFormat="1" ht="19.5" customHeight="1">
      <c r="A27" s="67" t="s">
        <v>69</v>
      </c>
      <c r="B27" s="68" t="s">
        <v>7</v>
      </c>
      <c r="C27" s="68">
        <v>703</v>
      </c>
      <c r="D27" s="69" t="s">
        <v>60</v>
      </c>
      <c r="E27" s="70">
        <v>1</v>
      </c>
      <c r="F27" s="71">
        <v>1</v>
      </c>
      <c r="G27" s="71">
        <v>2</v>
      </c>
      <c r="H27" s="71" t="s">
        <v>13</v>
      </c>
      <c r="I27" s="76" t="s">
        <v>57</v>
      </c>
      <c r="J27" s="77" t="s">
        <v>59</v>
      </c>
      <c r="K27" s="169"/>
      <c r="O27" s="116">
        <v>3</v>
      </c>
      <c r="P27" s="62">
        <v>6</v>
      </c>
      <c r="Q27" s="62">
        <v>6</v>
      </c>
      <c r="R27" s="62"/>
      <c r="S27" s="62"/>
      <c r="T27" s="62"/>
      <c r="U27" s="62"/>
      <c r="V27" s="62"/>
      <c r="W27" s="86"/>
      <c r="X27" s="86"/>
      <c r="Y27" s="73">
        <f>SUM(L27:R27)</f>
        <v>15</v>
      </c>
      <c r="Z27" s="74">
        <f>(E27*15)-Y27</f>
        <v>0</v>
      </c>
    </row>
  </sheetData>
  <sortState ref="B1:L16">
    <sortCondition ref="D1:D16"/>
  </sortState>
  <mergeCells count="6">
    <mergeCell ref="AA1:AC1"/>
    <mergeCell ref="K9:K10"/>
    <mergeCell ref="K5:K7"/>
    <mergeCell ref="K26:K27"/>
    <mergeCell ref="K2:K3"/>
    <mergeCell ref="K18:K19"/>
  </mergeCells>
  <conditionalFormatting sqref="E7 E12">
    <cfRule type="cellIs" dxfId="1" priority="61" stopIfTrue="1" operator="equal">
      <formula>0</formula>
    </cfRule>
  </conditionalFormatting>
  <conditionalFormatting sqref="E18:E19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38"/>
  <sheetViews>
    <sheetView tabSelected="1" zoomScale="70" zoomScaleNormal="70" workbookViewId="0">
      <pane xSplit="2" ySplit="5" topLeftCell="F6" activePane="bottomRight" state="frozen"/>
      <selection activeCell="G18" sqref="G18"/>
      <selection pane="topRight" activeCell="G18" sqref="G18"/>
      <selection pane="bottomLeft" activeCell="G18" sqref="G18"/>
      <selection pane="bottomRight" activeCell="G18" sqref="G18"/>
    </sheetView>
  </sheetViews>
  <sheetFormatPr defaultRowHeight="15"/>
  <cols>
    <col min="1" max="1" width="9" style="34" customWidth="1"/>
    <col min="2" max="2" width="12.5703125" style="7" customWidth="1"/>
    <col min="3" max="3" width="28.85546875" style="8" hidden="1" customWidth="1"/>
    <col min="4" max="4" width="39.7109375" style="33" hidden="1" customWidth="1"/>
    <col min="5" max="5" width="39.7109375" style="8" hidden="1" customWidth="1"/>
    <col min="6" max="6" width="25" style="8" customWidth="1"/>
    <col min="7" max="7" width="37.7109375" style="33" customWidth="1"/>
    <col min="8" max="8" width="25" style="8" customWidth="1"/>
    <col min="9" max="11" width="25" style="5" customWidth="1"/>
    <col min="12" max="16384" width="9.140625" style="5"/>
  </cols>
  <sheetData>
    <row r="1" spans="1:11" ht="27" customHeight="1">
      <c r="A1" s="173" t="s">
        <v>20</v>
      </c>
      <c r="B1" s="173"/>
      <c r="C1" s="173"/>
      <c r="D1" s="46" t="s">
        <v>21</v>
      </c>
      <c r="E1" s="46"/>
      <c r="F1" s="180" t="s">
        <v>99</v>
      </c>
      <c r="G1" s="180"/>
      <c r="H1" s="180"/>
      <c r="I1" s="180"/>
      <c r="J1" s="180"/>
      <c r="K1" s="180"/>
    </row>
    <row r="2" spans="1:11" ht="31.5" customHeight="1">
      <c r="A2" s="174" t="s">
        <v>22</v>
      </c>
      <c r="B2" s="174"/>
      <c r="C2" s="174"/>
      <c r="D2" s="47" t="s">
        <v>42</v>
      </c>
      <c r="E2" s="47"/>
      <c r="F2" s="179" t="s">
        <v>103</v>
      </c>
      <c r="G2" s="179"/>
      <c r="H2" s="179"/>
      <c r="I2" s="179"/>
      <c r="J2" s="179"/>
      <c r="K2" s="179"/>
    </row>
    <row r="3" spans="1:11" ht="12" customHeight="1">
      <c r="A3" s="6"/>
      <c r="D3" s="8"/>
      <c r="G3" s="8"/>
    </row>
    <row r="4" spans="1:11" ht="51.75" customHeight="1">
      <c r="A4" s="175" t="s">
        <v>23</v>
      </c>
      <c r="B4" s="177" t="s">
        <v>24</v>
      </c>
      <c r="C4" s="9" t="s">
        <v>25</v>
      </c>
      <c r="D4" s="9" t="s">
        <v>26</v>
      </c>
      <c r="E4" s="9" t="s">
        <v>27</v>
      </c>
      <c r="F4" s="10" t="s">
        <v>43</v>
      </c>
      <c r="G4" s="11" t="s">
        <v>44</v>
      </c>
      <c r="H4" s="38" t="s">
        <v>45</v>
      </c>
      <c r="I4" s="44" t="s">
        <v>48</v>
      </c>
      <c r="J4" s="40" t="s">
        <v>46</v>
      </c>
      <c r="K4" s="42" t="s">
        <v>47</v>
      </c>
    </row>
    <row r="5" spans="1:11" ht="23.25" customHeight="1" thickBot="1">
      <c r="A5" s="176"/>
      <c r="B5" s="178"/>
      <c r="C5" s="12">
        <v>13</v>
      </c>
      <c r="D5" s="12">
        <v>10</v>
      </c>
      <c r="E5" s="12">
        <v>5</v>
      </c>
      <c r="F5" s="13">
        <v>15</v>
      </c>
      <c r="G5" s="14">
        <v>4</v>
      </c>
      <c r="H5" s="39">
        <v>10</v>
      </c>
      <c r="I5" s="45">
        <v>32</v>
      </c>
      <c r="J5" s="41">
        <v>4</v>
      </c>
      <c r="K5" s="43">
        <v>8</v>
      </c>
    </row>
    <row r="6" spans="1:11" s="17" customFormat="1" ht="27" customHeight="1" thickBot="1">
      <c r="A6" s="15"/>
      <c r="B6" s="183" t="s">
        <v>28</v>
      </c>
      <c r="C6" s="16"/>
      <c r="D6" s="16"/>
      <c r="E6" s="16"/>
      <c r="F6" s="49"/>
      <c r="G6" s="144" t="s">
        <v>81</v>
      </c>
      <c r="H6" s="49"/>
      <c r="I6" s="92"/>
      <c r="J6" s="92"/>
      <c r="K6" s="144" t="s">
        <v>81</v>
      </c>
    </row>
    <row r="7" spans="1:11" s="20" customFormat="1" ht="27" customHeight="1" thickBot="1">
      <c r="A7" s="18" t="s">
        <v>29</v>
      </c>
      <c r="B7" s="184"/>
      <c r="C7" s="19"/>
      <c r="D7" s="19"/>
      <c r="E7" s="19"/>
      <c r="F7" s="50"/>
      <c r="G7" s="187" t="s">
        <v>104</v>
      </c>
      <c r="H7" s="52"/>
      <c r="I7" s="93"/>
      <c r="J7" s="94"/>
      <c r="K7" s="187" t="s">
        <v>104</v>
      </c>
    </row>
    <row r="8" spans="1:11" s="17" customFormat="1" ht="27" customHeight="1" thickBot="1">
      <c r="A8" s="21"/>
      <c r="B8" s="184"/>
      <c r="C8" s="22"/>
      <c r="D8" s="22"/>
      <c r="E8" s="22"/>
      <c r="F8" s="82"/>
      <c r="G8" s="145" t="s">
        <v>82</v>
      </c>
      <c r="H8" s="53"/>
      <c r="I8" s="90"/>
      <c r="J8" s="91"/>
      <c r="K8" s="145" t="s">
        <v>82</v>
      </c>
    </row>
    <row r="9" spans="1:11" s="17" customFormat="1" ht="27" customHeight="1" thickBot="1">
      <c r="A9" s="15"/>
      <c r="B9" s="183" t="s">
        <v>28</v>
      </c>
      <c r="C9" s="16"/>
      <c r="D9" s="16"/>
      <c r="E9" s="16"/>
      <c r="F9" s="96"/>
      <c r="G9" s="96"/>
      <c r="H9" s="96"/>
      <c r="I9" s="96"/>
      <c r="J9" s="92"/>
      <c r="K9" s="92"/>
    </row>
    <row r="10" spans="1:11" s="20" customFormat="1" ht="27" customHeight="1" thickBot="1">
      <c r="A10" s="18" t="s">
        <v>30</v>
      </c>
      <c r="B10" s="184"/>
      <c r="C10" s="19"/>
      <c r="D10" s="23"/>
      <c r="E10" s="19"/>
      <c r="F10" s="93"/>
      <c r="G10" s="93"/>
      <c r="H10" s="93"/>
      <c r="I10" s="93"/>
      <c r="J10" s="94"/>
      <c r="K10" s="94"/>
    </row>
    <row r="11" spans="1:11" s="20" customFormat="1" ht="27" customHeight="1" thickBot="1">
      <c r="A11" s="21"/>
      <c r="B11" s="184"/>
      <c r="C11" s="22"/>
      <c r="D11" s="22"/>
      <c r="E11" s="22"/>
      <c r="F11" s="90"/>
      <c r="G11" s="90"/>
      <c r="H11" s="90"/>
      <c r="I11" s="90"/>
      <c r="J11" s="90"/>
      <c r="K11" s="91"/>
    </row>
    <row r="12" spans="1:11" s="17" customFormat="1" ht="27" customHeight="1" thickBot="1">
      <c r="A12" s="15"/>
      <c r="B12" s="184" t="s">
        <v>28</v>
      </c>
      <c r="C12" s="16"/>
      <c r="D12" s="16"/>
      <c r="E12" s="16"/>
      <c r="F12" s="49"/>
      <c r="G12" s="49"/>
      <c r="H12" s="49"/>
      <c r="I12" s="92"/>
      <c r="J12" s="92"/>
      <c r="K12" s="94"/>
    </row>
    <row r="13" spans="1:11" s="20" customFormat="1" ht="27" customHeight="1" thickBot="1">
      <c r="A13" s="18" t="s">
        <v>31</v>
      </c>
      <c r="B13" s="184"/>
      <c r="C13" s="19"/>
      <c r="D13" s="19"/>
      <c r="E13" s="19"/>
      <c r="F13" s="52"/>
      <c r="G13" s="52"/>
      <c r="H13" s="52"/>
      <c r="I13" s="94"/>
      <c r="J13" s="94"/>
      <c r="K13" s="94"/>
    </row>
    <row r="14" spans="1:11" s="20" customFormat="1" ht="27" customHeight="1" thickBot="1">
      <c r="A14" s="21"/>
      <c r="B14" s="184"/>
      <c r="C14" s="25"/>
      <c r="D14" s="25"/>
      <c r="E14" s="25"/>
      <c r="F14" s="53"/>
      <c r="G14" s="53"/>
      <c r="H14" s="53"/>
      <c r="I14" s="90"/>
      <c r="J14" s="90"/>
      <c r="K14" s="90"/>
    </row>
    <row r="15" spans="1:11" s="27" customFormat="1" ht="27" customHeight="1" thickBot="1">
      <c r="A15" s="15"/>
      <c r="B15" s="184" t="s">
        <v>28</v>
      </c>
      <c r="C15" s="26"/>
      <c r="D15" s="16"/>
      <c r="E15" s="16"/>
      <c r="F15" s="92"/>
      <c r="G15" s="92"/>
      <c r="H15" s="92"/>
      <c r="I15" s="49" t="s">
        <v>83</v>
      </c>
      <c r="J15" s="92"/>
      <c r="K15" s="92"/>
    </row>
    <row r="16" spans="1:11" s="27" customFormat="1" ht="27" customHeight="1" thickBot="1">
      <c r="A16" s="28" t="s">
        <v>32</v>
      </c>
      <c r="B16" s="184"/>
      <c r="C16" s="16"/>
      <c r="D16" s="24"/>
      <c r="E16" s="24"/>
      <c r="F16" s="94"/>
      <c r="G16" s="94"/>
      <c r="H16" s="94"/>
      <c r="I16" s="188" t="s">
        <v>105</v>
      </c>
      <c r="J16" s="94"/>
      <c r="K16" s="94"/>
    </row>
    <row r="17" spans="1:11" s="32" customFormat="1" ht="27" customHeight="1" thickBot="1">
      <c r="A17" s="29"/>
      <c r="B17" s="184"/>
      <c r="C17" s="22"/>
      <c r="D17" s="30"/>
      <c r="E17" s="31"/>
      <c r="F17" s="90"/>
      <c r="G17" s="90"/>
      <c r="H17" s="90"/>
      <c r="I17" s="119" t="s">
        <v>85</v>
      </c>
      <c r="J17" s="90"/>
      <c r="K17" s="91"/>
    </row>
    <row r="18" spans="1:11" s="17" customFormat="1" ht="27" customHeight="1">
      <c r="A18" s="15"/>
      <c r="B18" s="181" t="s">
        <v>28</v>
      </c>
      <c r="C18" s="16"/>
      <c r="D18" s="16"/>
      <c r="E18" s="16"/>
      <c r="F18" s="49"/>
      <c r="G18" s="49"/>
      <c r="H18" s="49"/>
      <c r="I18" s="49"/>
      <c r="J18" s="49"/>
      <c r="K18" s="49"/>
    </row>
    <row r="19" spans="1:11" s="27" customFormat="1" ht="27" customHeight="1">
      <c r="A19" s="28" t="s">
        <v>33</v>
      </c>
      <c r="B19" s="182"/>
      <c r="C19" s="24"/>
      <c r="D19" s="24"/>
      <c r="E19" s="24"/>
      <c r="F19" s="50"/>
      <c r="G19" s="50"/>
      <c r="H19" s="50"/>
      <c r="I19" s="50"/>
      <c r="J19" s="50"/>
      <c r="K19" s="50"/>
    </row>
    <row r="20" spans="1:11" s="32" customFormat="1" ht="27" customHeight="1" thickBot="1">
      <c r="A20" s="29"/>
      <c r="B20" s="183"/>
      <c r="C20" s="31"/>
      <c r="D20" s="30"/>
      <c r="E20" s="31"/>
      <c r="F20" s="82"/>
      <c r="G20" s="82"/>
      <c r="H20" s="82"/>
      <c r="I20" s="82"/>
      <c r="J20" s="82"/>
      <c r="K20" s="82"/>
    </row>
    <row r="21" spans="1:11" s="56" customFormat="1" ht="27" customHeight="1">
      <c r="A21" s="15"/>
      <c r="B21" s="181" t="s">
        <v>28</v>
      </c>
      <c r="C21" s="84"/>
      <c r="D21" s="84"/>
      <c r="E21" s="84"/>
      <c r="F21" s="49"/>
      <c r="G21" s="49"/>
      <c r="H21" s="92"/>
      <c r="I21" s="92"/>
      <c r="J21" s="92"/>
      <c r="K21" s="92"/>
    </row>
    <row r="22" spans="1:11" s="58" customFormat="1" ht="27" customHeight="1">
      <c r="A22" s="28" t="s">
        <v>65</v>
      </c>
      <c r="B22" s="182"/>
      <c r="C22" s="19"/>
      <c r="D22" s="19"/>
      <c r="E22" s="19"/>
      <c r="F22" s="50"/>
      <c r="G22" s="50"/>
      <c r="H22" s="93"/>
      <c r="I22" s="95"/>
      <c r="J22" s="95"/>
      <c r="K22" s="95"/>
    </row>
    <row r="23" spans="1:11" s="56" customFormat="1" ht="27" customHeight="1" thickBot="1">
      <c r="A23" s="29"/>
      <c r="B23" s="183"/>
      <c r="C23" s="22"/>
      <c r="D23" s="22"/>
      <c r="E23" s="22"/>
      <c r="F23" s="82"/>
      <c r="G23" s="82"/>
      <c r="H23" s="90"/>
      <c r="I23" s="90"/>
      <c r="J23" s="90"/>
      <c r="K23" s="90"/>
    </row>
    <row r="24" spans="1:11" s="56" customFormat="1" ht="27" customHeight="1">
      <c r="A24" s="15"/>
      <c r="B24" s="181" t="s">
        <v>100</v>
      </c>
      <c r="C24" s="26"/>
      <c r="D24" s="26"/>
      <c r="E24" s="26"/>
      <c r="F24" s="48"/>
      <c r="G24" s="48"/>
      <c r="H24" s="48"/>
      <c r="I24" s="92"/>
      <c r="J24" s="92"/>
      <c r="K24" s="92"/>
    </row>
    <row r="25" spans="1:11" s="58" customFormat="1" ht="27" customHeight="1">
      <c r="A25" s="57" t="s">
        <v>34</v>
      </c>
      <c r="B25" s="182"/>
      <c r="C25" s="19"/>
      <c r="D25" s="19"/>
      <c r="E25" s="19"/>
      <c r="F25" s="50"/>
      <c r="G25" s="50"/>
      <c r="H25" s="50"/>
      <c r="I25" s="93"/>
      <c r="J25" s="95"/>
      <c r="K25" s="95"/>
    </row>
    <row r="26" spans="1:11" s="56" customFormat="1" ht="18.75" customHeight="1" thickBot="1">
      <c r="A26" s="29"/>
      <c r="B26" s="183"/>
      <c r="C26" s="22"/>
      <c r="D26" s="22"/>
      <c r="E26" s="22"/>
      <c r="F26" s="54"/>
      <c r="G26" s="54"/>
      <c r="H26" s="54"/>
      <c r="I26" s="90"/>
      <c r="J26" s="90"/>
      <c r="K26" s="90"/>
    </row>
    <row r="27" spans="1:11" ht="30.75" customHeight="1">
      <c r="F27" s="172" t="s">
        <v>35</v>
      </c>
      <c r="G27" s="172"/>
    </row>
    <row r="28" spans="1:11" ht="15.75" customHeight="1">
      <c r="F28" s="172" t="s">
        <v>36</v>
      </c>
      <c r="G28" s="172"/>
    </row>
    <row r="29" spans="1:11">
      <c r="C29" s="7"/>
      <c r="D29" s="7"/>
      <c r="E29" s="7"/>
      <c r="F29" s="7"/>
      <c r="G29" s="7"/>
      <c r="H29" s="7"/>
    </row>
    <row r="38" spans="1:8">
      <c r="A38" s="5"/>
      <c r="B38" s="5"/>
      <c r="C38" s="5"/>
      <c r="D38" s="5"/>
      <c r="E38" s="5"/>
      <c r="F38" s="5"/>
      <c r="G38" s="35"/>
      <c r="H38" s="5"/>
    </row>
  </sheetData>
  <mergeCells count="15">
    <mergeCell ref="F28:G28"/>
    <mergeCell ref="F27:G27"/>
    <mergeCell ref="A1:C1"/>
    <mergeCell ref="A2:C2"/>
    <mergeCell ref="A4:A5"/>
    <mergeCell ref="B4:B5"/>
    <mergeCell ref="F2:K2"/>
    <mergeCell ref="F1:K1"/>
    <mergeCell ref="B24:B26"/>
    <mergeCell ref="B6:B8"/>
    <mergeCell ref="B9:B11"/>
    <mergeCell ref="B12:B14"/>
    <mergeCell ref="B15:B17"/>
    <mergeCell ref="B18:B20"/>
    <mergeCell ref="B21:B23"/>
  </mergeCells>
  <pageMargins left="0" right="0" top="0" bottom="0" header="0.31496062992125984" footer="0.31496062992125984"/>
  <pageSetup paperSize="9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zoomScale="55" zoomScaleNormal="55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J15" sqref="J15"/>
    </sheetView>
  </sheetViews>
  <sheetFormatPr defaultRowHeight="15"/>
  <cols>
    <col min="1" max="1" width="9" style="34" customWidth="1"/>
    <col min="2" max="2" width="18.7109375" style="7" customWidth="1"/>
    <col min="3" max="3" width="28.85546875" style="8" hidden="1" customWidth="1"/>
    <col min="4" max="4" width="39.7109375" style="33" hidden="1" customWidth="1"/>
    <col min="5" max="5" width="39.7109375" style="8" hidden="1" customWidth="1"/>
    <col min="6" max="6" width="34.42578125" style="8" customWidth="1"/>
    <col min="7" max="7" width="34.42578125" style="33" customWidth="1"/>
    <col min="8" max="8" width="34.42578125" style="8" customWidth="1"/>
    <col min="9" max="11" width="34.42578125" style="5" customWidth="1"/>
    <col min="12" max="16384" width="9.140625" style="5"/>
  </cols>
  <sheetData>
    <row r="1" spans="1:12" ht="27" customHeight="1">
      <c r="A1" s="185" t="s">
        <v>20</v>
      </c>
      <c r="B1" s="185"/>
      <c r="C1" s="185"/>
      <c r="D1" s="46" t="s">
        <v>21</v>
      </c>
      <c r="E1" s="46"/>
      <c r="F1" s="180" t="s">
        <v>98</v>
      </c>
      <c r="G1" s="180"/>
      <c r="H1" s="180"/>
      <c r="I1" s="180"/>
      <c r="J1" s="180"/>
      <c r="K1" s="180"/>
      <c r="L1" s="89"/>
    </row>
    <row r="2" spans="1:12" ht="31.5" customHeight="1">
      <c r="A2" s="186" t="s">
        <v>22</v>
      </c>
      <c r="B2" s="186"/>
      <c r="C2" s="186"/>
      <c r="D2" s="47" t="s">
        <v>42</v>
      </c>
      <c r="E2" s="47"/>
      <c r="F2" s="179" t="s">
        <v>103</v>
      </c>
      <c r="G2" s="179"/>
      <c r="H2" s="179"/>
      <c r="I2" s="179"/>
      <c r="J2" s="179"/>
      <c r="K2" s="179"/>
      <c r="L2" s="89"/>
    </row>
    <row r="3" spans="1:12" ht="12" customHeight="1">
      <c r="A3" s="6"/>
      <c r="D3" s="8"/>
      <c r="G3" s="8"/>
      <c r="L3" s="89"/>
    </row>
    <row r="4" spans="1:12" ht="51.75" customHeight="1">
      <c r="A4" s="175" t="s">
        <v>23</v>
      </c>
      <c r="B4" s="177" t="s">
        <v>24</v>
      </c>
      <c r="C4" s="9" t="s">
        <v>25</v>
      </c>
      <c r="D4" s="9" t="s">
        <v>26</v>
      </c>
      <c r="E4" s="9" t="s">
        <v>27</v>
      </c>
      <c r="F4" s="10" t="s">
        <v>43</v>
      </c>
      <c r="G4" s="11" t="s">
        <v>44</v>
      </c>
      <c r="H4" s="38" t="s">
        <v>45</v>
      </c>
      <c r="I4" s="44" t="s">
        <v>48</v>
      </c>
      <c r="J4" s="40" t="s">
        <v>46</v>
      </c>
      <c r="K4" s="42" t="s">
        <v>47</v>
      </c>
    </row>
    <row r="5" spans="1:12" ht="23.25" customHeight="1" thickBot="1">
      <c r="A5" s="176"/>
      <c r="B5" s="178"/>
      <c r="C5" s="12">
        <v>13</v>
      </c>
      <c r="D5" s="12">
        <v>10</v>
      </c>
      <c r="E5" s="12">
        <v>5</v>
      </c>
      <c r="F5" s="13">
        <v>15</v>
      </c>
      <c r="G5" s="14">
        <v>5</v>
      </c>
      <c r="H5" s="39">
        <v>10</v>
      </c>
      <c r="I5" s="45">
        <v>32</v>
      </c>
      <c r="J5" s="41">
        <v>4</v>
      </c>
      <c r="K5" s="43">
        <v>8</v>
      </c>
    </row>
    <row r="6" spans="1:12" s="17" customFormat="1" ht="133.5" customHeight="1" thickBot="1">
      <c r="A6" s="15"/>
      <c r="B6" s="183" t="s">
        <v>28</v>
      </c>
      <c r="C6" s="126"/>
      <c r="D6" s="126"/>
      <c r="E6" s="126"/>
      <c r="F6" s="49"/>
      <c r="G6" s="127" t="s">
        <v>106</v>
      </c>
      <c r="H6" s="48"/>
      <c r="I6" s="55"/>
      <c r="J6" s="49"/>
      <c r="K6" s="127" t="s">
        <v>106</v>
      </c>
    </row>
    <row r="7" spans="1:12" s="20" customFormat="1" ht="23.25" customHeight="1" thickBot="1">
      <c r="A7" s="18" t="s">
        <v>29</v>
      </c>
      <c r="B7" s="184"/>
      <c r="C7" s="19"/>
      <c r="D7" s="19"/>
      <c r="E7" s="19"/>
      <c r="F7" s="50"/>
      <c r="G7" s="93" t="s">
        <v>80</v>
      </c>
      <c r="H7" s="50"/>
      <c r="I7" s="51"/>
      <c r="J7" s="51"/>
      <c r="K7" s="93" t="s">
        <v>80</v>
      </c>
    </row>
    <row r="8" spans="1:12" s="17" customFormat="1" ht="35.25" customHeight="1" thickBot="1">
      <c r="A8" s="21"/>
      <c r="B8" s="184"/>
      <c r="C8" s="22"/>
      <c r="D8" s="22"/>
      <c r="E8" s="22"/>
      <c r="F8" s="82"/>
      <c r="G8" s="82" t="s">
        <v>82</v>
      </c>
      <c r="H8" s="54"/>
      <c r="I8" s="90"/>
      <c r="J8" s="91"/>
      <c r="K8" s="82" t="s">
        <v>82</v>
      </c>
    </row>
    <row r="9" spans="1:12" s="17" customFormat="1" ht="153.75" customHeight="1" thickBot="1">
      <c r="A9" s="15"/>
      <c r="B9" s="183" t="s">
        <v>28</v>
      </c>
      <c r="C9" s="126"/>
      <c r="D9" s="126"/>
      <c r="E9" s="126"/>
      <c r="F9" s="127"/>
      <c r="G9" s="127"/>
      <c r="H9" s="127"/>
      <c r="I9" s="96"/>
      <c r="J9" s="92"/>
      <c r="K9" s="92"/>
    </row>
    <row r="10" spans="1:12" s="20" customFormat="1" ht="23.25" customHeight="1" thickBot="1">
      <c r="A10" s="18" t="s">
        <v>30</v>
      </c>
      <c r="B10" s="184"/>
      <c r="C10" s="19"/>
      <c r="D10" s="23"/>
      <c r="E10" s="19"/>
      <c r="F10" s="50"/>
      <c r="G10" s="50"/>
      <c r="H10" s="50"/>
      <c r="I10" s="93"/>
      <c r="J10" s="94"/>
      <c r="K10" s="94"/>
    </row>
    <row r="11" spans="1:12" s="20" customFormat="1" ht="27" customHeight="1" thickBot="1">
      <c r="A11" s="21"/>
      <c r="B11" s="184"/>
      <c r="C11" s="22"/>
      <c r="D11" s="22"/>
      <c r="E11" s="22"/>
      <c r="F11" s="81"/>
      <c r="G11" s="81"/>
      <c r="H11" s="81"/>
      <c r="I11" s="90"/>
      <c r="J11" s="90"/>
      <c r="K11" s="91"/>
    </row>
    <row r="12" spans="1:12" s="17" customFormat="1" ht="117" customHeight="1" thickBot="1">
      <c r="A12" s="15"/>
      <c r="B12" s="184" t="s">
        <v>28</v>
      </c>
      <c r="C12" s="126"/>
      <c r="D12" s="126"/>
      <c r="E12" s="126"/>
      <c r="F12" s="154"/>
      <c r="G12" s="154"/>
      <c r="H12" s="49"/>
      <c r="I12" s="92"/>
      <c r="J12" s="92"/>
      <c r="K12" s="94"/>
    </row>
    <row r="13" spans="1:12" s="20" customFormat="1" ht="28.5" customHeight="1" thickBot="1">
      <c r="A13" s="18" t="s">
        <v>31</v>
      </c>
      <c r="B13" s="184"/>
      <c r="C13" s="19"/>
      <c r="D13" s="19"/>
      <c r="E13" s="19"/>
      <c r="F13" s="50"/>
      <c r="G13" s="50"/>
      <c r="H13" s="52"/>
      <c r="I13" s="94"/>
      <c r="J13" s="94"/>
      <c r="K13" s="94"/>
    </row>
    <row r="14" spans="1:12" s="20" customFormat="1" ht="28.5" customHeight="1" thickBot="1">
      <c r="A14" s="21"/>
      <c r="B14" s="184"/>
      <c r="C14" s="25"/>
      <c r="D14" s="25"/>
      <c r="E14" s="25"/>
      <c r="F14" s="82"/>
      <c r="G14" s="82"/>
      <c r="H14" s="53"/>
      <c r="I14" s="90"/>
      <c r="J14" s="90"/>
      <c r="K14" s="90"/>
    </row>
    <row r="15" spans="1:12" s="83" customFormat="1" ht="168" customHeight="1" thickBot="1">
      <c r="A15" s="15"/>
      <c r="B15" s="184" t="s">
        <v>28</v>
      </c>
      <c r="C15" s="125"/>
      <c r="D15" s="126"/>
      <c r="E15" s="126"/>
      <c r="F15" s="127"/>
      <c r="G15" s="127"/>
      <c r="H15" s="127"/>
      <c r="I15" s="92" t="s">
        <v>107</v>
      </c>
      <c r="J15" s="92"/>
      <c r="K15" s="92"/>
    </row>
    <row r="16" spans="1:12" s="27" customFormat="1" ht="23.25" customHeight="1" thickBot="1">
      <c r="A16" s="28" t="s">
        <v>32</v>
      </c>
      <c r="B16" s="184"/>
      <c r="C16" s="126"/>
      <c r="D16" s="24"/>
      <c r="E16" s="24"/>
      <c r="F16" s="50"/>
      <c r="G16" s="50"/>
      <c r="H16" s="50"/>
      <c r="I16" s="146" t="s">
        <v>84</v>
      </c>
      <c r="J16" s="94"/>
      <c r="K16" s="94"/>
    </row>
    <row r="17" spans="1:11" s="32" customFormat="1" ht="32.25" customHeight="1" thickBot="1">
      <c r="A17" s="29"/>
      <c r="B17" s="184"/>
      <c r="C17" s="22"/>
      <c r="D17" s="30"/>
      <c r="E17" s="31"/>
      <c r="F17" s="81"/>
      <c r="G17" s="81"/>
      <c r="H17" s="81"/>
      <c r="I17" s="147" t="s">
        <v>85</v>
      </c>
      <c r="J17" s="90"/>
      <c r="K17" s="91"/>
    </row>
    <row r="18" spans="1:11" s="17" customFormat="1" ht="174.75" customHeight="1">
      <c r="A18" s="15"/>
      <c r="B18" s="181" t="s">
        <v>28</v>
      </c>
      <c r="C18" s="126"/>
      <c r="D18" s="126"/>
      <c r="E18" s="126"/>
      <c r="F18" s="49"/>
      <c r="G18" s="127"/>
      <c r="H18" s="49"/>
      <c r="I18" s="92"/>
      <c r="J18" s="92"/>
      <c r="K18" s="127"/>
    </row>
    <row r="19" spans="1:11" s="27" customFormat="1" ht="15" customHeight="1">
      <c r="A19" s="28" t="s">
        <v>33</v>
      </c>
      <c r="B19" s="182"/>
      <c r="C19" s="24"/>
      <c r="D19" s="24"/>
      <c r="E19" s="24"/>
      <c r="F19" s="50"/>
      <c r="G19" s="93"/>
      <c r="H19" s="52"/>
      <c r="I19" s="93"/>
      <c r="J19" s="94"/>
      <c r="K19" s="93"/>
    </row>
    <row r="20" spans="1:11" s="32" customFormat="1" ht="15.75" customHeight="1" thickBot="1">
      <c r="A20" s="29"/>
      <c r="B20" s="183"/>
      <c r="C20" s="31"/>
      <c r="D20" s="30"/>
      <c r="E20" s="31"/>
      <c r="F20" s="82"/>
      <c r="G20" s="82"/>
      <c r="H20" s="53"/>
      <c r="I20" s="90"/>
      <c r="J20" s="91"/>
      <c r="K20" s="82"/>
    </row>
    <row r="21" spans="1:11" s="56" customFormat="1" ht="165" customHeight="1">
      <c r="A21" s="15"/>
      <c r="B21" s="181" t="s">
        <v>28</v>
      </c>
      <c r="C21" s="125"/>
      <c r="D21" s="125"/>
      <c r="E21" s="125"/>
      <c r="F21" s="127"/>
      <c r="G21" s="127"/>
      <c r="H21" s="127"/>
      <c r="I21" s="92"/>
      <c r="J21" s="92"/>
      <c r="K21" s="92"/>
    </row>
    <row r="22" spans="1:11" s="58" customFormat="1" ht="22.5" customHeight="1">
      <c r="A22" s="28" t="s">
        <v>65</v>
      </c>
      <c r="B22" s="182"/>
      <c r="C22" s="19"/>
      <c r="D22" s="19"/>
      <c r="E22" s="19"/>
      <c r="F22" s="50"/>
      <c r="G22" s="50"/>
      <c r="H22" s="50"/>
      <c r="I22" s="50"/>
      <c r="J22" s="95"/>
      <c r="K22" s="95"/>
    </row>
    <row r="23" spans="1:11" s="56" customFormat="1" ht="16.5" customHeight="1" thickBot="1">
      <c r="A23" s="29"/>
      <c r="B23" s="183"/>
      <c r="C23" s="22"/>
      <c r="D23" s="22"/>
      <c r="E23" s="22"/>
      <c r="F23" s="82"/>
      <c r="G23" s="82"/>
      <c r="H23" s="81"/>
      <c r="I23" s="119"/>
      <c r="J23" s="90"/>
      <c r="K23" s="90"/>
    </row>
    <row r="24" spans="1:11" ht="49.5" customHeight="1">
      <c r="A24" s="15"/>
      <c r="B24" s="181" t="s">
        <v>100</v>
      </c>
      <c r="C24" s="125"/>
      <c r="D24" s="125"/>
      <c r="E24" s="125"/>
      <c r="F24" s="48"/>
      <c r="G24" s="48"/>
      <c r="H24" s="48"/>
      <c r="I24" s="92"/>
      <c r="J24" s="92"/>
      <c r="K24" s="92"/>
    </row>
    <row r="25" spans="1:11" ht="49.5" customHeight="1">
      <c r="A25" s="57" t="s">
        <v>34</v>
      </c>
      <c r="B25" s="182"/>
      <c r="C25" s="19"/>
      <c r="D25" s="19"/>
      <c r="E25" s="19"/>
      <c r="F25" s="50"/>
      <c r="G25" s="50"/>
      <c r="H25" s="50"/>
      <c r="I25" s="93"/>
      <c r="J25" s="95"/>
      <c r="K25" s="95"/>
    </row>
    <row r="26" spans="1:11" ht="20.25" thickBot="1">
      <c r="A26" s="29"/>
      <c r="B26" s="183"/>
      <c r="C26" s="22"/>
      <c r="D26" s="22"/>
      <c r="E26" s="22"/>
      <c r="F26" s="54"/>
      <c r="G26" s="54"/>
      <c r="H26" s="54"/>
      <c r="I26" s="90"/>
      <c r="J26" s="90"/>
      <c r="K26" s="90"/>
    </row>
    <row r="35" spans="1:8">
      <c r="A35" s="5"/>
      <c r="B35" s="5"/>
      <c r="C35" s="5"/>
      <c r="D35" s="5"/>
      <c r="E35" s="5"/>
      <c r="F35" s="5"/>
      <c r="G35" s="80"/>
      <c r="H35" s="5"/>
    </row>
  </sheetData>
  <mergeCells count="13">
    <mergeCell ref="B24:B26"/>
    <mergeCell ref="A1:C1"/>
    <mergeCell ref="A2:C2"/>
    <mergeCell ref="B18:B20"/>
    <mergeCell ref="F1:K1"/>
    <mergeCell ref="B21:B23"/>
    <mergeCell ref="A4:A5"/>
    <mergeCell ref="B4:B5"/>
    <mergeCell ref="B6:B8"/>
    <mergeCell ref="B9:B11"/>
    <mergeCell ref="B12:B14"/>
    <mergeCell ref="B15:B17"/>
    <mergeCell ref="F2:K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Tiến độ</vt:lpstr>
      <vt:lpstr>Tuần 30-ThS</vt:lpstr>
      <vt:lpstr>ThS -Link học T30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cp:lastPrinted>2022-03-07T07:43:18Z</cp:lastPrinted>
  <dcterms:created xsi:type="dcterms:W3CDTF">2021-12-22T09:52:38Z</dcterms:created>
  <dcterms:modified xsi:type="dcterms:W3CDTF">2022-03-11T09:47:34Z</dcterms:modified>
</cp:coreProperties>
</file>