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7555" windowHeight="11805" activeTab="1"/>
  </bookViews>
  <sheets>
    <sheet name="Tiến độ" sheetId="1" r:id="rId1"/>
    <sheet name="Tuần 22-ThS" sheetId="4" r:id="rId2"/>
    <sheet name="ThS -Link học T22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J27" i="1" l="1"/>
  <c r="S3" i="1"/>
  <c r="T3" i="1" s="1"/>
  <c r="S19" i="1"/>
  <c r="T19" i="1" s="1"/>
  <c r="S18" i="1"/>
  <c r="T18" i="1" s="1"/>
  <c r="S8" i="1"/>
  <c r="T8" i="1" s="1"/>
  <c r="S12" i="1"/>
  <c r="S23" i="1"/>
  <c r="T23" i="1" s="1"/>
  <c r="S22" i="1"/>
  <c r="T22" i="1" s="1"/>
  <c r="S21" i="1"/>
  <c r="S15" i="1"/>
  <c r="S7" i="1"/>
  <c r="S5" i="1"/>
  <c r="S2" i="1"/>
  <c r="T2" i="1" s="1"/>
  <c r="T15" i="1" l="1"/>
  <c r="T21" i="1"/>
  <c r="T7" i="1"/>
  <c r="T12" i="1"/>
  <c r="T5" i="1"/>
  <c r="G5" i="1"/>
</calcChain>
</file>

<file path=xl/comments1.xml><?xml version="1.0" encoding="utf-8"?>
<comments xmlns="http://schemas.openxmlformats.org/spreadsheetml/2006/main">
  <authors>
    <author>TT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KH 1.5, Tú SDH báo 23/12 dạt theo MBA 2 tc LT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tối thứ 4 do Thầy báo bận
Nghỉ tối Thứ 6, tết tây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nghỉ tết tây
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hủy, nghỉ tết tây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<sst xmlns="http://schemas.openxmlformats.org/spreadsheetml/2006/main" count="200" uniqueCount="92">
  <si>
    <t>IS</t>
  </si>
  <si>
    <t>Hệ thống thông tin kế toán</t>
  </si>
  <si>
    <t>ĐH Kinh tế HCM</t>
  </si>
  <si>
    <t>FIN</t>
  </si>
  <si>
    <t>ENG</t>
  </si>
  <si>
    <t>Anh văn 3</t>
  </si>
  <si>
    <t>ĐH Duy Tân</t>
  </si>
  <si>
    <t>OB</t>
  </si>
  <si>
    <t>MGT</t>
  </si>
  <si>
    <t>Quản trị học</t>
  </si>
  <si>
    <t xml:space="preserve">Hệ thống Thông tin kế toán </t>
  </si>
  <si>
    <t>K22MAC</t>
  </si>
  <si>
    <t>K22MBA</t>
  </si>
  <si>
    <t>K23MBA</t>
  </si>
  <si>
    <t>K24MBA</t>
  </si>
  <si>
    <t>K24MAC</t>
  </si>
  <si>
    <t>K24MFB</t>
  </si>
  <si>
    <t>TS. Phạm Ngọc Toàn
0909807766</t>
  </si>
  <si>
    <t>Quản trị tài chính</t>
  </si>
  <si>
    <t>PGS.TS. Lê Đức Toàn</t>
  </si>
  <si>
    <t>ĐẠI HỌC DUY TÂN</t>
  </si>
  <si>
    <t>THỜI KHÓA BIỂU NH 2020-2021- KHÓA 21,22,23 - HỆ THẠC SĨ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</si>
  <si>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</si>
  <si>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</si>
  <si>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</si>
  <si>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</si>
  <si>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</si>
  <si>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</si>
  <si>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</si>
  <si>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</si>
  <si>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 xml:space="preserve"> Quản trị tài chính
FIN 601</t>
  </si>
  <si>
    <t>Ba</t>
  </si>
  <si>
    <t>Tư</t>
  </si>
  <si>
    <t>Năm</t>
  </si>
  <si>
    <t>Sáu</t>
  </si>
  <si>
    <t>CN</t>
  </si>
  <si>
    <t xml:space="preserve">LẬP BẢNG </t>
  </si>
  <si>
    <t>HÀ TRÌNH PHƯƠNG LINH</t>
  </si>
  <si>
    <t>Tuần 
12</t>
  </si>
  <si>
    <t>Tuần 
13</t>
  </si>
  <si>
    <t>Tuần 
14</t>
  </si>
  <si>
    <t>TC</t>
  </si>
  <si>
    <t>Còn</t>
  </si>
  <si>
    <t xml:space="preserve">Tuần 19 (Từ: 27/12/2021 Đến: 2/1/2021) - Đào tạo Online </t>
  </si>
  <si>
    <t>K22MBA 
(Quản trị kinh doanh)</t>
  </si>
  <si>
    <t>K22MAC 
(Kế toán)</t>
  </si>
  <si>
    <t>K23MBA 
(Quản trị kinh doanh)</t>
  </si>
  <si>
    <t>K24MFB
 (Tài Chính - Ngân Hàng )</t>
  </si>
  <si>
    <t>K24MAC
 (Kế Toán</t>
  </si>
  <si>
    <t>K24MBA 
(Quản trị kinh doanh)</t>
  </si>
  <si>
    <t>ThS Phan Thị Như Gấm</t>
  </si>
  <si>
    <t>Anh văn 3
ENG 701</t>
  </si>
  <si>
    <t>10b (T19--23)</t>
  </si>
  <si>
    <t>TS. Nguyễn Văn Anh</t>
  </si>
  <si>
    <t>ECO</t>
  </si>
  <si>
    <t>Kinh tế vĩ mô</t>
  </si>
  <si>
    <t>TS. Nguyễn Phú Thái</t>
  </si>
  <si>
    <r>
      <t xml:space="preserve">Sáng
</t>
    </r>
    <r>
      <rPr>
        <sz val="11"/>
        <rFont val="Times New Roman"/>
        <family val="1"/>
      </rPr>
      <t>(8h - 11h)</t>
    </r>
  </si>
  <si>
    <t>thứ 4,6</t>
  </si>
  <si>
    <t>ĐH Đà Lạt</t>
  </si>
  <si>
    <t>thứ 4+6</t>
  </si>
  <si>
    <t xml:space="preserve">thứ 3+5
</t>
  </si>
  <si>
    <t>`</t>
  </si>
  <si>
    <t xml:space="preserve">
TS. Vòng Thình Nam
</t>
  </si>
  <si>
    <t>TS. Nguyễn  Văn Dư</t>
  </si>
  <si>
    <t>ĐH Hải Phòng</t>
  </si>
  <si>
    <t>Nghệ thuật lãnh đạo</t>
  </si>
  <si>
    <t>Quản trị dự án đầu tư</t>
  </si>
  <si>
    <t>MÔN Tuần 19 (27/12/2021-- 2/1/2022)</t>
  </si>
  <si>
    <t xml:space="preserve">Thứ 4+6
</t>
  </si>
  <si>
    <t>Tuần 
19</t>
  </si>
  <si>
    <t>Tuần 
20</t>
  </si>
  <si>
    <t>Tuần 
21</t>
  </si>
  <si>
    <t>Bảy</t>
  </si>
  <si>
    <t>Học chuyển đổi 
Lịch Ban SĐH</t>
  </si>
  <si>
    <t>Quản trị dự án đầu tư
FIN 702</t>
  </si>
  <si>
    <t>8b (T20--22)</t>
  </si>
  <si>
    <t>TS. Nguyễn Văn Dư</t>
  </si>
  <si>
    <r>
      <rPr>
        <b/>
        <sz val="11"/>
        <color rgb="FF0000FF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(8h - 11h)</t>
    </r>
  </si>
  <si>
    <r>
      <t xml:space="preserve">Học chuyển đổi 
Ban Sau ĐH
</t>
    </r>
    <r>
      <rPr>
        <b/>
        <i/>
        <sz val="11"/>
        <color theme="7" tint="-0.249977111117893"/>
        <rFont val="Arial"/>
        <family val="2"/>
      </rPr>
      <t>Tối</t>
    </r>
  </si>
  <si>
    <r>
      <t xml:space="preserve">Học chuyển đổi 
Ban SĐH
</t>
    </r>
    <r>
      <rPr>
        <b/>
        <i/>
        <sz val="11"/>
        <color theme="7" tint="-0.249977111117893"/>
        <rFont val="Arial"/>
        <family val="2"/>
      </rPr>
      <t>Chiều</t>
    </r>
  </si>
  <si>
    <t>T13--20</t>
  </si>
  <si>
    <t>tạm ngưng-học c đổi</t>
  </si>
  <si>
    <t>Tuần 
22</t>
  </si>
  <si>
    <t>Ngưng để học
 chuyển đổi</t>
  </si>
  <si>
    <t>THỜI KHÓA BIỂU NH 2020-2021- KHÓA 21,22,23 - HỆ THẠC SĨ - LINK HỌC ONLINE (K24 theo Ban SĐH)</t>
  </si>
  <si>
    <t xml:space="preserve">b </t>
  </si>
  <si>
    <t>học sau tết N Đán</t>
  </si>
  <si>
    <t>THỜI KHÓA BIỂU NH 2020-2021- KHÓA 21,22,23,24 - HỆ THẠC SĨ</t>
  </si>
  <si>
    <t xml:space="preserve">Tuần 22 (Từ: 17/1/2022 Đến: 23/1/2022) - Đào tạo Online </t>
  </si>
  <si>
    <t>Topic: ENG 701A-2021F-LEC 05
Time: Jan 19, 2022 - 6:00-9:00 P.M - Vietnam
Meeting ID: 9324816588
Passcode:860284</t>
  </si>
  <si>
    <t>Thứ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</si>
</sst>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1"/>
      <color rgb="FFFF33CC"/>
      <name val="Times New Roman"/>
      <family val="1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b/>
      <i/>
      <sz val="15"/>
      <color rgb="FF3333FF"/>
      <name val="Times New Roman"/>
      <family val="1"/>
    </font>
    <font>
      <i/>
      <sz val="11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"/>
      <name val="VNtimes new roman"/>
      <family val="2"/>
    </font>
    <font>
      <b/>
      <sz val="9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6" tint="-0.499984740745262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000FF"/>
      <name val="Times New Roman"/>
      <family val="1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8"/>
      <color rgb="FF0000FF"/>
      <name val="Times New Roman"/>
      <family val="1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theme="5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0000FF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sz val="9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b/>
      <sz val="11"/>
      <color theme="7" tint="-0.249977111117893"/>
      <name val="Calibri"/>
      <family val="2"/>
    </font>
    <font>
      <sz val="8"/>
      <color theme="7" tint="-0.249977111117893"/>
      <name val="Times New Roman"/>
      <family val="1"/>
    </font>
    <font>
      <b/>
      <sz val="9"/>
      <color theme="7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rgb="FF9900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2" fillId="0" borderId="0" applyProtection="0"/>
    <xf numFmtId="0" fontId="2" fillId="0" borderId="0" applyProtection="0"/>
    <xf numFmtId="0" fontId="8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26" fillId="0" borderId="0"/>
    <xf numFmtId="0" fontId="2" fillId="0" borderId="0" applyProtection="0"/>
    <xf numFmtId="0" fontId="27" fillId="0" borderId="0"/>
    <xf numFmtId="0" fontId="8" fillId="18" borderId="9" applyNumberFormat="0" applyFon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6" fillId="0" borderId="0"/>
    <xf numFmtId="0" fontId="26" fillId="0" borderId="0"/>
    <xf numFmtId="0" fontId="49" fillId="0" borderId="0"/>
    <xf numFmtId="0" fontId="26" fillId="0" borderId="0"/>
    <xf numFmtId="0" fontId="50" fillId="0" borderId="0"/>
    <xf numFmtId="0" fontId="1" fillId="0" borderId="0"/>
    <xf numFmtId="0" fontId="26" fillId="0" borderId="0"/>
    <xf numFmtId="0" fontId="51" fillId="0" borderId="0"/>
    <xf numFmtId="0" fontId="26" fillId="0" borderId="0"/>
    <xf numFmtId="0" fontId="26" fillId="0" borderId="0"/>
    <xf numFmtId="0" fontId="50" fillId="0" borderId="0"/>
  </cellStyleXfs>
  <cellXfs count="1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3" applyFont="1" applyFill="1"/>
    <xf numFmtId="14" fontId="11" fillId="0" borderId="0" xfId="3" applyNumberFormat="1" applyFont="1" applyFill="1" applyBorder="1" applyAlignment="1">
      <alignment horizontal="left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/>
    </xf>
    <xf numFmtId="0" fontId="14" fillId="4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14" fillId="6" borderId="1" xfId="3" applyFont="1" applyFill="1" applyBorder="1" applyAlignment="1">
      <alignment horizontal="center" vertical="center" wrapText="1"/>
    </xf>
    <xf numFmtId="164" fontId="14" fillId="4" borderId="4" xfId="3" applyNumberFormat="1" applyFont="1" applyFill="1" applyBorder="1" applyAlignment="1">
      <alignment horizontal="center" vertical="center" wrapText="1"/>
    </xf>
    <xf numFmtId="164" fontId="14" fillId="5" borderId="4" xfId="3" applyNumberFormat="1" applyFont="1" applyFill="1" applyBorder="1" applyAlignment="1">
      <alignment horizontal="center" vertical="center" wrapText="1"/>
    </xf>
    <xf numFmtId="164" fontId="14" fillId="6" borderId="4" xfId="3" applyNumberFormat="1" applyFont="1" applyFill="1" applyBorder="1" applyAlignment="1">
      <alignment horizontal="center" vertical="center" wrapText="1"/>
    </xf>
    <xf numFmtId="14" fontId="15" fillId="7" borderId="5" xfId="3" applyNumberFormat="1" applyFont="1" applyFill="1" applyBorder="1" applyAlignment="1">
      <alignment horizontal="center" vertical="center"/>
    </xf>
    <xf numFmtId="0" fontId="14" fillId="7" borderId="5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>
      <alignment vertical="center"/>
    </xf>
    <xf numFmtId="14" fontId="16" fillId="7" borderId="5" xfId="3" applyNumberFormat="1" applyFont="1" applyFill="1" applyBorder="1" applyAlignment="1">
      <alignment horizontal="center" vertical="center"/>
    </xf>
    <xf numFmtId="0" fontId="17" fillId="7" borderId="5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>
      <alignment vertical="center"/>
    </xf>
    <xf numFmtId="14" fontId="16" fillId="7" borderId="6" xfId="3" quotePrefix="1" applyNumberFormat="1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8" fillId="7" borderId="5" xfId="3" applyFont="1" applyFill="1" applyBorder="1" applyAlignment="1">
      <alignment horizontal="center" vertical="center" wrapText="1"/>
    </xf>
    <xf numFmtId="0" fontId="11" fillId="7" borderId="5" xfId="3" applyFont="1" applyFill="1" applyBorder="1" applyAlignment="1">
      <alignment horizontal="center" vertical="center" wrapText="1"/>
    </xf>
    <xf numFmtId="0" fontId="19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1" fillId="7" borderId="0" xfId="3" applyFont="1" applyFill="1" applyBorder="1" applyAlignment="1"/>
    <xf numFmtId="14" fontId="16" fillId="7" borderId="5" xfId="3" applyNumberFormat="1" applyFont="1" applyFill="1" applyBorder="1" applyAlignment="1">
      <alignment horizontal="center"/>
    </xf>
    <xf numFmtId="14" fontId="16" fillId="7" borderId="6" xfId="3" quotePrefix="1" applyNumberFormat="1" applyFont="1" applyFill="1" applyBorder="1" applyAlignment="1">
      <alignment horizontal="center"/>
    </xf>
    <xf numFmtId="0" fontId="15" fillId="7" borderId="6" xfId="3" applyFont="1" applyFill="1" applyBorder="1" applyAlignment="1">
      <alignment horizontal="center" vertical="center" wrapText="1"/>
    </xf>
    <xf numFmtId="0" fontId="20" fillId="7" borderId="6" xfId="3" applyFont="1" applyFill="1" applyBorder="1" applyAlignment="1">
      <alignment horizontal="center" vertical="center" wrapText="1"/>
    </xf>
    <xf numFmtId="0" fontId="17" fillId="7" borderId="0" xfId="3" applyFont="1" applyFill="1" applyBorder="1" applyAlignment="1"/>
    <xf numFmtId="0" fontId="11" fillId="0" borderId="0" xfId="3" applyFont="1" applyFill="1" applyAlignment="1">
      <alignment horizontal="center" wrapText="1"/>
    </xf>
    <xf numFmtId="14" fontId="11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4" fillId="3" borderId="1" xfId="3" applyFont="1" applyFill="1" applyBorder="1" applyAlignment="1">
      <alignment horizontal="center" vertical="center" wrapText="1"/>
    </xf>
    <xf numFmtId="164" fontId="14" fillId="3" borderId="4" xfId="3" applyNumberFormat="1" applyFont="1" applyFill="1" applyBorder="1" applyAlignment="1">
      <alignment horizontal="center" vertical="center" wrapText="1"/>
    </xf>
    <xf numFmtId="0" fontId="14" fillId="19" borderId="1" xfId="3" applyFont="1" applyFill="1" applyBorder="1" applyAlignment="1">
      <alignment horizontal="center" vertical="center" wrapText="1"/>
    </xf>
    <xf numFmtId="164" fontId="14" fillId="19" borderId="4" xfId="3" applyNumberFormat="1" applyFont="1" applyFill="1" applyBorder="1" applyAlignment="1">
      <alignment horizontal="center" vertical="center" wrapText="1"/>
    </xf>
    <xf numFmtId="0" fontId="14" fillId="20" borderId="1" xfId="3" applyFont="1" applyFill="1" applyBorder="1" applyAlignment="1">
      <alignment horizontal="center" vertical="center" wrapText="1"/>
    </xf>
    <xf numFmtId="164" fontId="14" fillId="20" borderId="4" xfId="3" applyNumberFormat="1" applyFont="1" applyFill="1" applyBorder="1" applyAlignment="1">
      <alignment horizontal="center" vertical="center" wrapText="1"/>
    </xf>
    <xf numFmtId="0" fontId="14" fillId="21" borderId="1" xfId="3" applyFont="1" applyFill="1" applyBorder="1" applyAlignment="1">
      <alignment horizontal="center" vertical="center" wrapText="1"/>
    </xf>
    <xf numFmtId="164" fontId="14" fillId="21" borderId="4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wrapText="1"/>
    </xf>
    <xf numFmtId="0" fontId="12" fillId="2" borderId="0" xfId="3" applyFont="1" applyFill="1" applyAlignment="1">
      <alignment horizontal="center"/>
    </xf>
    <xf numFmtId="0" fontId="17" fillId="7" borderId="0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/>
    </xf>
    <xf numFmtId="0" fontId="17" fillId="7" borderId="0" xfId="3" applyFont="1" applyFill="1" applyBorder="1" applyAlignment="1">
      <alignment horizontal="center"/>
    </xf>
    <xf numFmtId="0" fontId="11" fillId="7" borderId="0" xfId="3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1" fillId="7" borderId="5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0" fontId="32" fillId="7" borderId="10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4" fillId="7" borderId="5" xfId="3" applyFont="1" applyFill="1" applyBorder="1" applyAlignment="1">
      <alignment horizontal="center" vertical="center" wrapText="1"/>
    </xf>
    <xf numFmtId="0" fontId="34" fillId="7" borderId="6" xfId="3" applyFont="1" applyFill="1" applyBorder="1" applyAlignment="1">
      <alignment horizontal="center" vertical="center" wrapText="1"/>
    </xf>
    <xf numFmtId="0" fontId="36" fillId="7" borderId="6" xfId="3" applyFont="1" applyFill="1" applyBorder="1" applyAlignment="1">
      <alignment horizontal="center" vertical="center" wrapText="1"/>
    </xf>
    <xf numFmtId="0" fontId="36" fillId="7" borderId="11" xfId="3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/>
    </xf>
    <xf numFmtId="0" fontId="31" fillId="7" borderId="8" xfId="3" applyFont="1" applyFill="1" applyBorder="1" applyAlignment="1">
      <alignment horizontal="center" vertical="center" wrapText="1"/>
    </xf>
    <xf numFmtId="0" fontId="21" fillId="7" borderId="0" xfId="3" applyFont="1" applyFill="1" applyAlignment="1"/>
    <xf numFmtId="0" fontId="21" fillId="7" borderId="0" xfId="3" applyFont="1" applyFill="1" applyAlignment="1">
      <alignment horizontal="center"/>
    </xf>
    <xf numFmtId="14" fontId="22" fillId="7" borderId="5" xfId="3" applyNumberFormat="1" applyFont="1" applyFill="1" applyBorder="1" applyAlignment="1">
      <alignment horizontal="center" wrapText="1"/>
    </xf>
    <xf numFmtId="0" fontId="35" fillId="7" borderId="5" xfId="3" applyFont="1" applyFill="1" applyBorder="1" applyAlignment="1">
      <alignment horizontal="center" vertical="center" wrapText="1"/>
    </xf>
    <xf numFmtId="0" fontId="23" fillId="7" borderId="0" xfId="3" applyFont="1" applyFill="1" applyAlignment="1"/>
    <xf numFmtId="0" fontId="23" fillId="7" borderId="0" xfId="3" applyFont="1" applyFill="1" applyAlignment="1">
      <alignment horizontal="center"/>
    </xf>
    <xf numFmtId="0" fontId="32" fillId="7" borderId="6" xfId="3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1" fillId="7" borderId="0" xfId="0" applyFont="1" applyFill="1"/>
    <xf numFmtId="0" fontId="1" fillId="20" borderId="0" xfId="0" applyFont="1" applyFill="1"/>
    <xf numFmtId="0" fontId="0" fillId="20" borderId="0" xfId="0" applyFill="1"/>
    <xf numFmtId="0" fontId="1" fillId="7" borderId="0" xfId="0" applyFont="1" applyFill="1" applyAlignment="1">
      <alignment horizontal="center"/>
    </xf>
    <xf numFmtId="0" fontId="37" fillId="0" borderId="0" xfId="0" applyFont="1"/>
    <xf numFmtId="0" fontId="0" fillId="22" borderId="0" xfId="0" applyFill="1"/>
    <xf numFmtId="0" fontId="0" fillId="22" borderId="0" xfId="0" applyFill="1" applyAlignment="1">
      <alignment horizontal="center"/>
    </xf>
    <xf numFmtId="0" fontId="37" fillId="22" borderId="0" xfId="0" applyFont="1" applyFill="1"/>
    <xf numFmtId="0" fontId="0" fillId="22" borderId="0" xfId="0" applyFont="1" applyFill="1" applyAlignment="1">
      <alignment horizontal="center"/>
    </xf>
    <xf numFmtId="0" fontId="38" fillId="0" borderId="0" xfId="0" applyFont="1"/>
    <xf numFmtId="0" fontId="39" fillId="0" borderId="1" xfId="0" applyFont="1" applyBorder="1" applyAlignment="1">
      <alignment horizontal="center" vertical="center"/>
    </xf>
    <xf numFmtId="0" fontId="39" fillId="7" borderId="1" xfId="0" applyFont="1" applyFill="1" applyBorder="1" applyAlignment="1">
      <alignment horizontal="left" vertical="center" wrapText="1"/>
    </xf>
    <xf numFmtId="0" fontId="39" fillId="20" borderId="1" xfId="1" applyFont="1" applyFill="1" applyBorder="1" applyAlignment="1">
      <alignment horizontal="center" vertical="center"/>
    </xf>
    <xf numFmtId="0" fontId="39" fillId="7" borderId="1" xfId="1" applyFont="1" applyFill="1" applyBorder="1" applyAlignment="1">
      <alignment horizontal="center" vertical="center"/>
    </xf>
    <xf numFmtId="0" fontId="39" fillId="0" borderId="1" xfId="1" applyFont="1" applyBorder="1" applyAlignment="1">
      <alignment vertical="center"/>
    </xf>
    <xf numFmtId="0" fontId="39" fillId="0" borderId="1" xfId="1" applyFont="1" applyBorder="1" applyAlignment="1">
      <alignment horizontal="center" vertical="center"/>
    </xf>
    <xf numFmtId="0" fontId="40" fillId="0" borderId="0" xfId="0" applyFont="1"/>
    <xf numFmtId="0" fontId="41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9" fillId="7" borderId="1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left" vertical="center" wrapText="1"/>
    </xf>
    <xf numFmtId="0" fontId="39" fillId="0" borderId="1" xfId="1" applyFont="1" applyBorder="1" applyAlignment="1">
      <alignment horizontal="center" vertical="center" wrapText="1"/>
    </xf>
    <xf numFmtId="1" fontId="39" fillId="20" borderId="1" xfId="1" applyNumberFormat="1" applyFont="1" applyFill="1" applyBorder="1" applyAlignment="1">
      <alignment horizontal="center" vertical="center"/>
    </xf>
    <xf numFmtId="1" fontId="39" fillId="7" borderId="1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  <xf numFmtId="0" fontId="43" fillId="7" borderId="6" xfId="3" applyFont="1" applyFill="1" applyBorder="1" applyAlignment="1">
      <alignment horizontal="center" vertical="center" wrapText="1"/>
    </xf>
    <xf numFmtId="0" fontId="44" fillId="7" borderId="6" xfId="3" applyFont="1" applyFill="1" applyBorder="1" applyAlignment="1">
      <alignment horizontal="center" vertical="center" wrapText="1"/>
    </xf>
    <xf numFmtId="0" fontId="45" fillId="7" borderId="6" xfId="3" applyFont="1" applyFill="1" applyBorder="1" applyAlignment="1">
      <alignment horizontal="center" vertical="center" wrapText="1"/>
    </xf>
    <xf numFmtId="0" fontId="46" fillId="7" borderId="6" xfId="3" applyFont="1" applyFill="1" applyBorder="1" applyAlignment="1">
      <alignment horizontal="center" vertical="center" wrapText="1"/>
    </xf>
    <xf numFmtId="14" fontId="52" fillId="7" borderId="5" xfId="3" applyNumberFormat="1" applyFont="1" applyFill="1" applyBorder="1" applyAlignment="1">
      <alignment horizontal="center" vertical="center"/>
    </xf>
    <xf numFmtId="0" fontId="53" fillId="7" borderId="8" xfId="3" applyFont="1" applyFill="1" applyBorder="1" applyAlignment="1">
      <alignment horizontal="center" vertical="center" wrapText="1"/>
    </xf>
    <xf numFmtId="0" fontId="53" fillId="7" borderId="5" xfId="3" applyFont="1" applyFill="1" applyBorder="1" applyAlignment="1">
      <alignment horizontal="center" vertical="center" wrapText="1"/>
    </xf>
    <xf numFmtId="0" fontId="54" fillId="7" borderId="8" xfId="0" applyFont="1" applyFill="1" applyBorder="1" applyAlignment="1">
      <alignment horizontal="center" vertical="center" wrapText="1"/>
    </xf>
    <xf numFmtId="0" fontId="55" fillId="7" borderId="5" xfId="3" applyFont="1" applyFill="1" applyBorder="1" applyAlignment="1">
      <alignment horizontal="center" vertical="center" wrapText="1"/>
    </xf>
    <xf numFmtId="0" fontId="53" fillId="7" borderId="0" xfId="3" applyFont="1" applyFill="1" applyBorder="1" applyAlignment="1"/>
    <xf numFmtId="0" fontId="47" fillId="7" borderId="5" xfId="20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3" fillId="22" borderId="0" xfId="0" applyFont="1" applyFill="1" applyAlignment="1">
      <alignment horizontal="center"/>
    </xf>
    <xf numFmtId="0" fontId="38" fillId="0" borderId="1" xfId="0" applyFont="1" applyBorder="1" applyAlignment="1">
      <alignment horizontal="center" wrapText="1"/>
    </xf>
    <xf numFmtId="0" fontId="11" fillId="0" borderId="0" xfId="3" applyFont="1" applyFill="1" applyAlignment="1">
      <alignment horizontal="left"/>
    </xf>
    <xf numFmtId="0" fontId="4" fillId="7" borderId="0" xfId="1" applyFont="1" applyFill="1" applyBorder="1" applyAlignment="1">
      <alignment horizontal="left" vertical="center"/>
    </xf>
    <xf numFmtId="0" fontId="4" fillId="7" borderId="0" xfId="1" applyFont="1" applyFill="1" applyBorder="1" applyAlignment="1">
      <alignment horizontal="left" vertical="center" wrapText="1"/>
    </xf>
    <xf numFmtId="0" fontId="11" fillId="7" borderId="0" xfId="3" applyFont="1" applyFill="1" applyBorder="1" applyAlignment="1">
      <alignment horizontal="left" vertical="center"/>
    </xf>
    <xf numFmtId="0" fontId="17" fillId="7" borderId="0" xfId="3" applyFont="1" applyFill="1" applyBorder="1" applyAlignment="1">
      <alignment horizontal="left" vertical="center"/>
    </xf>
    <xf numFmtId="0" fontId="11" fillId="7" borderId="0" xfId="3" applyFont="1" applyFill="1" applyBorder="1" applyAlignment="1">
      <alignment horizontal="left"/>
    </xf>
    <xf numFmtId="0" fontId="17" fillId="7" borderId="0" xfId="3" applyFont="1" applyFill="1" applyBorder="1" applyAlignment="1">
      <alignment horizontal="left"/>
    </xf>
    <xf numFmtId="0" fontId="21" fillId="7" borderId="0" xfId="3" applyFont="1" applyFill="1" applyAlignment="1">
      <alignment horizontal="left"/>
    </xf>
    <xf numFmtId="0" fontId="23" fillId="7" borderId="0" xfId="3" applyFont="1" applyFill="1" applyAlignment="1">
      <alignment horizontal="left"/>
    </xf>
    <xf numFmtId="0" fontId="34" fillId="7" borderId="8" xfId="3" applyFont="1" applyFill="1" applyBorder="1" applyAlignment="1">
      <alignment horizontal="center" vertical="center" wrapText="1"/>
    </xf>
    <xf numFmtId="0" fontId="57" fillId="7" borderId="6" xfId="3" applyFont="1" applyFill="1" applyBorder="1" applyAlignment="1">
      <alignment horizontal="center" vertical="center" wrapText="1"/>
    </xf>
    <xf numFmtId="0" fontId="58" fillId="7" borderId="6" xfId="3" applyFont="1" applyFill="1" applyBorder="1" applyAlignment="1">
      <alignment horizontal="center" vertical="center" wrapText="1"/>
    </xf>
    <xf numFmtId="0" fontId="61" fillId="7" borderId="5" xfId="3" applyFont="1" applyFill="1" applyBorder="1" applyAlignment="1">
      <alignment horizontal="center" vertical="center" wrapText="1"/>
    </xf>
    <xf numFmtId="0" fontId="57" fillId="7" borderId="5" xfId="3" applyFont="1" applyFill="1" applyBorder="1" applyAlignment="1">
      <alignment horizontal="center" vertical="center" wrapText="1"/>
    </xf>
    <xf numFmtId="0" fontId="58" fillId="7" borderId="5" xfId="3" applyFont="1" applyFill="1" applyBorder="1" applyAlignment="1">
      <alignment horizontal="center" vertical="center" wrapText="1"/>
    </xf>
    <xf numFmtId="0" fontId="59" fillId="7" borderId="5" xfId="3" applyFont="1" applyFill="1" applyBorder="1" applyAlignment="1">
      <alignment horizontal="center" vertical="center" wrapText="1"/>
    </xf>
    <xf numFmtId="0" fontId="60" fillId="7" borderId="5" xfId="0" applyFont="1" applyFill="1" applyBorder="1" applyAlignment="1">
      <alignment horizontal="center" vertical="center" wrapText="1"/>
    </xf>
    <xf numFmtId="0" fontId="62" fillId="0" borderId="0" xfId="0" applyFont="1"/>
    <xf numFmtId="0" fontId="63" fillId="0" borderId="1" xfId="0" applyFont="1" applyBorder="1" applyAlignment="1">
      <alignment horizontal="center" vertical="center"/>
    </xf>
    <xf numFmtId="0" fontId="63" fillId="7" borderId="1" xfId="0" applyFont="1" applyFill="1" applyBorder="1" applyAlignment="1">
      <alignment horizontal="left" vertical="center" wrapText="1"/>
    </xf>
    <xf numFmtId="0" fontId="63" fillId="20" borderId="1" xfId="1" applyFont="1" applyFill="1" applyBorder="1" applyAlignment="1">
      <alignment horizontal="center" vertical="center"/>
    </xf>
    <xf numFmtId="0" fontId="63" fillId="7" borderId="1" xfId="1" applyFont="1" applyFill="1" applyBorder="1" applyAlignment="1">
      <alignment horizontal="center" vertical="center"/>
    </xf>
    <xf numFmtId="0" fontId="63" fillId="0" borderId="1" xfId="1" applyFont="1" applyBorder="1" applyAlignment="1">
      <alignment vertical="center" wrapText="1"/>
    </xf>
    <xf numFmtId="0" fontId="63" fillId="0" borderId="1" xfId="1" applyFont="1" applyBorder="1" applyAlignment="1">
      <alignment horizontal="center" vertical="center"/>
    </xf>
    <xf numFmtId="0" fontId="64" fillId="0" borderId="0" xfId="0" applyFont="1"/>
    <xf numFmtId="0" fontId="65" fillId="2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2" fillId="7" borderId="0" xfId="0" applyFont="1" applyFill="1"/>
    <xf numFmtId="0" fontId="62" fillId="20" borderId="0" xfId="0" applyFont="1" applyFill="1"/>
    <xf numFmtId="0" fontId="62" fillId="7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1" fontId="63" fillId="20" borderId="1" xfId="1" applyNumberFormat="1" applyFont="1" applyFill="1" applyBorder="1" applyAlignment="1">
      <alignment horizontal="center" vertical="center"/>
    </xf>
    <xf numFmtId="1" fontId="63" fillId="7" borderId="1" xfId="1" applyNumberFormat="1" applyFont="1" applyFill="1" applyBorder="1" applyAlignment="1">
      <alignment horizontal="center" vertical="center" wrapText="1"/>
    </xf>
    <xf numFmtId="0" fontId="63" fillId="7" borderId="1" xfId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0" fontId="63" fillId="0" borderId="1" xfId="1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/>
    </xf>
    <xf numFmtId="0" fontId="63" fillId="7" borderId="2" xfId="1" applyFont="1" applyFill="1" applyBorder="1" applyAlignment="1">
      <alignment horizontal="center" vertical="center" wrapText="1"/>
    </xf>
    <xf numFmtId="0" fontId="62" fillId="0" borderId="0" xfId="0" applyFont="1" applyAlignment="1">
      <alignment wrapText="1"/>
    </xf>
    <xf numFmtId="0" fontId="67" fillId="7" borderId="8" xfId="0" applyFont="1" applyFill="1" applyBorder="1" applyAlignment="1">
      <alignment horizontal="center" vertical="center" wrapText="1"/>
    </xf>
    <xf numFmtId="0" fontId="63" fillId="7" borderId="2" xfId="1" applyFont="1" applyFill="1" applyBorder="1" applyAlignment="1">
      <alignment horizontal="center" vertical="center"/>
    </xf>
    <xf numFmtId="0" fontId="39" fillId="20" borderId="1" xfId="2" applyFont="1" applyFill="1" applyBorder="1" applyAlignment="1">
      <alignment horizontal="center" vertical="center"/>
    </xf>
    <xf numFmtId="0" fontId="39" fillId="7" borderId="1" xfId="2" applyFont="1" applyFill="1" applyBorder="1" applyAlignment="1">
      <alignment horizontal="center" vertical="center"/>
    </xf>
    <xf numFmtId="0" fontId="39" fillId="0" borderId="1" xfId="2" applyFont="1" applyBorder="1" applyAlignment="1">
      <alignment vertical="center" wrapText="1"/>
    </xf>
    <xf numFmtId="0" fontId="39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2" borderId="0" xfId="0" applyFont="1" applyFill="1" applyAlignment="1"/>
    <xf numFmtId="0" fontId="10" fillId="0" borderId="0" xfId="0" applyFont="1" applyFill="1" applyBorder="1" applyAlignment="1">
      <alignment wrapText="1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/>
    </xf>
    <xf numFmtId="0" fontId="14" fillId="0" borderId="0" xfId="3" applyFont="1" applyFill="1" applyAlignment="1">
      <alignment horizontal="center" wrapText="1"/>
    </xf>
    <xf numFmtId="0" fontId="9" fillId="0" borderId="0" xfId="3" applyFont="1" applyFill="1" applyAlignment="1">
      <alignment horizontal="center"/>
    </xf>
    <xf numFmtId="14" fontId="9" fillId="0" borderId="0" xfId="3" applyNumberFormat="1" applyFont="1" applyFill="1" applyBorder="1" applyAlignment="1">
      <alignment horizontal="center"/>
    </xf>
    <xf numFmtId="14" fontId="13" fillId="4" borderId="2" xfId="3" applyNumberFormat="1" applyFont="1" applyFill="1" applyBorder="1" applyAlignment="1">
      <alignment horizontal="center" vertical="center" wrapText="1"/>
    </xf>
    <xf numFmtId="14" fontId="13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4" fillId="7" borderId="7" xfId="3" applyFont="1" applyFill="1" applyBorder="1" applyAlignment="1">
      <alignment horizontal="center" vertical="center" wrapText="1"/>
    </xf>
    <xf numFmtId="0" fontId="14" fillId="7" borderId="6" xfId="3" applyFont="1" applyFill="1" applyBorder="1" applyAlignment="1">
      <alignment horizontal="center" vertical="center" wrapText="1"/>
    </xf>
    <xf numFmtId="0" fontId="14" fillId="7" borderId="8" xfId="3" applyFont="1" applyFill="1" applyBorder="1" applyAlignment="1">
      <alignment horizontal="center" vertical="center" wrapText="1"/>
    </xf>
    <xf numFmtId="0" fontId="14" fillId="7" borderId="5" xfId="3" applyFont="1" applyFill="1" applyBorder="1" applyAlignment="1">
      <alignment horizontal="center" vertical="center" wrapText="1"/>
    </xf>
  </cellXfs>
  <cellStyles count="3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Hyperlink" xfId="20" builtinId="8"/>
    <cellStyle name="Hyperlink 2" xfId="21"/>
    <cellStyle name="Hyperlink 3" xfId="22"/>
    <cellStyle name="Normal" xfId="0" builtinId="0"/>
    <cellStyle name="Normal 12" xfId="23"/>
    <cellStyle name="Normal 16" xfId="24"/>
    <cellStyle name="Normal 2" xfId="3"/>
    <cellStyle name="Normal 2 2" xfId="16"/>
    <cellStyle name="Normal 2 2 2" xfId="25"/>
    <cellStyle name="Normal 2 3" xfId="26"/>
    <cellStyle name="Normal 2 4" xfId="27"/>
    <cellStyle name="Normal 3" xfId="17"/>
    <cellStyle name="Normal 3 2" xfId="1"/>
    <cellStyle name="Normal 3 2 2" xfId="2"/>
    <cellStyle name="Normal 4" xfId="28"/>
    <cellStyle name="Normal 4 2" xfId="29"/>
    <cellStyle name="Normal 42" xfId="18"/>
    <cellStyle name="Normal 5" xfId="30"/>
    <cellStyle name="Normal 6" xfId="31"/>
    <cellStyle name="Normal 7" xfId="32"/>
    <cellStyle name="Normal 8" xfId="33"/>
    <cellStyle name="Note 2" xfId="19"/>
  </cellStyles>
  <dxfs count="2"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colors>
    <mruColors>
      <color rgb="FF0000FF"/>
      <color rgb="FFDB4DD4"/>
      <color rgb="FF9900FF"/>
      <color rgb="FF9BEFC7"/>
      <color rgb="FFDEF199"/>
      <color rgb="FF10014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workbookViewId="0">
      <selection activeCell="R6" sqref="R6"/>
    </sheetView>
  </sheetViews>
  <sheetFormatPr defaultRowHeight="15"/>
  <cols>
    <col min="1" max="1" width="15.85546875" customWidth="1"/>
    <col min="2" max="3" width="6" customWidth="1"/>
    <col min="4" max="4" width="18.42578125" style="74" customWidth="1"/>
    <col min="5" max="6" width="4.5703125" style="74" customWidth="1"/>
    <col min="7" max="7" width="4.5703125" style="75" customWidth="1"/>
    <col min="8" max="8" width="11.7109375" style="75" customWidth="1"/>
    <col min="9" max="9" width="28.28515625" style="80" customWidth="1"/>
    <col min="10" max="10" width="17.7109375" style="1" customWidth="1"/>
    <col min="11" max="11" width="14.7109375" style="1" customWidth="1"/>
    <col min="12" max="14" width="5.42578125" customWidth="1"/>
    <col min="15" max="18" width="5.42578125" style="116" customWidth="1"/>
  </cols>
  <sheetData>
    <row r="1" spans="1:24" ht="45">
      <c r="B1" t="s">
        <v>68</v>
      </c>
      <c r="L1" s="38" t="s">
        <v>38</v>
      </c>
      <c r="M1" s="38" t="s">
        <v>39</v>
      </c>
      <c r="N1" s="38" t="s">
        <v>40</v>
      </c>
      <c r="O1" s="115" t="s">
        <v>70</v>
      </c>
      <c r="P1" s="115" t="s">
        <v>71</v>
      </c>
      <c r="Q1" s="115" t="s">
        <v>72</v>
      </c>
      <c r="R1" s="115" t="s">
        <v>83</v>
      </c>
      <c r="S1" s="39" t="s">
        <v>41</v>
      </c>
      <c r="T1" s="6" t="s">
        <v>42</v>
      </c>
    </row>
    <row r="2" spans="1:24" s="85" customFormat="1" ht="19.5" customHeight="1">
      <c r="B2" s="86" t="s">
        <v>4</v>
      </c>
      <c r="C2" s="86">
        <v>701</v>
      </c>
      <c r="D2" s="87" t="s">
        <v>5</v>
      </c>
      <c r="E2" s="88">
        <v>2</v>
      </c>
      <c r="F2" s="89">
        <v>1.5</v>
      </c>
      <c r="G2" s="89">
        <v>3</v>
      </c>
      <c r="H2" s="89" t="s">
        <v>11</v>
      </c>
      <c r="I2" s="90" t="s">
        <v>50</v>
      </c>
      <c r="J2" s="91" t="s">
        <v>6</v>
      </c>
      <c r="K2" s="171" t="s">
        <v>69</v>
      </c>
      <c r="L2" s="92"/>
      <c r="M2" s="92"/>
      <c r="N2" s="92"/>
      <c r="O2" s="5">
        <v>3</v>
      </c>
      <c r="P2" s="5">
        <v>6</v>
      </c>
      <c r="Q2" s="5">
        <v>3</v>
      </c>
      <c r="R2" s="5">
        <v>3</v>
      </c>
      <c r="S2" s="93">
        <f>SUM(L2:R2)</f>
        <v>15</v>
      </c>
      <c r="T2" s="94">
        <f>(E2*15)-S2</f>
        <v>15</v>
      </c>
    </row>
    <row r="3" spans="1:24" s="85" customFormat="1" ht="19.5" customHeight="1">
      <c r="B3" s="86" t="s">
        <v>4</v>
      </c>
      <c r="C3" s="86">
        <v>701</v>
      </c>
      <c r="D3" s="87" t="s">
        <v>5</v>
      </c>
      <c r="E3" s="88">
        <v>2</v>
      </c>
      <c r="F3" s="89">
        <v>1</v>
      </c>
      <c r="G3" s="89">
        <v>3</v>
      </c>
      <c r="H3" s="89" t="s">
        <v>12</v>
      </c>
      <c r="I3" s="90" t="s">
        <v>50</v>
      </c>
      <c r="J3" s="91" t="s">
        <v>6</v>
      </c>
      <c r="K3" s="172"/>
      <c r="O3" s="5">
        <v>3</v>
      </c>
      <c r="P3" s="5">
        <v>6</v>
      </c>
      <c r="Q3" s="5">
        <v>3</v>
      </c>
      <c r="R3" s="5">
        <v>3</v>
      </c>
      <c r="S3" s="93">
        <f>SUM(L3:R3)</f>
        <v>15</v>
      </c>
      <c r="T3" s="94">
        <f>(E3*15)-S3</f>
        <v>15</v>
      </c>
    </row>
    <row r="4" spans="1:24" s="2" customFormat="1" ht="19.5" customHeight="1">
      <c r="D4" s="76"/>
      <c r="E4" s="77"/>
      <c r="F4" s="76"/>
      <c r="G4" s="76"/>
      <c r="H4" s="79"/>
      <c r="I4" s="80"/>
      <c r="J4" s="4"/>
      <c r="K4" s="4"/>
      <c r="M4" s="3"/>
      <c r="O4" s="116"/>
      <c r="P4" s="116"/>
      <c r="Q4" s="116"/>
      <c r="R4" s="116"/>
    </row>
    <row r="5" spans="1:24" s="85" customFormat="1" ht="19.5" customHeight="1">
      <c r="B5" s="86" t="s">
        <v>3</v>
      </c>
      <c r="C5" s="86">
        <v>601</v>
      </c>
      <c r="D5" s="87" t="s">
        <v>18</v>
      </c>
      <c r="E5" s="160">
        <v>1.5</v>
      </c>
      <c r="F5" s="161">
        <v>1.5</v>
      </c>
      <c r="G5" s="89">
        <f t="shared" ref="G5" si="0">E5+F5</f>
        <v>3</v>
      </c>
      <c r="H5" s="161" t="s">
        <v>13</v>
      </c>
      <c r="I5" s="162" t="s">
        <v>19</v>
      </c>
      <c r="J5" s="163" t="s">
        <v>6</v>
      </c>
      <c r="K5" s="118" t="s">
        <v>60</v>
      </c>
      <c r="L5" s="92"/>
      <c r="M5" s="92">
        <v>6</v>
      </c>
      <c r="N5" s="92"/>
      <c r="O5" s="92"/>
      <c r="P5" s="5">
        <v>6</v>
      </c>
      <c r="Q5" s="5">
        <v>6</v>
      </c>
      <c r="R5" s="92">
        <v>6</v>
      </c>
      <c r="S5" s="93">
        <f>SUM(L5:R5)</f>
        <v>24</v>
      </c>
      <c r="T5" s="94">
        <f>(E5*15)-S5</f>
        <v>-1.5</v>
      </c>
    </row>
    <row r="6" spans="1:24" ht="19.5" customHeight="1">
      <c r="E6" s="78"/>
    </row>
    <row r="7" spans="1:24" s="85" customFormat="1" ht="19.5" customHeight="1">
      <c r="B7" s="86" t="s">
        <v>7</v>
      </c>
      <c r="C7" s="86">
        <v>703</v>
      </c>
      <c r="D7" s="87" t="s">
        <v>66</v>
      </c>
      <c r="E7" s="98">
        <v>1</v>
      </c>
      <c r="F7" s="99">
        <v>1</v>
      </c>
      <c r="G7" s="89">
        <v>2</v>
      </c>
      <c r="H7" s="95" t="s">
        <v>12</v>
      </c>
      <c r="I7" s="96" t="s">
        <v>63</v>
      </c>
      <c r="J7" s="97" t="s">
        <v>65</v>
      </c>
      <c r="K7" s="171" t="s">
        <v>61</v>
      </c>
      <c r="L7" s="92"/>
      <c r="M7" s="92"/>
      <c r="N7" s="92"/>
      <c r="O7" s="5">
        <v>3</v>
      </c>
      <c r="P7" s="5">
        <v>6</v>
      </c>
      <c r="Q7" s="5">
        <v>6</v>
      </c>
      <c r="R7" s="5"/>
      <c r="S7" s="93">
        <f>SUM(L7:R7)</f>
        <v>15</v>
      </c>
      <c r="T7" s="94">
        <f>(E7*15)-S7</f>
        <v>0</v>
      </c>
    </row>
    <row r="8" spans="1:24" s="85" customFormat="1" ht="19.5" customHeight="1">
      <c r="B8" s="86" t="s">
        <v>7</v>
      </c>
      <c r="C8" s="86">
        <v>703</v>
      </c>
      <c r="D8" s="87" t="s">
        <v>66</v>
      </c>
      <c r="E8" s="88">
        <v>1</v>
      </c>
      <c r="F8" s="89">
        <v>1</v>
      </c>
      <c r="G8" s="89">
        <v>2</v>
      </c>
      <c r="H8" s="89" t="s">
        <v>13</v>
      </c>
      <c r="I8" s="96" t="s">
        <v>63</v>
      </c>
      <c r="J8" s="97" t="s">
        <v>65</v>
      </c>
      <c r="K8" s="172"/>
      <c r="O8" s="5">
        <v>3</v>
      </c>
      <c r="P8" s="116">
        <v>6</v>
      </c>
      <c r="Q8" s="116">
        <v>6</v>
      </c>
      <c r="R8" s="116"/>
      <c r="S8" s="93">
        <f>SUM(L8:R8)</f>
        <v>15</v>
      </c>
      <c r="T8" s="94">
        <f>(E8*15)-S8</f>
        <v>0</v>
      </c>
    </row>
    <row r="9" spans="1:24" ht="244.5" customHeight="1">
      <c r="D9"/>
      <c r="E9"/>
      <c r="F9"/>
      <c r="G9"/>
      <c r="H9"/>
      <c r="I9"/>
      <c r="J9"/>
      <c r="K9"/>
      <c r="O9"/>
      <c r="R9"/>
    </row>
    <row r="10" spans="1:24" s="81" customFormat="1">
      <c r="G10" s="82"/>
      <c r="H10" s="82"/>
      <c r="I10" s="83"/>
      <c r="J10" s="82"/>
      <c r="K10" s="84"/>
      <c r="L10" s="84"/>
      <c r="M10" s="84"/>
      <c r="N10" s="84"/>
      <c r="O10" s="117"/>
      <c r="P10" s="117"/>
      <c r="Q10" s="117"/>
      <c r="R10" s="117"/>
      <c r="S10" s="84"/>
      <c r="T10" s="84"/>
      <c r="U10" s="84"/>
      <c r="V10" s="84"/>
      <c r="W10" s="84"/>
      <c r="X10" s="84"/>
    </row>
    <row r="12" spans="1:24" s="136" customFormat="1" ht="35.25" customHeight="1">
      <c r="A12" s="157" t="s">
        <v>84</v>
      </c>
      <c r="B12" s="137" t="s">
        <v>0</v>
      </c>
      <c r="C12" s="137">
        <v>652</v>
      </c>
      <c r="D12" s="138" t="s">
        <v>1</v>
      </c>
      <c r="E12" s="139">
        <v>1.5</v>
      </c>
      <c r="F12" s="140">
        <v>1.5</v>
      </c>
      <c r="G12" s="140">
        <v>3</v>
      </c>
      <c r="H12" s="140" t="s">
        <v>11</v>
      </c>
      <c r="I12" s="141" t="s">
        <v>17</v>
      </c>
      <c r="J12" s="142" t="s">
        <v>2</v>
      </c>
      <c r="K12" s="167"/>
      <c r="L12" s="143"/>
      <c r="M12" s="143"/>
      <c r="N12" s="143"/>
      <c r="O12" s="143"/>
      <c r="P12" s="5" t="s">
        <v>82</v>
      </c>
      <c r="Q12" s="5"/>
      <c r="R12" s="143"/>
      <c r="S12" s="144">
        <f>SUM(L12:R12)</f>
        <v>0</v>
      </c>
      <c r="T12" s="145">
        <f>(E12*15)-S12</f>
        <v>22.5</v>
      </c>
    </row>
    <row r="13" spans="1:24" s="136" customFormat="1" ht="35.25" customHeight="1">
      <c r="A13" s="157" t="s">
        <v>84</v>
      </c>
      <c r="B13" s="137" t="s">
        <v>0</v>
      </c>
      <c r="C13" s="137">
        <v>652</v>
      </c>
      <c r="D13" s="138" t="s">
        <v>10</v>
      </c>
      <c r="E13" s="139">
        <v>1.5</v>
      </c>
      <c r="F13" s="140">
        <v>1.5</v>
      </c>
      <c r="G13" s="140">
        <v>3</v>
      </c>
      <c r="H13" s="140" t="s">
        <v>15</v>
      </c>
      <c r="I13" s="141" t="s">
        <v>17</v>
      </c>
      <c r="J13" s="142" t="s">
        <v>2</v>
      </c>
      <c r="K13" s="168"/>
      <c r="P13" s="5" t="s">
        <v>82</v>
      </c>
      <c r="Q13" s="116"/>
    </row>
    <row r="14" spans="1:24" s="136" customFormat="1" ht="35.25" customHeight="1">
      <c r="D14" s="146"/>
      <c r="E14" s="147"/>
      <c r="F14" s="146"/>
      <c r="G14" s="146"/>
      <c r="H14" s="148"/>
      <c r="J14" s="149"/>
      <c r="K14" s="149"/>
      <c r="P14" s="116"/>
      <c r="Q14" s="116"/>
    </row>
    <row r="15" spans="1:24" s="136" customFormat="1" ht="35.25" customHeight="1">
      <c r="A15" s="157" t="s">
        <v>84</v>
      </c>
      <c r="B15" s="137" t="s">
        <v>8</v>
      </c>
      <c r="C15" s="137">
        <v>601</v>
      </c>
      <c r="D15" s="138" t="s">
        <v>9</v>
      </c>
      <c r="E15" s="150">
        <v>1</v>
      </c>
      <c r="F15" s="151">
        <v>1</v>
      </c>
      <c r="G15" s="140">
        <v>2</v>
      </c>
      <c r="H15" s="152" t="s">
        <v>14</v>
      </c>
      <c r="I15" s="153" t="s">
        <v>53</v>
      </c>
      <c r="J15" s="154" t="s">
        <v>59</v>
      </c>
      <c r="K15" s="155"/>
      <c r="L15" s="143"/>
      <c r="M15" s="143"/>
      <c r="N15" s="143"/>
      <c r="O15" s="143">
        <v>6</v>
      </c>
      <c r="P15" s="5" t="s">
        <v>82</v>
      </c>
      <c r="Q15" s="5"/>
      <c r="R15" s="143"/>
      <c r="S15" s="144">
        <f>SUM(L15:R15)</f>
        <v>6</v>
      </c>
      <c r="T15" s="145">
        <f>(E15*15)-S15</f>
        <v>9</v>
      </c>
    </row>
    <row r="16" spans="1:24" s="136" customFormat="1" ht="35.25" customHeight="1">
      <c r="D16" s="146"/>
      <c r="E16" s="146"/>
      <c r="F16" s="146"/>
      <c r="G16" s="148"/>
      <c r="H16" s="148"/>
      <c r="J16" s="149"/>
      <c r="K16" s="149"/>
      <c r="P16" s="116"/>
      <c r="Q16" s="116"/>
    </row>
    <row r="17" spans="1:24" s="136" customFormat="1" ht="35.25" customHeight="1">
      <c r="D17" s="146"/>
      <c r="E17" s="146"/>
      <c r="F17" s="146"/>
      <c r="G17" s="148"/>
      <c r="H17" s="148"/>
      <c r="J17" s="149"/>
      <c r="K17" s="149"/>
      <c r="P17" s="116"/>
      <c r="Q17" s="116"/>
    </row>
    <row r="18" spans="1:24" s="136" customFormat="1" ht="35.25" customHeight="1">
      <c r="A18" s="157" t="s">
        <v>84</v>
      </c>
      <c r="B18" s="137" t="s">
        <v>54</v>
      </c>
      <c r="C18" s="137">
        <v>606</v>
      </c>
      <c r="D18" s="138" t="s">
        <v>55</v>
      </c>
      <c r="E18" s="139">
        <v>1.5</v>
      </c>
      <c r="F18" s="140">
        <v>1.5</v>
      </c>
      <c r="G18" s="140" t="s">
        <v>62</v>
      </c>
      <c r="H18" s="156" t="s">
        <v>14</v>
      </c>
      <c r="I18" s="153" t="s">
        <v>56</v>
      </c>
      <c r="J18" s="154" t="s">
        <v>6</v>
      </c>
      <c r="K18" s="169"/>
      <c r="L18" s="149"/>
      <c r="M18" s="149"/>
      <c r="N18" s="149"/>
      <c r="O18" s="149">
        <v>0</v>
      </c>
      <c r="P18" s="5" t="s">
        <v>82</v>
      </c>
      <c r="Q18" s="164"/>
      <c r="R18" s="149"/>
      <c r="S18" s="144">
        <f t="shared" ref="S18:S19" si="1">SUM(L18:R18)</f>
        <v>0</v>
      </c>
      <c r="T18" s="145">
        <f t="shared" ref="T18:T19" si="2">(E18*15)-S18</f>
        <v>22.5</v>
      </c>
      <c r="U18" s="149"/>
      <c r="V18" s="149"/>
      <c r="W18" s="149"/>
      <c r="X18" s="149"/>
    </row>
    <row r="19" spans="1:24" s="136" customFormat="1" ht="35.25" customHeight="1">
      <c r="A19" s="157" t="s">
        <v>84</v>
      </c>
      <c r="B19" s="137" t="s">
        <v>54</v>
      </c>
      <c r="C19" s="137">
        <v>606</v>
      </c>
      <c r="D19" s="138" t="s">
        <v>55</v>
      </c>
      <c r="E19" s="139">
        <v>1.5</v>
      </c>
      <c r="F19" s="140">
        <v>1.5</v>
      </c>
      <c r="G19" s="140">
        <v>3</v>
      </c>
      <c r="H19" s="156" t="s">
        <v>16</v>
      </c>
      <c r="I19" s="153" t="s">
        <v>56</v>
      </c>
      <c r="J19" s="154" t="s">
        <v>6</v>
      </c>
      <c r="K19" s="170"/>
      <c r="L19" s="149"/>
      <c r="M19" s="149"/>
      <c r="N19" s="149"/>
      <c r="O19" s="149">
        <v>0</v>
      </c>
      <c r="P19" s="5" t="s">
        <v>82</v>
      </c>
      <c r="Q19" s="164"/>
      <c r="R19" s="149"/>
      <c r="S19" s="144">
        <f t="shared" si="1"/>
        <v>0</v>
      </c>
      <c r="T19" s="145">
        <f t="shared" si="2"/>
        <v>22.5</v>
      </c>
      <c r="U19" s="149"/>
      <c r="V19" s="149"/>
      <c r="W19" s="149"/>
      <c r="X19" s="149"/>
    </row>
    <row r="20" spans="1:24" ht="15.75" thickBot="1"/>
    <row r="21" spans="1:24" s="136" customFormat="1" ht="19.5" customHeight="1">
      <c r="A21" s="136" t="s">
        <v>87</v>
      </c>
      <c r="B21" s="137" t="s">
        <v>3</v>
      </c>
      <c r="C21" s="137">
        <v>702</v>
      </c>
      <c r="D21" s="138" t="s">
        <v>67</v>
      </c>
      <c r="E21" s="139">
        <v>1.5</v>
      </c>
      <c r="F21" s="140">
        <v>1.5</v>
      </c>
      <c r="G21" s="140">
        <v>3</v>
      </c>
      <c r="H21" s="140" t="s">
        <v>11</v>
      </c>
      <c r="I21" s="153" t="s">
        <v>64</v>
      </c>
      <c r="J21" s="154" t="s">
        <v>2</v>
      </c>
      <c r="K21" s="169"/>
      <c r="L21" s="143"/>
      <c r="M21" s="143"/>
      <c r="N21" s="143"/>
      <c r="O21" s="143"/>
      <c r="P21" s="116" t="s">
        <v>87</v>
      </c>
      <c r="Q21" s="5"/>
      <c r="R21" s="143"/>
      <c r="S21" s="144">
        <f t="shared" ref="S21:S23" si="3">SUM(L21:R21)</f>
        <v>0</v>
      </c>
      <c r="T21" s="145">
        <f>(E21*15)-S21</f>
        <v>22.5</v>
      </c>
      <c r="V21" s="158" t="s">
        <v>75</v>
      </c>
    </row>
    <row r="22" spans="1:24" s="136" customFormat="1" ht="19.5" customHeight="1">
      <c r="A22" s="136" t="s">
        <v>87</v>
      </c>
      <c r="B22" s="137" t="s">
        <v>3</v>
      </c>
      <c r="C22" s="137">
        <v>702</v>
      </c>
      <c r="D22" s="138" t="s">
        <v>67</v>
      </c>
      <c r="E22" s="139">
        <v>1.5</v>
      </c>
      <c r="F22" s="140">
        <v>1.5</v>
      </c>
      <c r="G22" s="140">
        <v>3</v>
      </c>
      <c r="H22" s="140" t="s">
        <v>12</v>
      </c>
      <c r="I22" s="153" t="s">
        <v>64</v>
      </c>
      <c r="J22" s="154" t="s">
        <v>2</v>
      </c>
      <c r="K22" s="170"/>
      <c r="P22" s="116" t="s">
        <v>87</v>
      </c>
      <c r="Q22" s="5"/>
      <c r="R22" s="143"/>
      <c r="S22" s="144">
        <f t="shared" si="3"/>
        <v>0</v>
      </c>
      <c r="T22" s="145">
        <f t="shared" ref="T22:T23" si="4">(E22*15)-S22</f>
        <v>22.5</v>
      </c>
      <c r="V22" s="132" t="s">
        <v>76</v>
      </c>
    </row>
    <row r="23" spans="1:24" s="136" customFormat="1" ht="19.5" customHeight="1" thickBot="1">
      <c r="A23" s="136" t="s">
        <v>87</v>
      </c>
      <c r="B23" s="137" t="s">
        <v>3</v>
      </c>
      <c r="C23" s="137">
        <v>702</v>
      </c>
      <c r="D23" s="138" t="s">
        <v>67</v>
      </c>
      <c r="E23" s="139">
        <v>1.5</v>
      </c>
      <c r="F23" s="140">
        <v>1.5</v>
      </c>
      <c r="G23" s="140">
        <v>3</v>
      </c>
      <c r="H23" s="159" t="s">
        <v>13</v>
      </c>
      <c r="I23" s="153" t="s">
        <v>64</v>
      </c>
      <c r="J23" s="154" t="s">
        <v>2</v>
      </c>
      <c r="K23" s="170"/>
      <c r="P23" s="116" t="s">
        <v>87</v>
      </c>
      <c r="Q23" s="5"/>
      <c r="R23" s="143"/>
      <c r="S23" s="144">
        <f t="shared" si="3"/>
        <v>0</v>
      </c>
      <c r="T23" s="145">
        <f t="shared" si="4"/>
        <v>22.5</v>
      </c>
      <c r="V23" s="130" t="s">
        <v>77</v>
      </c>
    </row>
    <row r="27" spans="1:24">
      <c r="J27" s="1">
        <f>390+330</f>
        <v>720</v>
      </c>
    </row>
  </sheetData>
  <sortState ref="B1:L16">
    <sortCondition ref="D1:D16"/>
  </sortState>
  <mergeCells count="5">
    <mergeCell ref="K12:K13"/>
    <mergeCell ref="K21:K23"/>
    <mergeCell ref="K7:K8"/>
    <mergeCell ref="K2:K3"/>
    <mergeCell ref="K18:K19"/>
  </mergeCells>
  <conditionalFormatting sqref="E23 E15">
    <cfRule type="cellIs" dxfId="1" priority="61" stopIfTrue="1" operator="equal">
      <formula>0</formula>
    </cfRule>
  </conditionalFormatting>
  <conditionalFormatting sqref="E18:E1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tabSelected="1" zoomScaleNormal="100" workbookViewId="0">
      <pane xSplit="2" ySplit="5" topLeftCell="F12" activePane="bottomRight" state="frozen"/>
      <selection activeCell="G18" sqref="G18"/>
      <selection pane="topRight" activeCell="G18" sqref="G18"/>
      <selection pane="bottomLeft" activeCell="G18" sqref="G18"/>
      <selection pane="bottomRight" activeCell="F20" sqref="F20"/>
    </sheetView>
  </sheetViews>
  <sheetFormatPr defaultRowHeight="15"/>
  <cols>
    <col min="1" max="1" width="9" style="36" customWidth="1"/>
    <col min="2" max="2" width="12.5703125" style="9" customWidth="1"/>
    <col min="3" max="3" width="28.85546875" style="10" hidden="1" customWidth="1"/>
    <col min="4" max="4" width="39.7109375" style="35" hidden="1" customWidth="1"/>
    <col min="5" max="5" width="39.7109375" style="10" hidden="1" customWidth="1"/>
    <col min="6" max="6" width="23.140625" style="10" customWidth="1"/>
    <col min="7" max="7" width="23.140625" style="35" customWidth="1"/>
    <col min="8" max="8" width="23" style="10" customWidth="1"/>
    <col min="9" max="9" width="6.140625" style="10" customWidth="1"/>
    <col min="10" max="12" width="20.28515625" style="7" customWidth="1"/>
    <col min="13" max="13" width="22.85546875" style="119" customWidth="1"/>
    <col min="14" max="15" width="9.140625" style="10"/>
    <col min="17" max="16384" width="9.140625" style="7"/>
  </cols>
  <sheetData>
    <row r="1" spans="1:18" ht="27" customHeight="1">
      <c r="A1" s="174" t="s">
        <v>20</v>
      </c>
      <c r="B1" s="174"/>
      <c r="C1" s="174"/>
      <c r="D1" s="48" t="s">
        <v>21</v>
      </c>
      <c r="E1" s="48"/>
      <c r="F1" s="181" t="s">
        <v>88</v>
      </c>
      <c r="G1" s="181"/>
      <c r="H1" s="181"/>
      <c r="I1" s="181"/>
      <c r="J1" s="181"/>
      <c r="K1" s="181"/>
      <c r="L1" s="181"/>
    </row>
    <row r="2" spans="1:18" ht="31.5" customHeight="1">
      <c r="A2" s="175" t="s">
        <v>22</v>
      </c>
      <c r="B2" s="175"/>
      <c r="C2" s="175"/>
      <c r="D2" s="49" t="s">
        <v>43</v>
      </c>
      <c r="E2" s="49"/>
      <c r="F2" s="180" t="s">
        <v>89</v>
      </c>
      <c r="G2" s="180"/>
      <c r="H2" s="180"/>
      <c r="I2" s="180"/>
      <c r="J2" s="180"/>
      <c r="K2" s="180"/>
      <c r="L2" s="180"/>
    </row>
    <row r="3" spans="1:18" ht="12" customHeight="1">
      <c r="A3" s="8"/>
      <c r="D3" s="10"/>
      <c r="G3" s="10"/>
    </row>
    <row r="4" spans="1:18" ht="51.75" customHeight="1">
      <c r="A4" s="176" t="s">
        <v>23</v>
      </c>
      <c r="B4" s="178" t="s">
        <v>24</v>
      </c>
      <c r="C4" s="11" t="s">
        <v>25</v>
      </c>
      <c r="D4" s="11" t="s">
        <v>26</v>
      </c>
      <c r="E4" s="11" t="s">
        <v>27</v>
      </c>
      <c r="F4" s="12" t="s">
        <v>44</v>
      </c>
      <c r="G4" s="13" t="s">
        <v>45</v>
      </c>
      <c r="H4" s="40" t="s">
        <v>46</v>
      </c>
      <c r="J4" s="46" t="s">
        <v>49</v>
      </c>
      <c r="K4" s="42" t="s">
        <v>47</v>
      </c>
      <c r="L4" s="44" t="s">
        <v>48</v>
      </c>
    </row>
    <row r="5" spans="1:18" ht="23.25" customHeight="1" thickBot="1">
      <c r="A5" s="177"/>
      <c r="B5" s="179"/>
      <c r="C5" s="14">
        <v>13</v>
      </c>
      <c r="D5" s="14">
        <v>10</v>
      </c>
      <c r="E5" s="14">
        <v>5</v>
      </c>
      <c r="F5" s="15">
        <v>24</v>
      </c>
      <c r="G5" s="16">
        <v>5</v>
      </c>
      <c r="H5" s="41">
        <v>10</v>
      </c>
      <c r="J5" s="47">
        <v>32</v>
      </c>
      <c r="K5" s="43">
        <v>4</v>
      </c>
      <c r="L5" s="45">
        <v>8</v>
      </c>
    </row>
    <row r="6" spans="1:18" s="19" customFormat="1" ht="19.5" customHeight="1" thickBot="1">
      <c r="A6" s="17"/>
      <c r="B6" s="183" t="s">
        <v>28</v>
      </c>
      <c r="C6" s="18"/>
      <c r="D6" s="18"/>
      <c r="E6" s="18"/>
      <c r="F6" s="54"/>
      <c r="G6" s="54"/>
      <c r="H6" s="54"/>
      <c r="I6" s="10"/>
      <c r="J6" s="66"/>
      <c r="K6" s="56"/>
      <c r="L6" s="128"/>
      <c r="M6" s="120" t="s">
        <v>50</v>
      </c>
      <c r="N6" s="65" t="s">
        <v>11</v>
      </c>
      <c r="O6" s="65" t="s">
        <v>12</v>
      </c>
      <c r="P6" s="19" t="s">
        <v>91</v>
      </c>
    </row>
    <row r="7" spans="1:18" s="22" customFormat="1" ht="18" customHeight="1" thickBot="1">
      <c r="A7" s="20" t="s">
        <v>29</v>
      </c>
      <c r="B7" s="182"/>
      <c r="C7" s="21"/>
      <c r="D7" s="21"/>
      <c r="E7" s="21"/>
      <c r="F7" s="57"/>
      <c r="G7" s="57"/>
      <c r="H7" s="57"/>
      <c r="I7" s="10"/>
      <c r="J7" s="59"/>
      <c r="K7" s="59"/>
      <c r="L7" s="60"/>
      <c r="M7" s="121"/>
      <c r="N7" s="65"/>
      <c r="O7" s="65"/>
      <c r="P7" s="19"/>
      <c r="Q7" s="19"/>
    </row>
    <row r="8" spans="1:18" s="19" customFormat="1" ht="38.25" customHeight="1" thickBot="1">
      <c r="A8" s="23"/>
      <c r="B8" s="182"/>
      <c r="C8" s="24"/>
      <c r="D8" s="24"/>
      <c r="E8" s="24"/>
      <c r="F8" s="62"/>
      <c r="G8" s="62"/>
      <c r="H8" s="62"/>
      <c r="I8" s="10"/>
      <c r="J8" s="129" t="s">
        <v>74</v>
      </c>
      <c r="K8" s="130"/>
      <c r="L8" s="129" t="s">
        <v>79</v>
      </c>
      <c r="M8" s="120" t="s">
        <v>19</v>
      </c>
      <c r="N8" s="65" t="s">
        <v>13</v>
      </c>
      <c r="O8" s="65"/>
      <c r="P8" s="19" t="s">
        <v>58</v>
      </c>
    </row>
    <row r="9" spans="1:18" s="19" customFormat="1" ht="35.25" customHeight="1" thickBot="1">
      <c r="A9" s="17"/>
      <c r="B9" s="183" t="s">
        <v>28</v>
      </c>
      <c r="C9" s="18"/>
      <c r="D9" s="18"/>
      <c r="E9" s="18"/>
      <c r="F9" s="54"/>
      <c r="G9" s="55"/>
      <c r="H9" s="54"/>
      <c r="I9" s="10"/>
      <c r="J9" s="135"/>
      <c r="K9" s="131"/>
      <c r="L9" s="131"/>
      <c r="M9" s="120"/>
      <c r="N9" s="65"/>
      <c r="O9" s="65"/>
      <c r="Q9" s="64"/>
    </row>
    <row r="10" spans="1:18" s="22" customFormat="1" ht="23.25" customHeight="1" thickBot="1">
      <c r="A10" s="20" t="s">
        <v>31</v>
      </c>
      <c r="B10" s="182"/>
      <c r="C10" s="21"/>
      <c r="D10" s="25"/>
      <c r="E10" s="21"/>
      <c r="F10" s="57"/>
      <c r="G10" s="58"/>
      <c r="H10" s="57"/>
      <c r="I10" s="10"/>
      <c r="J10" s="132"/>
      <c r="K10" s="133"/>
      <c r="L10" s="133"/>
      <c r="M10" s="121"/>
      <c r="N10" s="65"/>
      <c r="O10" s="65"/>
      <c r="P10" s="19"/>
      <c r="Q10" s="57"/>
    </row>
    <row r="11" spans="1:18" s="22" customFormat="1" ht="42" customHeight="1" thickBot="1">
      <c r="A11" s="23"/>
      <c r="B11" s="182"/>
      <c r="C11" s="24"/>
      <c r="D11" s="24"/>
      <c r="E11" s="24"/>
      <c r="F11" s="103"/>
      <c r="G11" s="63"/>
      <c r="H11" s="103"/>
      <c r="I11" s="10"/>
      <c r="J11" s="129" t="s">
        <v>74</v>
      </c>
      <c r="K11" s="129" t="s">
        <v>79</v>
      </c>
      <c r="L11" s="130"/>
      <c r="M11" s="121"/>
      <c r="N11" s="65"/>
      <c r="O11" s="65"/>
      <c r="P11" s="19"/>
      <c r="Q11" s="106"/>
      <c r="R11" s="19"/>
    </row>
    <row r="12" spans="1:18" s="19" customFormat="1" ht="35.25" customHeight="1" thickBot="1">
      <c r="A12" s="17"/>
      <c r="B12" s="182" t="s">
        <v>28</v>
      </c>
      <c r="C12" s="18"/>
      <c r="D12" s="18"/>
      <c r="E12" s="18"/>
      <c r="F12" s="56" t="s">
        <v>51</v>
      </c>
      <c r="G12" s="56" t="s">
        <v>51</v>
      </c>
      <c r="H12" s="56" t="s">
        <v>30</v>
      </c>
      <c r="I12" s="10"/>
      <c r="J12" s="131"/>
      <c r="K12" s="131"/>
      <c r="L12" s="133"/>
      <c r="M12" s="121"/>
      <c r="N12" s="65"/>
      <c r="O12" s="65"/>
    </row>
    <row r="13" spans="1:18" s="22" customFormat="1" ht="28.5" customHeight="1" thickBot="1">
      <c r="A13" s="20" t="s">
        <v>32</v>
      </c>
      <c r="B13" s="182"/>
      <c r="C13" s="21"/>
      <c r="D13" s="21"/>
      <c r="E13" s="21"/>
      <c r="F13" s="57" t="s">
        <v>52</v>
      </c>
      <c r="G13" s="57" t="s">
        <v>52</v>
      </c>
      <c r="H13" s="60" t="s">
        <v>81</v>
      </c>
      <c r="I13" s="10"/>
      <c r="J13" s="133"/>
      <c r="K13" s="133"/>
      <c r="L13" s="133"/>
      <c r="M13" s="123"/>
    </row>
    <row r="14" spans="1:18" s="22" customFormat="1" ht="50.25" customHeight="1" thickBot="1">
      <c r="A14" s="23"/>
      <c r="B14" s="182"/>
      <c r="C14" s="27"/>
      <c r="D14" s="27"/>
      <c r="E14" s="27"/>
      <c r="F14" s="104" t="s">
        <v>50</v>
      </c>
      <c r="G14" s="104" t="s">
        <v>50</v>
      </c>
      <c r="H14" s="61" t="s">
        <v>19</v>
      </c>
      <c r="I14" s="10"/>
      <c r="J14" s="129" t="s">
        <v>74</v>
      </c>
      <c r="K14" s="129" t="s">
        <v>79</v>
      </c>
      <c r="L14" s="129" t="s">
        <v>79</v>
      </c>
      <c r="M14" s="123"/>
      <c r="N14" s="50"/>
      <c r="O14" s="50"/>
    </row>
    <row r="15" spans="1:18" s="29" customFormat="1" ht="35.25" customHeight="1" thickBot="1">
      <c r="A15" s="17"/>
      <c r="B15" s="182" t="s">
        <v>28</v>
      </c>
      <c r="C15" s="28"/>
      <c r="D15" s="18"/>
      <c r="E15" s="18"/>
      <c r="F15" s="54"/>
      <c r="G15" s="56"/>
      <c r="H15" s="54"/>
      <c r="I15" s="10"/>
      <c r="J15" s="135"/>
      <c r="K15" s="131"/>
      <c r="L15" s="131"/>
      <c r="M15" s="124" t="s">
        <v>86</v>
      </c>
    </row>
    <row r="16" spans="1:18" s="29" customFormat="1" ht="23.25" customHeight="1" thickBot="1">
      <c r="A16" s="30" t="s">
        <v>33</v>
      </c>
      <c r="B16" s="182"/>
      <c r="C16" s="18"/>
      <c r="D16" s="26"/>
      <c r="E16" s="26"/>
      <c r="F16" s="57"/>
      <c r="G16" s="60"/>
      <c r="H16" s="57"/>
      <c r="I16" s="10"/>
      <c r="J16" s="132"/>
      <c r="K16" s="133"/>
      <c r="L16" s="133"/>
      <c r="M16" s="124"/>
    </row>
    <row r="17" spans="1:16" s="34" customFormat="1" ht="45" customHeight="1" thickBot="1">
      <c r="A17" s="31"/>
      <c r="B17" s="182"/>
      <c r="C17" s="24"/>
      <c r="D17" s="32"/>
      <c r="E17" s="33"/>
      <c r="F17" s="103"/>
      <c r="G17" s="62"/>
      <c r="H17" s="103"/>
      <c r="I17" s="10"/>
      <c r="J17" s="129" t="s">
        <v>74</v>
      </c>
      <c r="K17" s="129" t="s">
        <v>79</v>
      </c>
      <c r="L17" s="130"/>
      <c r="M17" s="125"/>
      <c r="N17" s="52"/>
      <c r="O17" s="52"/>
    </row>
    <row r="18" spans="1:16" s="19" customFormat="1" ht="35.25" customHeight="1">
      <c r="A18" s="17"/>
      <c r="B18" s="184" t="s">
        <v>28</v>
      </c>
      <c r="C18" s="18"/>
      <c r="D18" s="18"/>
      <c r="E18" s="18"/>
      <c r="F18" s="56"/>
      <c r="G18" s="56"/>
      <c r="H18" s="56" t="s">
        <v>30</v>
      </c>
      <c r="I18" s="10"/>
      <c r="J18" s="131"/>
      <c r="K18" s="131"/>
      <c r="L18" s="133"/>
      <c r="M18" s="122"/>
      <c r="N18" s="53"/>
      <c r="O18" s="53"/>
    </row>
    <row r="19" spans="1:16" s="29" customFormat="1" ht="23.25" customHeight="1">
      <c r="A19" s="30" t="s">
        <v>34</v>
      </c>
      <c r="B19" s="185"/>
      <c r="C19" s="26"/>
      <c r="D19" s="26"/>
      <c r="E19" s="26"/>
      <c r="F19" s="57"/>
      <c r="G19" s="57"/>
      <c r="H19" s="60" t="s">
        <v>81</v>
      </c>
      <c r="I19" s="10"/>
      <c r="J19" s="132" t="s">
        <v>74</v>
      </c>
      <c r="K19" s="133"/>
      <c r="L19" s="133"/>
      <c r="M19" s="124"/>
      <c r="N19" s="51"/>
      <c r="O19" s="51"/>
    </row>
    <row r="20" spans="1:16" s="34" customFormat="1" ht="51.75" customHeight="1" thickBot="1">
      <c r="A20" s="31"/>
      <c r="B20" s="183"/>
      <c r="C20" s="33"/>
      <c r="D20" s="32"/>
      <c r="E20" s="33"/>
      <c r="F20" s="104"/>
      <c r="G20" s="104"/>
      <c r="H20" s="61" t="s">
        <v>19</v>
      </c>
      <c r="I20" s="10"/>
      <c r="J20" s="129"/>
      <c r="K20" s="130"/>
      <c r="L20" s="129" t="s">
        <v>79</v>
      </c>
      <c r="M20" s="125"/>
      <c r="N20" s="52"/>
      <c r="O20" s="52"/>
    </row>
    <row r="21" spans="1:16" s="67" customFormat="1" ht="5.25" customHeight="1">
      <c r="A21" s="17"/>
      <c r="B21" s="184" t="s">
        <v>28</v>
      </c>
      <c r="C21" s="114"/>
      <c r="D21" s="114"/>
      <c r="E21" s="114"/>
      <c r="F21" s="54"/>
      <c r="G21" s="54"/>
      <c r="H21" s="54"/>
      <c r="I21" s="10"/>
      <c r="J21" s="131"/>
      <c r="K21" s="131"/>
      <c r="L21" s="131"/>
      <c r="M21" s="126"/>
      <c r="N21" s="68"/>
      <c r="O21" s="68"/>
    </row>
    <row r="22" spans="1:16" s="71" customFormat="1" ht="32.25" customHeight="1" thickBot="1">
      <c r="A22" s="30" t="s">
        <v>73</v>
      </c>
      <c r="B22" s="185"/>
      <c r="C22" s="21"/>
      <c r="D22" s="21"/>
      <c r="E22" s="21"/>
      <c r="F22" s="57"/>
      <c r="G22" s="57"/>
      <c r="H22" s="57"/>
      <c r="I22" s="10"/>
      <c r="J22" s="132" t="s">
        <v>74</v>
      </c>
      <c r="K22" s="134"/>
      <c r="L22" s="129" t="s">
        <v>80</v>
      </c>
      <c r="M22" s="127"/>
      <c r="N22" s="72"/>
      <c r="O22" s="72"/>
    </row>
    <row r="23" spans="1:16" s="67" customFormat="1" ht="14.25" customHeight="1" thickBot="1">
      <c r="A23" s="31"/>
      <c r="B23" s="183"/>
      <c r="C23" s="24"/>
      <c r="D23" s="24"/>
      <c r="E23" s="24"/>
      <c r="F23" s="62"/>
      <c r="G23" s="62"/>
      <c r="H23" s="62"/>
      <c r="I23" s="10"/>
      <c r="J23" s="129"/>
      <c r="K23" s="129"/>
      <c r="M23" s="127"/>
      <c r="N23" s="68"/>
      <c r="O23" s="68"/>
    </row>
    <row r="24" spans="1:16" s="67" customFormat="1" ht="4.5" customHeight="1" thickBot="1">
      <c r="A24" s="17"/>
      <c r="B24" s="182" t="s">
        <v>78</v>
      </c>
      <c r="C24" s="28"/>
      <c r="D24" s="28"/>
      <c r="E24" s="28"/>
      <c r="F24" s="54"/>
      <c r="G24" s="54"/>
      <c r="H24" s="54"/>
      <c r="I24" s="10"/>
      <c r="J24" s="131"/>
      <c r="K24" s="131"/>
      <c r="L24" s="131"/>
      <c r="M24" s="127"/>
      <c r="N24" s="68"/>
      <c r="O24" s="68"/>
    </row>
    <row r="25" spans="1:16" s="71" customFormat="1" ht="33" customHeight="1" thickBot="1">
      <c r="A25" s="69" t="s">
        <v>35</v>
      </c>
      <c r="B25" s="182"/>
      <c r="C25" s="21"/>
      <c r="D25" s="21"/>
      <c r="E25" s="21"/>
      <c r="F25" s="57"/>
      <c r="G25" s="57"/>
      <c r="H25" s="57"/>
      <c r="I25" s="10"/>
      <c r="J25" s="132" t="s">
        <v>74</v>
      </c>
      <c r="K25" s="134"/>
      <c r="L25" s="134"/>
      <c r="M25" s="127"/>
      <c r="N25" s="72"/>
      <c r="O25" s="72"/>
    </row>
    <row r="26" spans="1:16" s="67" customFormat="1" ht="4.5" customHeight="1" thickBot="1">
      <c r="A26" s="31"/>
      <c r="B26" s="182"/>
      <c r="C26" s="24"/>
      <c r="D26" s="24"/>
      <c r="E26" s="24"/>
      <c r="F26" s="62"/>
      <c r="G26" s="62"/>
      <c r="H26" s="62"/>
      <c r="I26" s="10"/>
      <c r="J26" s="129"/>
      <c r="K26" s="129"/>
      <c r="L26" s="129" t="s">
        <v>80</v>
      </c>
      <c r="M26" s="127"/>
      <c r="N26" s="68"/>
      <c r="O26" s="68"/>
    </row>
    <row r="27" spans="1:16" ht="30.75" customHeight="1">
      <c r="F27" s="173" t="s">
        <v>36</v>
      </c>
      <c r="G27" s="173"/>
      <c r="P27" s="7"/>
    </row>
    <row r="28" spans="1:16" ht="15.75" customHeight="1">
      <c r="F28" s="173" t="s">
        <v>37</v>
      </c>
      <c r="G28" s="173"/>
      <c r="P28" s="7"/>
    </row>
    <row r="29" spans="1:16">
      <c r="C29" s="9"/>
      <c r="D29" s="9"/>
      <c r="E29" s="9"/>
      <c r="F29" s="9"/>
      <c r="G29" s="9"/>
      <c r="H29" s="9"/>
      <c r="P29" s="7"/>
    </row>
    <row r="38" spans="1:16">
      <c r="A38" s="7"/>
      <c r="B38" s="7"/>
      <c r="C38" s="7"/>
      <c r="D38" s="7"/>
      <c r="E38" s="7"/>
      <c r="F38" s="7"/>
      <c r="G38" s="37"/>
      <c r="H38" s="7"/>
      <c r="I38" s="7"/>
      <c r="N38" s="7"/>
      <c r="O38" s="7"/>
      <c r="P38" s="7"/>
    </row>
  </sheetData>
  <mergeCells count="15">
    <mergeCell ref="F28:G28"/>
    <mergeCell ref="F27:G27"/>
    <mergeCell ref="A1:C1"/>
    <mergeCell ref="A2:C2"/>
    <mergeCell ref="A4:A5"/>
    <mergeCell ref="B4:B5"/>
    <mergeCell ref="F2:L2"/>
    <mergeCell ref="F1:L1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70" zoomScaleNormal="7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F19" sqref="F19"/>
    </sheetView>
  </sheetViews>
  <sheetFormatPr defaultRowHeight="15"/>
  <cols>
    <col min="1" max="1" width="9" style="36" customWidth="1"/>
    <col min="2" max="2" width="18.7109375" style="9" customWidth="1"/>
    <col min="3" max="3" width="28.85546875" style="10" hidden="1" customWidth="1"/>
    <col min="4" max="4" width="39.7109375" style="35" hidden="1" customWidth="1"/>
    <col min="5" max="5" width="39.7109375" style="10" hidden="1" customWidth="1"/>
    <col min="6" max="6" width="58.28515625" style="10" customWidth="1"/>
    <col min="7" max="7" width="58.28515625" style="35" customWidth="1"/>
    <col min="8" max="8" width="58.28515625" style="10" customWidth="1"/>
    <col min="9" max="11" width="45.7109375" style="7" customWidth="1"/>
    <col min="12" max="16384" width="9.140625" style="7"/>
  </cols>
  <sheetData>
    <row r="1" spans="1:12" ht="27" customHeight="1">
      <c r="A1" s="174" t="s">
        <v>20</v>
      </c>
      <c r="B1" s="174"/>
      <c r="C1" s="174"/>
      <c r="D1" s="48" t="s">
        <v>21</v>
      </c>
      <c r="E1" s="48"/>
      <c r="F1" s="181" t="s">
        <v>85</v>
      </c>
      <c r="G1" s="181"/>
      <c r="H1" s="181"/>
      <c r="I1" s="166"/>
      <c r="J1" s="166"/>
      <c r="K1" s="166"/>
      <c r="L1" s="119"/>
    </row>
    <row r="2" spans="1:12" ht="31.5" customHeight="1">
      <c r="A2" s="175" t="s">
        <v>22</v>
      </c>
      <c r="B2" s="175"/>
      <c r="C2" s="175"/>
      <c r="D2" s="49" t="s">
        <v>43</v>
      </c>
      <c r="E2" s="49"/>
      <c r="F2" s="180" t="s">
        <v>89</v>
      </c>
      <c r="G2" s="180"/>
      <c r="H2" s="180"/>
      <c r="I2" s="165"/>
      <c r="J2" s="165"/>
      <c r="K2" s="165"/>
      <c r="L2" s="165"/>
    </row>
    <row r="3" spans="1:12" ht="12" customHeight="1">
      <c r="A3" s="8"/>
      <c r="D3" s="10"/>
      <c r="G3" s="10"/>
    </row>
    <row r="4" spans="1:12" ht="51.75" customHeight="1">
      <c r="A4" s="176" t="s">
        <v>23</v>
      </c>
      <c r="B4" s="178" t="s">
        <v>24</v>
      </c>
      <c r="C4" s="11" t="s">
        <v>25</v>
      </c>
      <c r="D4" s="11" t="s">
        <v>26</v>
      </c>
      <c r="E4" s="11" t="s">
        <v>27</v>
      </c>
      <c r="F4" s="12" t="s">
        <v>44</v>
      </c>
      <c r="G4" s="13" t="s">
        <v>45</v>
      </c>
      <c r="H4" s="40" t="s">
        <v>46</v>
      </c>
    </row>
    <row r="5" spans="1:12" ht="23.25" customHeight="1" thickBot="1">
      <c r="A5" s="177"/>
      <c r="B5" s="179"/>
      <c r="C5" s="14">
        <v>13</v>
      </c>
      <c r="D5" s="14">
        <v>10</v>
      </c>
      <c r="E5" s="14">
        <v>5</v>
      </c>
      <c r="F5" s="15">
        <v>24</v>
      </c>
      <c r="G5" s="16">
        <v>5</v>
      </c>
      <c r="H5" s="41">
        <v>10</v>
      </c>
    </row>
    <row r="6" spans="1:12" s="19" customFormat="1" ht="133.5" customHeight="1" thickBot="1">
      <c r="A6" s="17"/>
      <c r="B6" s="183" t="s">
        <v>28</v>
      </c>
      <c r="C6" s="102"/>
      <c r="D6" s="102"/>
      <c r="E6" s="102"/>
      <c r="F6" s="54"/>
      <c r="G6" s="55"/>
      <c r="H6" s="54"/>
      <c r="I6" s="7"/>
      <c r="J6" s="7"/>
      <c r="K6" s="7"/>
    </row>
    <row r="7" spans="1:12" s="22" customFormat="1" ht="23.25" customHeight="1" thickBot="1">
      <c r="A7" s="20" t="s">
        <v>29</v>
      </c>
      <c r="B7" s="182"/>
      <c r="C7" s="21"/>
      <c r="D7" s="21"/>
      <c r="E7" s="21"/>
      <c r="F7" s="57"/>
      <c r="G7" s="58"/>
      <c r="H7" s="57"/>
      <c r="I7" s="7"/>
      <c r="J7" s="7"/>
      <c r="K7" s="7"/>
    </row>
    <row r="8" spans="1:12" s="19" customFormat="1" ht="35.25" customHeight="1" thickBot="1">
      <c r="A8" s="23"/>
      <c r="B8" s="182"/>
      <c r="C8" s="24"/>
      <c r="D8" s="24"/>
      <c r="E8" s="24"/>
      <c r="F8" s="62"/>
      <c r="G8" s="63"/>
      <c r="H8" s="62"/>
      <c r="I8" s="7"/>
      <c r="J8" s="7"/>
      <c r="K8" s="7"/>
    </row>
    <row r="9" spans="1:12" s="19" customFormat="1" ht="153.75" customHeight="1" thickBot="1">
      <c r="A9" s="17"/>
      <c r="B9" s="183" t="s">
        <v>28</v>
      </c>
      <c r="C9" s="102"/>
      <c r="D9" s="102"/>
      <c r="E9" s="102"/>
      <c r="F9" s="110"/>
      <c r="G9" s="55"/>
      <c r="H9" s="110"/>
      <c r="I9" s="7"/>
      <c r="J9" s="7"/>
      <c r="K9" s="7"/>
    </row>
    <row r="10" spans="1:12" s="22" customFormat="1" ht="23.25" customHeight="1" thickBot="1">
      <c r="A10" s="20" t="s">
        <v>31</v>
      </c>
      <c r="B10" s="182"/>
      <c r="C10" s="21"/>
      <c r="D10" s="25"/>
      <c r="E10" s="21"/>
      <c r="F10" s="57"/>
      <c r="G10" s="58"/>
      <c r="H10" s="57"/>
      <c r="I10" s="7"/>
      <c r="J10" s="7"/>
      <c r="K10" s="7"/>
    </row>
    <row r="11" spans="1:12" s="22" customFormat="1" ht="27" customHeight="1" thickBot="1">
      <c r="A11" s="23"/>
      <c r="B11" s="182"/>
      <c r="C11" s="24"/>
      <c r="D11" s="24"/>
      <c r="E11" s="24"/>
      <c r="F11" s="103"/>
      <c r="G11" s="63"/>
      <c r="H11" s="103"/>
      <c r="I11" s="7"/>
      <c r="J11" s="7"/>
      <c r="K11" s="7"/>
    </row>
    <row r="12" spans="1:12" s="19" customFormat="1" ht="117" customHeight="1" thickBot="1">
      <c r="A12" s="17"/>
      <c r="B12" s="182" t="s">
        <v>28</v>
      </c>
      <c r="C12" s="102"/>
      <c r="D12" s="102"/>
      <c r="E12" s="102"/>
      <c r="F12" s="56" t="s">
        <v>90</v>
      </c>
      <c r="G12" s="56" t="s">
        <v>90</v>
      </c>
      <c r="H12" s="113"/>
      <c r="I12" s="7"/>
      <c r="J12" s="7"/>
      <c r="K12" s="7"/>
    </row>
    <row r="13" spans="1:12" s="22" customFormat="1" ht="28.5" customHeight="1" thickBot="1">
      <c r="A13" s="20" t="s">
        <v>32</v>
      </c>
      <c r="B13" s="182"/>
      <c r="C13" s="21"/>
      <c r="D13" s="21"/>
      <c r="E13" s="21"/>
      <c r="F13" s="57"/>
      <c r="G13" s="57"/>
      <c r="H13" s="60"/>
      <c r="I13" s="7"/>
      <c r="J13" s="7"/>
      <c r="K13" s="7"/>
    </row>
    <row r="14" spans="1:12" s="22" customFormat="1" ht="28.5" customHeight="1" thickBot="1">
      <c r="A14" s="23"/>
      <c r="B14" s="182"/>
      <c r="C14" s="27"/>
      <c r="D14" s="27"/>
      <c r="E14" s="27"/>
      <c r="F14" s="104" t="s">
        <v>50</v>
      </c>
      <c r="G14" s="104" t="s">
        <v>50</v>
      </c>
      <c r="H14" s="105" t="s">
        <v>19</v>
      </c>
      <c r="I14" s="7"/>
      <c r="J14" s="7"/>
      <c r="K14" s="7"/>
    </row>
    <row r="15" spans="1:12" s="112" customFormat="1" ht="168" customHeight="1" thickBot="1">
      <c r="A15" s="107"/>
      <c r="B15" s="182" t="s">
        <v>28</v>
      </c>
      <c r="C15" s="108"/>
      <c r="D15" s="109"/>
      <c r="E15" s="109"/>
      <c r="F15" s="110"/>
      <c r="G15" s="111"/>
      <c r="H15" s="110"/>
      <c r="I15" s="7"/>
      <c r="J15" s="7"/>
      <c r="K15" s="7"/>
    </row>
    <row r="16" spans="1:12" s="29" customFormat="1" ht="23.25" customHeight="1" thickBot="1">
      <c r="A16" s="30" t="s">
        <v>33</v>
      </c>
      <c r="B16" s="182"/>
      <c r="C16" s="102"/>
      <c r="D16" s="26"/>
      <c r="E16" s="26"/>
      <c r="F16" s="57"/>
      <c r="G16" s="60"/>
      <c r="H16" s="57"/>
      <c r="I16" s="7"/>
      <c r="J16" s="7"/>
      <c r="K16" s="7"/>
    </row>
    <row r="17" spans="1:11" s="34" customFormat="1" ht="32.25" customHeight="1" thickBot="1">
      <c r="A17" s="31"/>
      <c r="B17" s="182"/>
      <c r="C17" s="24"/>
      <c r="D17" s="32"/>
      <c r="E17" s="33"/>
      <c r="F17" s="103"/>
      <c r="G17" s="62"/>
      <c r="H17" s="103"/>
      <c r="I17" s="7"/>
      <c r="J17" s="7"/>
      <c r="K17" s="7"/>
    </row>
    <row r="18" spans="1:11" s="19" customFormat="1" ht="100.5" customHeight="1">
      <c r="A18" s="17"/>
      <c r="B18" s="184" t="s">
        <v>28</v>
      </c>
      <c r="C18" s="102"/>
      <c r="D18" s="102"/>
      <c r="E18" s="102"/>
      <c r="F18" s="56"/>
      <c r="G18" s="56"/>
      <c r="H18" s="113"/>
      <c r="I18" s="7"/>
      <c r="J18" s="7"/>
      <c r="K18" s="7"/>
    </row>
    <row r="19" spans="1:11" s="29" customFormat="1" ht="36.75" customHeight="1">
      <c r="A19" s="30" t="s">
        <v>34</v>
      </c>
      <c r="B19" s="185"/>
      <c r="C19" s="26"/>
      <c r="D19" s="26"/>
      <c r="E19" s="26"/>
      <c r="F19" s="57"/>
      <c r="G19" s="57"/>
      <c r="H19" s="60"/>
      <c r="I19" s="7"/>
      <c r="J19" s="7"/>
      <c r="K19" s="7"/>
    </row>
    <row r="20" spans="1:11" s="34" customFormat="1" ht="34.5" customHeight="1" thickBot="1">
      <c r="A20" s="31"/>
      <c r="B20" s="183"/>
      <c r="C20" s="33"/>
      <c r="D20" s="32"/>
      <c r="E20" s="33"/>
      <c r="F20" s="104"/>
      <c r="G20" s="104"/>
      <c r="H20" s="105" t="s">
        <v>19</v>
      </c>
      <c r="I20" s="7"/>
      <c r="J20" s="7"/>
      <c r="K20" s="7"/>
    </row>
    <row r="21" spans="1:11" s="67" customFormat="1" ht="165" customHeight="1" thickBot="1">
      <c r="A21" s="17"/>
      <c r="B21" s="182" t="s">
        <v>57</v>
      </c>
      <c r="C21" s="101"/>
      <c r="D21" s="101"/>
      <c r="E21" s="101"/>
      <c r="F21" s="66"/>
      <c r="G21" s="66"/>
      <c r="H21" s="56"/>
      <c r="I21" s="7"/>
      <c r="J21" s="7"/>
      <c r="K21" s="7"/>
    </row>
    <row r="22" spans="1:11" s="71" customFormat="1" ht="22.5" customHeight="1" thickBot="1">
      <c r="A22" s="69" t="s">
        <v>35</v>
      </c>
      <c r="B22" s="182"/>
      <c r="C22" s="21"/>
      <c r="D22" s="21"/>
      <c r="E22" s="21"/>
      <c r="F22" s="57"/>
      <c r="G22" s="57"/>
      <c r="H22" s="70"/>
      <c r="I22" s="7"/>
      <c r="J22" s="7"/>
      <c r="K22" s="7"/>
    </row>
    <row r="23" spans="1:11" s="67" customFormat="1" ht="16.5" customHeight="1" thickBot="1">
      <c r="A23" s="31"/>
      <c r="B23" s="182"/>
      <c r="C23" s="24"/>
      <c r="D23" s="24"/>
      <c r="E23" s="24"/>
      <c r="F23" s="73"/>
      <c r="G23" s="73"/>
      <c r="H23" s="73"/>
      <c r="I23" s="7"/>
      <c r="J23" s="7"/>
      <c r="K23" s="7"/>
    </row>
    <row r="24" spans="1:11" ht="49.5" customHeight="1">
      <c r="F24" s="173" t="s">
        <v>36</v>
      </c>
      <c r="G24" s="173"/>
    </row>
    <row r="25" spans="1:11" ht="49.5" customHeight="1">
      <c r="F25" s="173" t="s">
        <v>37</v>
      </c>
      <c r="G25" s="173"/>
    </row>
    <row r="26" spans="1:11">
      <c r="C26" s="9"/>
      <c r="D26" s="9"/>
      <c r="E26" s="9"/>
      <c r="F26" s="9"/>
      <c r="G26" s="9"/>
      <c r="H26" s="9"/>
    </row>
    <row r="35" spans="1:8">
      <c r="A35" s="7"/>
      <c r="B35" s="7"/>
      <c r="C35" s="7"/>
      <c r="D35" s="7"/>
      <c r="E35" s="7"/>
      <c r="F35" s="7"/>
      <c r="G35" s="100"/>
      <c r="H35" s="7"/>
    </row>
  </sheetData>
  <mergeCells count="14">
    <mergeCell ref="B21:B23"/>
    <mergeCell ref="F24:G24"/>
    <mergeCell ref="F25:G25"/>
    <mergeCell ref="A4:A5"/>
    <mergeCell ref="B4:B5"/>
    <mergeCell ref="B6:B8"/>
    <mergeCell ref="B9:B11"/>
    <mergeCell ref="B12:B14"/>
    <mergeCell ref="B15:B17"/>
    <mergeCell ref="A1:C1"/>
    <mergeCell ref="A2:C2"/>
    <mergeCell ref="B18:B20"/>
    <mergeCell ref="F2:H2"/>
    <mergeCell ref="F1:H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22-ThS</vt:lpstr>
      <vt:lpstr>ThS -Link học T22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cp:lastPrinted>2022-01-04T08:18:44Z</cp:lastPrinted>
  <dcterms:created xsi:type="dcterms:W3CDTF">2021-12-22T09:52:38Z</dcterms:created>
  <dcterms:modified xsi:type="dcterms:W3CDTF">2022-01-14T09:03:16Z</dcterms:modified>
</cp:coreProperties>
</file>