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Tiến độ" sheetId="3" r:id="rId1"/>
    <sheet name="Tuần 10-ThS" sheetId="1" r:id="rId2"/>
    <sheet name="Tuần 10-TS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hidden="1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1">#REF!</definedName>
    <definedName name="_qa7" localSheetId="2">#REF!</definedName>
    <definedName name="_qa7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2">#REF!</definedName>
    <definedName name="ADASD">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2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2">#REF!</definedName>
    <definedName name="_xlnm.Database">#REF!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1">[23]DTXL!#REF!</definedName>
    <definedName name="fafa" localSheetId="2">[23]DTXL!#REF!</definedName>
    <definedName name="fafa">[23]DTXL!#REF!</definedName>
    <definedName name="g" localSheetId="1">'[24]DG '!#REF!</definedName>
    <definedName name="g" localSheetId="2">'[24]DG '!#REF!</definedName>
    <definedName name="g">'[24]DG '!#REF!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h" localSheetId="2" hidden="1">{"'Sheet1'!$L$16"}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hidden="1">{"'Sheet1'!$L$16"}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356C8" localSheetId="2">#REF!</definedName>
    <definedName name="j356C8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2">#REF!</definedName>
    <definedName name="Tien">#REF!</definedName>
    <definedName name="tkb" localSheetId="2" hidden="1">{"'Sheet1'!$L$16"}</definedName>
    <definedName name="tkb" hidden="1">{"'Sheet1'!$L$16"}</definedName>
    <definedName name="TL" localSheetId="1">[4]ND!#REF!</definedName>
    <definedName name="TL" localSheetId="2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 localSheetId="2">[38]BO!#REF!</definedName>
    <definedName name="tongdt">[38]BO!#REF!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1">[4]ND!#REF!</definedName>
    <definedName name="VA" localSheetId="2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16" i="3" l="1"/>
  <c r="X6" i="3" l="1"/>
  <c r="Y6" i="3" s="1"/>
  <c r="G6" i="3"/>
  <c r="X10" i="3" l="1"/>
  <c r="Y10" i="3" s="1"/>
  <c r="X9" i="3"/>
  <c r="Y9" i="3" s="1"/>
  <c r="X5" i="3"/>
  <c r="Y5" i="3" s="1"/>
  <c r="X14" i="3"/>
  <c r="Y14" i="3" s="1"/>
  <c r="X3" i="3"/>
  <c r="Y3" i="3" s="1"/>
  <c r="G10" i="3" l="1"/>
  <c r="G9" i="3"/>
  <c r="G5" i="3"/>
  <c r="G3" i="3"/>
  <c r="G14" i="3"/>
</calcChain>
</file>

<file path=xl/comments1.xml><?xml version="1.0" encoding="utf-8"?>
<comments xmlns="http://schemas.openxmlformats.org/spreadsheetml/2006/main">
  <authors>
    <author>HP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nghỉ 29/9 H đồng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<sst xmlns="http://schemas.openxmlformats.org/spreadsheetml/2006/main" count="172" uniqueCount="104">
  <si>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</si>
  <si>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</si>
  <si>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</si>
  <si>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</si>
  <si>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</si>
  <si>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</si>
  <si>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</si>
  <si>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</si>
  <si>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</si>
  <si>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</si>
  <si>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</si>
  <si>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</si>
  <si>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</si>
  <si>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</si>
  <si>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</si>
  <si>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</si>
  <si>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</si>
  <si>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</si>
  <si>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</si>
  <si>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</si>
  <si>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TS. Đoàn Tranh</t>
  </si>
  <si>
    <t>THỜI KHÓA BIỂU NH 2020-2021- KHÓA 21,22,23 - HỆ THẠC SĨ</t>
  </si>
  <si>
    <t>PGS.TS. Hà Nam Khánh Giao</t>
  </si>
  <si>
    <t>PGS.TS. Đinh Phi Hổ</t>
  </si>
  <si>
    <t>AUD</t>
  </si>
  <si>
    <t>Kiểm toán hoạt động</t>
  </si>
  <si>
    <t>TS. Hồ Tuấn Vũ</t>
  </si>
  <si>
    <t>K22MAC</t>
  </si>
  <si>
    <t>ACC</t>
  </si>
  <si>
    <t>Kế toán quản trị</t>
  </si>
  <si>
    <t>X</t>
  </si>
  <si>
    <t>MGO</t>
  </si>
  <si>
    <t>Quản trị rủi ro</t>
  </si>
  <si>
    <t>ĐH Duy Tân</t>
  </si>
  <si>
    <t>Ghép K22+23MBA</t>
  </si>
  <si>
    <t>Ghép K23MBA, K22MBA+MAC
K21MFB, K21MBA</t>
  </si>
  <si>
    <t xml:space="preserve">
ĐH Nha Trang</t>
  </si>
  <si>
    <t>ThS</t>
  </si>
  <si>
    <t>Ts</t>
  </si>
  <si>
    <t>PHI</t>
  </si>
  <si>
    <t>PP nghiên cứu định lượng</t>
  </si>
  <si>
    <t>K7,8.DAC
K8,9.DBA</t>
  </si>
  <si>
    <t>MKT</t>
  </si>
  <si>
    <t>Quản trị tiếp thị nâng cao (HPTC)</t>
  </si>
  <si>
    <t>Học viện Hàng không</t>
  </si>
  <si>
    <t>K7,9.DBA</t>
  </si>
  <si>
    <t>ĐH Phan Thiết</t>
  </si>
  <si>
    <t xml:space="preserve">
TS.Nguyễn Thành Cường</t>
  </si>
  <si>
    <t>Tuần 
4</t>
  </si>
  <si>
    <t>Tuần 
5</t>
  </si>
  <si>
    <t>Tuần 
6</t>
  </si>
  <si>
    <t>Tuần 
7</t>
  </si>
  <si>
    <t>Tuần 
8</t>
  </si>
  <si>
    <t>TC</t>
  </si>
  <si>
    <t>Còn</t>
  </si>
  <si>
    <t>Thứ</t>
  </si>
  <si>
    <t>Kế toán tài chính nâng cao</t>
  </si>
  <si>
    <r>
      <t xml:space="preserve">PGS.TS. Lê Đức Toàn
</t>
    </r>
    <r>
      <rPr>
        <sz val="12"/>
        <color rgb="FFFF0000"/>
        <rFont val="Times New Roman"/>
        <family val="1"/>
      </rPr>
      <t>TS. Nguyễn Phi Sơn</t>
    </r>
  </si>
  <si>
    <t>K21+22
MAC</t>
  </si>
  <si>
    <t>ĐÃ KẾT THÚC</t>
  </si>
  <si>
    <t>TS. Nguyễn Phi Sơn</t>
  </si>
  <si>
    <t xml:space="preserve"> Kế toán TC nâng cao
ACC 602 (3x5=15h)</t>
  </si>
  <si>
    <t>Thầy Sơn</t>
  </si>
  <si>
    <t>Tuần dạy</t>
  </si>
  <si>
    <t>Tối T6+7</t>
  </si>
  <si>
    <t>Tuần  4--6</t>
  </si>
  <si>
    <t>Tuần  4--7</t>
  </si>
  <si>
    <t>Tuần  4--8</t>
  </si>
  <si>
    <t>Tuần  5--9</t>
  </si>
  <si>
    <t>Tuần  8--12</t>
  </si>
  <si>
    <t>Tối 2+4</t>
  </si>
  <si>
    <t>Tối 3+7</t>
  </si>
  <si>
    <t>Tối 6</t>
  </si>
  <si>
    <t>Ngày CN
+ sáng T4</t>
  </si>
  <si>
    <t>Chiều 5
Sáng 7</t>
  </si>
  <si>
    <t>THỜI KHÓA BIỂU NH 2020-2021- KHÓA 7,8,9 - HỆ TIẾN SĨ</t>
  </si>
  <si>
    <t>THỨ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</si>
  <si>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</si>
  <si>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</si>
  <si>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</si>
  <si>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</si>
  <si>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</si>
  <si>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t>1 NCS</t>
  </si>
  <si>
    <t>2 NCS</t>
  </si>
  <si>
    <t>3 NCS</t>
  </si>
  <si>
    <r>
      <t xml:space="preserve">Sáng
</t>
    </r>
    <r>
      <rPr>
        <sz val="11"/>
        <rFont val="Times New Roman"/>
        <family val="1"/>
      </rPr>
      <t>(8-11h)</t>
    </r>
  </si>
  <si>
    <t>Thầy Giao</t>
  </si>
  <si>
    <t>Chiều thứ 5 và Sáng thứ 7  Buổi cuối</t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</si>
  <si>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</si>
  <si>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Kinh doanh quốc tế
</t>
    </r>
    <r>
      <rPr>
        <sz val="11"/>
        <rFont val="Times New Roman"/>
        <family val="1"/>
      </rPr>
      <t>IB 651  (3x10=30h)</t>
    </r>
  </si>
  <si>
    <t xml:space="preserve">T9-12 </t>
  </si>
  <si>
    <t>PGS.TS. Lê Tấn Bửu</t>
  </si>
  <si>
    <t>Thứ 5, 6</t>
  </si>
  <si>
    <t xml:space="preserve">Tuần 10 (Từ: 25/10/2021 Đến: 31/10/2021) - Đào tạo Online </t>
  </si>
  <si>
    <t>IB</t>
  </si>
  <si>
    <t>Quản trị kinh doanh quốc tế (HPTC)</t>
  </si>
  <si>
    <t>ĐH Kinh tế TPHCM</t>
  </si>
  <si>
    <t>K7,8,9
.DBA</t>
  </si>
  <si>
    <t>Tuần 9--12</t>
  </si>
  <si>
    <t>Chiều T7
Ngày CN</t>
  </si>
  <si>
    <t>Tuần 
9</t>
  </si>
  <si>
    <t>Tuần 
10</t>
  </si>
  <si>
    <t>Nghỉ 
 H đồng</t>
  </si>
  <si>
    <t>T8--11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</si>
</sst>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55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2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b/>
      <sz val="13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b/>
      <sz val="20"/>
      <color rgb="FF3333FF"/>
      <name val="Times New Roman"/>
      <family val="1"/>
    </font>
    <font>
      <sz val="12"/>
      <color rgb="FFFF0000"/>
      <name val="Times New Roman"/>
      <family val="1"/>
    </font>
    <font>
      <sz val="12"/>
      <color theme="7" tint="-0.249977111117893"/>
      <name val="Times New Roman"/>
      <family val="1"/>
    </font>
    <font>
      <sz val="13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sz val="15"/>
      <color theme="7" tint="-0.249977111117893"/>
      <name val="Times New Roman"/>
      <family val="1"/>
    </font>
    <font>
      <b/>
      <sz val="11"/>
      <color theme="7" tint="-0.249977111117893"/>
      <name val="Calibri"/>
      <family val="2"/>
    </font>
    <font>
      <b/>
      <sz val="11"/>
      <color rgb="FF001A33"/>
      <name val="Segoe UI"/>
      <family val="2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theme="4" tint="-0.499984740745262"/>
      <name val="Times New Roman"/>
      <family val="1"/>
    </font>
    <font>
      <sz val="8"/>
      <color rgb="FFFF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3" fillId="0" borderId="0"/>
    <xf numFmtId="0" fontId="24" fillId="0" borderId="0"/>
    <xf numFmtId="0" fontId="25" fillId="0" borderId="0" applyProtection="0"/>
    <xf numFmtId="0" fontId="26" fillId="0" borderId="0"/>
    <xf numFmtId="0" fontId="1" fillId="16" borderId="9" applyNumberFormat="0" applyFont="0" applyAlignment="0" applyProtection="0"/>
    <xf numFmtId="0" fontId="25" fillId="0" borderId="0" applyProtection="0"/>
  </cellStyleXfs>
  <cellXfs count="167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left" vertical="center"/>
    </xf>
    <xf numFmtId="3" fontId="5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3" fontId="15" fillId="5" borderId="0" xfId="1" applyNumberFormat="1" applyFill="1" applyBorder="1" applyAlignment="1" applyProtection="1">
      <alignment horizontal="left" vertical="center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/>
    </xf>
    <xf numFmtId="0" fontId="19" fillId="0" borderId="0" xfId="0" applyFont="1" applyFill="1" applyAlignment="1"/>
    <xf numFmtId="3" fontId="17" fillId="0" borderId="0" xfId="0" applyNumberFormat="1" applyFont="1" applyFill="1" applyAlignment="1">
      <alignment horizontal="center"/>
    </xf>
    <xf numFmtId="14" fontId="2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7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2" xfId="19" applyFont="1" applyFill="1" applyBorder="1" applyAlignment="1">
      <alignment horizontal="center" vertical="center"/>
    </xf>
    <xf numFmtId="1" fontId="20" fillId="0" borderId="2" xfId="16" applyNumberFormat="1" applyFont="1" applyBorder="1" applyAlignment="1">
      <alignment horizontal="center" vertical="center" wrapText="1"/>
    </xf>
    <xf numFmtId="0" fontId="27" fillId="5" borderId="2" xfId="19" applyFont="1" applyFill="1" applyBorder="1" applyAlignment="1">
      <alignment vertical="center" wrapText="1"/>
    </xf>
    <xf numFmtId="0" fontId="27" fillId="0" borderId="2" xfId="14" applyFont="1" applyFill="1" applyBorder="1" applyAlignment="1">
      <alignment horizontal="center" vertical="center" wrapText="1"/>
    </xf>
    <xf numFmtId="0" fontId="27" fillId="0" borderId="0" xfId="14" applyFont="1" applyFill="1" applyAlignment="1">
      <alignment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19" applyFont="1" applyBorder="1" applyAlignment="1">
      <alignment horizontal="center" vertical="center"/>
    </xf>
    <xf numFmtId="0" fontId="27" fillId="0" borderId="2" xfId="19" applyFont="1" applyBorder="1" applyAlignment="1">
      <alignment vertical="center" wrapText="1"/>
    </xf>
    <xf numFmtId="0" fontId="27" fillId="5" borderId="2" xfId="19" applyFont="1" applyFill="1" applyBorder="1" applyAlignment="1">
      <alignment vertical="center"/>
    </xf>
    <xf numFmtId="0" fontId="28" fillId="5" borderId="6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1" fillId="17" borderId="0" xfId="0" applyFont="1" applyFill="1"/>
    <xf numFmtId="0" fontId="32" fillId="17" borderId="0" xfId="14" applyFont="1" applyFill="1" applyBorder="1" applyAlignment="1">
      <alignment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0" fontId="3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7" fillId="17" borderId="0" xfId="0" applyFont="1" applyFill="1" applyAlignment="1">
      <alignment horizontal="center" wrapText="1"/>
    </xf>
    <xf numFmtId="0" fontId="37" fillId="17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38" fillId="5" borderId="5" xfId="0" applyNumberFormat="1" applyFont="1" applyFill="1" applyBorder="1" applyAlignment="1">
      <alignment horizontal="center" vertical="center"/>
    </xf>
    <xf numFmtId="14" fontId="39" fillId="5" borderId="5" xfId="0" applyNumberFormat="1" applyFont="1" applyFill="1" applyBorder="1" applyAlignment="1">
      <alignment horizontal="center" vertical="center"/>
    </xf>
    <xf numFmtId="14" fontId="39" fillId="5" borderId="6" xfId="0" quotePrefix="1" applyNumberFormat="1" applyFont="1" applyFill="1" applyBorder="1" applyAlignment="1">
      <alignment horizontal="center" vertical="center"/>
    </xf>
    <xf numFmtId="14" fontId="39" fillId="5" borderId="5" xfId="0" applyNumberFormat="1" applyFont="1" applyFill="1" applyBorder="1" applyAlignment="1">
      <alignment horizontal="center"/>
    </xf>
    <xf numFmtId="14" fontId="39" fillId="5" borderId="6" xfId="0" quotePrefix="1" applyNumberFormat="1" applyFont="1" applyFill="1" applyBorder="1" applyAlignment="1">
      <alignment horizontal="center"/>
    </xf>
    <xf numFmtId="14" fontId="39" fillId="0" borderId="6" xfId="0" quotePrefix="1" applyNumberFormat="1" applyFont="1" applyFill="1" applyBorder="1" applyAlignment="1">
      <alignment horizontal="center"/>
    </xf>
    <xf numFmtId="14" fontId="40" fillId="0" borderId="5" xfId="0" applyNumberFormat="1" applyFont="1" applyFill="1" applyBorder="1" applyAlignment="1">
      <alignment horizontal="center" wrapText="1"/>
    </xf>
    <xf numFmtId="3" fontId="41" fillId="5" borderId="0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4" fillId="0" borderId="0" xfId="14" applyFont="1" applyFill="1" applyAlignment="1">
      <alignment wrapText="1"/>
    </xf>
    <xf numFmtId="0" fontId="44" fillId="5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left" vertical="center" wrapText="1"/>
    </xf>
    <xf numFmtId="0" fontId="44" fillId="5" borderId="2" xfId="19" applyFont="1" applyFill="1" applyBorder="1" applyAlignment="1">
      <alignment horizontal="center" vertical="center"/>
    </xf>
    <xf numFmtId="1" fontId="45" fillId="0" borderId="2" xfId="16" applyNumberFormat="1" applyFont="1" applyBorder="1" applyAlignment="1">
      <alignment horizontal="center" vertical="center" wrapText="1"/>
    </xf>
    <xf numFmtId="0" fontId="44" fillId="5" borderId="2" xfId="19" applyFont="1" applyFill="1" applyBorder="1" applyAlignment="1">
      <alignment vertical="center" wrapText="1"/>
    </xf>
    <xf numFmtId="0" fontId="44" fillId="0" borderId="2" xfId="14" applyFont="1" applyFill="1" applyBorder="1" applyAlignment="1">
      <alignment horizontal="center" vertical="center" wrapText="1"/>
    </xf>
    <xf numFmtId="0" fontId="46" fillId="0" borderId="0" xfId="0" applyFont="1" applyAlignment="1">
      <alignment wrapText="1"/>
    </xf>
    <xf numFmtId="0" fontId="47" fillId="17" borderId="0" xfId="14" applyFont="1" applyFill="1" applyAlignment="1">
      <alignment wrapText="1"/>
    </xf>
    <xf numFmtId="0" fontId="46" fillId="0" borderId="0" xfId="0" applyFont="1" applyAlignment="1">
      <alignment horizontal="center"/>
    </xf>
    <xf numFmtId="0" fontId="48" fillId="17" borderId="0" xfId="0" applyFont="1" applyFill="1" applyAlignment="1">
      <alignment horizontal="center"/>
    </xf>
    <xf numFmtId="0" fontId="46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8" fillId="5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3" fontId="5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5" fillId="5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49" fillId="0" borderId="0" xfId="0" applyFont="1"/>
    <xf numFmtId="0" fontId="50" fillId="5" borderId="6" xfId="0" applyFont="1" applyFill="1" applyBorder="1" applyAlignment="1">
      <alignment horizontal="center" vertical="center" wrapText="1"/>
    </xf>
    <xf numFmtId="0" fontId="52" fillId="5" borderId="6" xfId="0" applyFont="1" applyFill="1" applyBorder="1" applyAlignment="1">
      <alignment horizontal="center" vertical="center" wrapText="1"/>
    </xf>
    <xf numFmtId="0" fontId="53" fillId="5" borderId="6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3" fontId="41" fillId="0" borderId="0" xfId="0" applyNumberFormat="1" applyFont="1" applyFill="1" applyAlignment="1">
      <alignment horizontal="center" vertical="center"/>
    </xf>
    <xf numFmtId="3" fontId="41" fillId="0" borderId="0" xfId="0" applyNumberFormat="1" applyFont="1" applyFill="1" applyAlignment="1">
      <alignment horizontal="center"/>
    </xf>
    <xf numFmtId="0" fontId="38" fillId="0" borderId="0" xfId="0" applyFont="1" applyFill="1" applyAlignment="1"/>
    <xf numFmtId="3" fontId="38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42" fillId="17" borderId="0" xfId="0" applyNumberFormat="1" applyFont="1" applyFill="1" applyBorder="1" applyAlignment="1">
      <alignment horizontal="center"/>
    </xf>
    <xf numFmtId="14" fontId="41" fillId="2" borderId="1" xfId="0" applyNumberFormat="1" applyFont="1" applyFill="1" applyBorder="1" applyAlignment="1">
      <alignment horizontal="center" vertical="center" wrapText="1"/>
    </xf>
    <xf numFmtId="14" fontId="41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4" fillId="0" borderId="0" xfId="0" applyFont="1" applyAlignment="1">
      <alignment horizontal="center" wrapText="1"/>
    </xf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3 2" xfId="19"/>
    <cellStyle name="Normal 42" xfId="17"/>
    <cellStyle name="Note 2" xfId="18"/>
  </cellStyles>
  <dxfs count="0"/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6" sqref="T6"/>
    </sheetView>
  </sheetViews>
  <sheetFormatPr defaultRowHeight="15"/>
  <cols>
    <col min="1" max="1" width="9.85546875" customWidth="1"/>
    <col min="2" max="3" width="6" customWidth="1"/>
    <col min="4" max="4" width="23.42578125" customWidth="1"/>
    <col min="5" max="6" width="4.140625" customWidth="1"/>
    <col min="7" max="7" width="4.5703125" customWidth="1"/>
    <col min="8" max="8" width="26.5703125" style="77" customWidth="1"/>
    <col min="9" max="9" width="8.7109375" customWidth="1"/>
    <col min="10" max="10" width="4.28515625" customWidth="1"/>
    <col min="12" max="12" width="17.7109375" customWidth="1"/>
    <col min="13" max="13" width="5" customWidth="1"/>
    <col min="14" max="14" width="5" style="77" customWidth="1"/>
    <col min="15" max="18" width="5" style="108" customWidth="1"/>
    <col min="19" max="23" width="5" style="80" customWidth="1"/>
    <col min="24" max="24" width="5.5703125" style="82" customWidth="1"/>
    <col min="25" max="25" width="5.5703125" style="79" customWidth="1"/>
  </cols>
  <sheetData>
    <row r="1" spans="1:26" ht="6" customHeight="1"/>
    <row r="2" spans="1:26" ht="44.25" customHeight="1">
      <c r="A2" s="68" t="s">
        <v>37</v>
      </c>
      <c r="L2" t="s">
        <v>63</v>
      </c>
      <c r="M2" s="78" t="s">
        <v>48</v>
      </c>
      <c r="N2" s="109" t="s">
        <v>49</v>
      </c>
      <c r="O2" s="108" t="s">
        <v>50</v>
      </c>
      <c r="P2" s="109" t="s">
        <v>51</v>
      </c>
      <c r="Q2" s="109" t="s">
        <v>52</v>
      </c>
      <c r="R2" s="109" t="s">
        <v>100</v>
      </c>
      <c r="S2" s="81" t="s">
        <v>101</v>
      </c>
      <c r="T2" s="81"/>
      <c r="U2" s="81"/>
      <c r="V2" s="81"/>
      <c r="W2" s="81"/>
      <c r="X2" s="83" t="s">
        <v>53</v>
      </c>
      <c r="Y2" s="80" t="s">
        <v>54</v>
      </c>
    </row>
    <row r="3" spans="1:26" ht="44.25" customHeight="1">
      <c r="A3" s="59" t="s">
        <v>34</v>
      </c>
      <c r="B3" s="60" t="s">
        <v>31</v>
      </c>
      <c r="C3" s="60">
        <v>705</v>
      </c>
      <c r="D3" s="61" t="s">
        <v>32</v>
      </c>
      <c r="E3" s="62">
        <v>1.5</v>
      </c>
      <c r="F3" s="62">
        <v>1.5</v>
      </c>
      <c r="G3" s="56">
        <f t="shared" ref="G3" si="0">E3+F3</f>
        <v>3</v>
      </c>
      <c r="H3" s="63" t="s">
        <v>20</v>
      </c>
      <c r="I3" s="63" t="s">
        <v>33</v>
      </c>
      <c r="J3" s="58" t="s">
        <v>30</v>
      </c>
      <c r="K3" s="58" t="s">
        <v>70</v>
      </c>
      <c r="L3" s="104" t="s">
        <v>67</v>
      </c>
      <c r="M3" s="79">
        <v>6</v>
      </c>
      <c r="N3" s="108">
        <v>6</v>
      </c>
      <c r="O3" s="108">
        <v>3</v>
      </c>
      <c r="P3" s="108">
        <v>6</v>
      </c>
      <c r="Q3" s="108">
        <v>1.5</v>
      </c>
      <c r="X3" s="84">
        <f>SUM(M3:S3)</f>
        <v>22.5</v>
      </c>
      <c r="Y3" s="80">
        <f>(E3*15)-X3</f>
        <v>0</v>
      </c>
    </row>
    <row r="5" spans="1:26" ht="44.25" customHeight="1">
      <c r="A5" s="59" t="s">
        <v>27</v>
      </c>
      <c r="B5" s="53" t="s">
        <v>24</v>
      </c>
      <c r="C5" s="53">
        <v>611</v>
      </c>
      <c r="D5" s="54" t="s">
        <v>25</v>
      </c>
      <c r="E5" s="55">
        <v>1.5</v>
      </c>
      <c r="F5" s="55">
        <v>1.5</v>
      </c>
      <c r="G5" s="56">
        <f t="shared" ref="G5" si="1">E5+F5</f>
        <v>3</v>
      </c>
      <c r="H5" s="64" t="s">
        <v>26</v>
      </c>
      <c r="I5" s="64" t="s">
        <v>33</v>
      </c>
      <c r="J5" s="58" t="s">
        <v>30</v>
      </c>
      <c r="K5" s="58" t="s">
        <v>71</v>
      </c>
      <c r="L5" s="104" t="s">
        <v>68</v>
      </c>
      <c r="N5" s="108">
        <v>6</v>
      </c>
      <c r="O5" s="166" t="s">
        <v>102</v>
      </c>
      <c r="P5" s="108">
        <v>6</v>
      </c>
      <c r="Q5" s="108">
        <v>6</v>
      </c>
      <c r="X5" s="84">
        <f t="shared" ref="X5" si="2">SUM(M5:S5)</f>
        <v>18</v>
      </c>
      <c r="Y5" s="80">
        <f t="shared" ref="Y5" si="3">(E5*15)-X5</f>
        <v>4.5</v>
      </c>
    </row>
    <row r="6" spans="1:26" ht="44.25" customHeight="1">
      <c r="A6" s="95" t="s">
        <v>58</v>
      </c>
      <c r="B6" s="53" t="s">
        <v>28</v>
      </c>
      <c r="C6" s="53">
        <v>602</v>
      </c>
      <c r="D6" s="54" t="s">
        <v>56</v>
      </c>
      <c r="E6" s="55">
        <v>1</v>
      </c>
      <c r="F6" s="55">
        <v>1</v>
      </c>
      <c r="G6" s="56">
        <f t="shared" ref="G6" si="4">E6+F6</f>
        <v>2</v>
      </c>
      <c r="H6" s="57" t="s">
        <v>57</v>
      </c>
      <c r="I6" s="64" t="s">
        <v>33</v>
      </c>
      <c r="J6" s="58"/>
      <c r="K6" s="58" t="s">
        <v>72</v>
      </c>
      <c r="L6" s="104" t="s">
        <v>69</v>
      </c>
      <c r="N6" s="108"/>
      <c r="Q6" s="108">
        <v>3</v>
      </c>
      <c r="R6" s="108">
        <v>3</v>
      </c>
      <c r="S6" s="80">
        <v>6</v>
      </c>
      <c r="X6" s="84">
        <f t="shared" ref="X6" si="5">SUM(M6:S6)</f>
        <v>12</v>
      </c>
      <c r="Y6" s="80">
        <f t="shared" ref="Y6" si="6">(E6*15)-X6</f>
        <v>3</v>
      </c>
    </row>
    <row r="7" spans="1:26" ht="44.25" customHeight="1"/>
    <row r="8" spans="1:26" ht="44.25" customHeight="1">
      <c r="A8" s="69" t="s">
        <v>38</v>
      </c>
    </row>
    <row r="9" spans="1:26" ht="44.25" customHeight="1">
      <c r="A9" s="75" t="s">
        <v>41</v>
      </c>
      <c r="B9" s="70" t="s">
        <v>39</v>
      </c>
      <c r="C9" s="70">
        <v>622</v>
      </c>
      <c r="D9" s="71" t="s">
        <v>40</v>
      </c>
      <c r="E9" s="70">
        <v>2</v>
      </c>
      <c r="F9" s="70">
        <v>1</v>
      </c>
      <c r="G9" s="70">
        <f>E9+F9</f>
        <v>3</v>
      </c>
      <c r="H9" s="72" t="s">
        <v>23</v>
      </c>
      <c r="I9" s="73" t="s">
        <v>46</v>
      </c>
      <c r="J9" s="74"/>
      <c r="K9" s="95" t="s">
        <v>73</v>
      </c>
      <c r="L9" s="104" t="s">
        <v>66</v>
      </c>
      <c r="M9" s="79">
        <v>6</v>
      </c>
      <c r="N9" s="108">
        <v>6</v>
      </c>
      <c r="O9" s="108">
        <v>9</v>
      </c>
      <c r="P9" s="108">
        <v>9</v>
      </c>
      <c r="X9" s="84">
        <f t="shared" ref="X9" si="7">SUM(M9:S9)</f>
        <v>30</v>
      </c>
      <c r="Y9" s="80">
        <f t="shared" ref="Y9" si="8">(E9*15)-X9</f>
        <v>0</v>
      </c>
      <c r="Z9" s="107" t="s">
        <v>59</v>
      </c>
    </row>
    <row r="10" spans="1:26" ht="44.25" customHeight="1">
      <c r="A10" s="70" t="s">
        <v>45</v>
      </c>
      <c r="B10" s="70" t="s">
        <v>42</v>
      </c>
      <c r="C10" s="70">
        <v>701</v>
      </c>
      <c r="D10" s="72" t="s">
        <v>43</v>
      </c>
      <c r="E10" s="70">
        <v>2</v>
      </c>
      <c r="F10" s="70">
        <v>1</v>
      </c>
      <c r="G10" s="70">
        <f>E10+F10</f>
        <v>3</v>
      </c>
      <c r="H10" s="71" t="s">
        <v>22</v>
      </c>
      <c r="I10" s="76" t="s">
        <v>44</v>
      </c>
      <c r="J10" s="70"/>
      <c r="K10" s="95" t="s">
        <v>74</v>
      </c>
      <c r="L10" s="104" t="s">
        <v>67</v>
      </c>
      <c r="M10" s="79">
        <v>6</v>
      </c>
      <c r="N10" s="108">
        <v>6</v>
      </c>
      <c r="O10" s="108">
        <v>6</v>
      </c>
      <c r="P10" s="108">
        <v>6</v>
      </c>
      <c r="Q10" s="108">
        <v>6</v>
      </c>
      <c r="X10" s="84">
        <f t="shared" ref="X10" si="9">SUM(M10:S10)</f>
        <v>30</v>
      </c>
      <c r="Y10" s="80">
        <f t="shared" ref="Y10" si="10">(E10*15)-X10</f>
        <v>0</v>
      </c>
    </row>
    <row r="14" spans="1:26" s="107" customFormat="1" ht="44.25" customHeight="1">
      <c r="A14" s="96" t="s">
        <v>35</v>
      </c>
      <c r="B14" s="97" t="s">
        <v>28</v>
      </c>
      <c r="C14" s="97">
        <v>601</v>
      </c>
      <c r="D14" s="98" t="s">
        <v>29</v>
      </c>
      <c r="E14" s="99">
        <v>1</v>
      </c>
      <c r="F14" s="99">
        <v>1</v>
      </c>
      <c r="G14" s="100">
        <f>E14+F14</f>
        <v>2</v>
      </c>
      <c r="H14" s="101" t="s">
        <v>47</v>
      </c>
      <c r="I14" s="101" t="s">
        <v>36</v>
      </c>
      <c r="J14" s="102" t="s">
        <v>30</v>
      </c>
      <c r="K14" s="103" t="s">
        <v>64</v>
      </c>
      <c r="L14" s="104" t="s">
        <v>65</v>
      </c>
      <c r="M14" s="105">
        <v>6</v>
      </c>
      <c r="N14" s="108">
        <v>6</v>
      </c>
      <c r="O14" s="108">
        <v>3</v>
      </c>
      <c r="P14" s="108"/>
      <c r="Q14" s="108"/>
      <c r="R14" s="108"/>
      <c r="S14" s="105"/>
      <c r="T14" s="105"/>
      <c r="U14" s="105"/>
      <c r="V14" s="105"/>
      <c r="W14" s="105"/>
      <c r="X14" s="106">
        <f>SUM(M14:S14)</f>
        <v>15</v>
      </c>
      <c r="Y14" s="105">
        <f>(E14*15)-X14</f>
        <v>0</v>
      </c>
      <c r="Z14" s="107" t="s">
        <v>59</v>
      </c>
    </row>
    <row r="16" spans="1:26" ht="44.25" customHeight="1">
      <c r="A16" s="70" t="s">
        <v>97</v>
      </c>
      <c r="B16" s="70" t="s">
        <v>94</v>
      </c>
      <c r="C16" s="70">
        <v>651</v>
      </c>
      <c r="D16" s="72" t="s">
        <v>95</v>
      </c>
      <c r="E16" s="70">
        <v>2</v>
      </c>
      <c r="F16" s="70">
        <v>1</v>
      </c>
      <c r="G16" s="70">
        <f t="shared" ref="G16" si="11">E16+F16</f>
        <v>3</v>
      </c>
      <c r="H16" s="71" t="s">
        <v>91</v>
      </c>
      <c r="I16" s="76" t="s">
        <v>96</v>
      </c>
      <c r="J16" s="70"/>
      <c r="K16" s="95" t="s">
        <v>99</v>
      </c>
      <c r="L16" s="104" t="s">
        <v>98</v>
      </c>
      <c r="M16" s="79"/>
      <c r="N16" s="108"/>
      <c r="R16" s="108">
        <v>9</v>
      </c>
      <c r="X16" s="84"/>
      <c r="Y16" s="80"/>
    </row>
  </sheetData>
  <phoneticPr fontId="3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21" sqref="D21"/>
    </sheetView>
  </sheetViews>
  <sheetFormatPr defaultRowHeight="15"/>
  <cols>
    <col min="1" max="1" width="14.5703125" style="51" bestFit="1" customWidth="1"/>
    <col min="2" max="2" width="12.5703125" style="3" customWidth="1"/>
    <col min="3" max="3" width="28.85546875" style="4" customWidth="1"/>
    <col min="4" max="4" width="28.85546875" style="50" customWidth="1"/>
    <col min="5" max="5" width="28.85546875" style="4" customWidth="1"/>
    <col min="6" max="6" width="28.42578125" style="4" customWidth="1"/>
    <col min="7" max="7" width="28.42578125" style="50" customWidth="1"/>
    <col min="8" max="8" width="30.5703125" style="4" customWidth="1"/>
    <col min="9" max="9" width="21.5703125" style="11" customWidth="1"/>
    <col min="10" max="10" width="10.140625" style="11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148" t="s">
        <v>0</v>
      </c>
      <c r="B1" s="148"/>
      <c r="C1" s="148"/>
      <c r="D1" s="149" t="s">
        <v>21</v>
      </c>
      <c r="E1" s="149"/>
      <c r="F1" s="149"/>
      <c r="G1" s="149"/>
      <c r="H1" s="149"/>
      <c r="I1" s="1"/>
    </row>
    <row r="2" spans="1:14" ht="31.5" customHeight="1">
      <c r="A2" s="150" t="s">
        <v>1</v>
      </c>
      <c r="B2" s="150"/>
      <c r="C2" s="150"/>
      <c r="D2" s="151" t="s">
        <v>93</v>
      </c>
      <c r="E2" s="151"/>
      <c r="F2" s="151"/>
      <c r="G2" s="151"/>
      <c r="H2" s="151"/>
      <c r="I2" s="1"/>
    </row>
    <row r="3" spans="1:14" ht="12" customHeight="1">
      <c r="A3" s="2"/>
      <c r="D3" s="4"/>
      <c r="G3" s="4"/>
      <c r="I3" s="1"/>
    </row>
    <row r="4" spans="1:14" ht="39.75" customHeight="1">
      <c r="A4" s="152" t="s">
        <v>55</v>
      </c>
      <c r="B4" s="154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  <c r="I4" s="1"/>
    </row>
    <row r="5" spans="1:14" ht="23.25" customHeight="1" thickBot="1">
      <c r="A5" s="153"/>
      <c r="B5" s="155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7" customFormat="1" ht="36" customHeight="1" thickBot="1">
      <c r="A6" s="87"/>
      <c r="B6" s="140" t="s">
        <v>9</v>
      </c>
      <c r="C6" s="12"/>
      <c r="D6" s="12"/>
      <c r="E6" s="12"/>
      <c r="F6" s="12"/>
      <c r="G6" s="12"/>
      <c r="H6" s="12"/>
      <c r="I6" s="13"/>
      <c r="J6" s="13"/>
      <c r="K6" s="15"/>
      <c r="L6" s="16"/>
      <c r="M6" s="15"/>
    </row>
    <row r="7" spans="1:14" s="20" customFormat="1" ht="21.75" customHeight="1" thickBot="1">
      <c r="A7" s="88" t="s">
        <v>10</v>
      </c>
      <c r="B7" s="141"/>
      <c r="C7" s="18"/>
      <c r="D7" s="18"/>
      <c r="E7" s="18"/>
      <c r="F7" s="24"/>
      <c r="G7" s="18"/>
      <c r="H7" s="24"/>
      <c r="I7" s="13" t="s">
        <v>62</v>
      </c>
      <c r="J7" s="13" t="s">
        <v>92</v>
      </c>
      <c r="K7" s="15"/>
      <c r="L7" s="16"/>
      <c r="M7" s="15"/>
      <c r="N7" s="19"/>
    </row>
    <row r="8" spans="1:14" s="17" customFormat="1" ht="21.75" customHeight="1" thickBot="1">
      <c r="A8" s="89"/>
      <c r="B8" s="141"/>
      <c r="C8" s="21"/>
      <c r="D8" s="21"/>
      <c r="E8" s="21"/>
      <c r="F8" s="65"/>
      <c r="G8" s="22"/>
      <c r="H8" s="65"/>
      <c r="I8" s="13"/>
      <c r="J8" s="13"/>
      <c r="K8" s="15"/>
      <c r="L8" s="16"/>
      <c r="M8" s="15"/>
    </row>
    <row r="9" spans="1:14" s="17" customFormat="1" ht="37.5" customHeight="1" thickBot="1">
      <c r="A9" s="87"/>
      <c r="B9" s="140" t="s">
        <v>9</v>
      </c>
      <c r="C9" s="12"/>
      <c r="D9" s="12"/>
      <c r="E9" s="12"/>
      <c r="F9" s="12"/>
      <c r="G9" s="85"/>
      <c r="H9" s="12"/>
      <c r="J9" s="112"/>
    </row>
    <row r="10" spans="1:14" s="20" customFormat="1" ht="21.75" customHeight="1" thickBot="1">
      <c r="A10" s="88" t="s">
        <v>11</v>
      </c>
      <c r="B10" s="141"/>
      <c r="C10" s="18"/>
      <c r="D10" s="23"/>
      <c r="E10" s="18"/>
      <c r="F10" s="24"/>
      <c r="G10" s="18"/>
      <c r="H10" s="24"/>
      <c r="I10" s="14"/>
      <c r="J10" s="13"/>
      <c r="K10" s="15"/>
      <c r="L10" s="16"/>
      <c r="M10" s="15"/>
    </row>
    <row r="11" spans="1:14" s="20" customFormat="1" ht="21.75" customHeight="1" thickBot="1">
      <c r="A11" s="89"/>
      <c r="B11" s="141"/>
      <c r="C11" s="21"/>
      <c r="D11" s="21"/>
      <c r="E11" s="21"/>
      <c r="F11" s="25"/>
      <c r="G11" s="67"/>
      <c r="H11" s="25"/>
      <c r="I11" s="94"/>
      <c r="J11" s="113"/>
    </row>
    <row r="12" spans="1:14" s="17" customFormat="1" ht="36" customHeight="1" thickBot="1">
      <c r="A12" s="87"/>
      <c r="B12" s="141" t="s">
        <v>9</v>
      </c>
      <c r="C12" s="12"/>
      <c r="D12" s="12"/>
      <c r="E12" s="12"/>
      <c r="F12" s="85"/>
      <c r="G12" s="85"/>
      <c r="H12" s="85"/>
      <c r="J12" s="112"/>
    </row>
    <row r="13" spans="1:14" s="20" customFormat="1" ht="21.75" customHeight="1" thickBot="1">
      <c r="A13" s="88" t="s">
        <v>12</v>
      </c>
      <c r="B13" s="141"/>
      <c r="C13" s="18"/>
      <c r="D13" s="18"/>
      <c r="E13" s="18"/>
      <c r="F13" s="18"/>
      <c r="G13" s="18"/>
      <c r="H13" s="18"/>
      <c r="I13" s="26"/>
      <c r="J13" s="13"/>
      <c r="K13" s="27"/>
      <c r="L13" s="27"/>
      <c r="M13" s="27"/>
    </row>
    <row r="14" spans="1:14" s="20" customFormat="1" ht="21.75" customHeight="1" thickBot="1">
      <c r="A14" s="89"/>
      <c r="B14" s="141"/>
      <c r="C14" s="28"/>
      <c r="D14" s="28"/>
      <c r="E14" s="28"/>
      <c r="F14" s="65"/>
      <c r="G14" s="22"/>
      <c r="H14" s="65"/>
      <c r="I14" s="29"/>
      <c r="J14" s="13"/>
      <c r="K14" s="27"/>
      <c r="L14" s="27"/>
      <c r="M14" s="27"/>
    </row>
    <row r="15" spans="1:14" s="32" customFormat="1" ht="33.75" customHeight="1" thickBot="1">
      <c r="A15" s="87"/>
      <c r="B15" s="141" t="s">
        <v>9</v>
      </c>
      <c r="C15" s="30"/>
      <c r="D15" s="131" t="s">
        <v>61</v>
      </c>
      <c r="E15" s="131"/>
      <c r="F15" s="131"/>
      <c r="G15" s="131" t="s">
        <v>61</v>
      </c>
      <c r="H15" s="12"/>
      <c r="I15" s="31"/>
      <c r="J15" s="13"/>
      <c r="K15" s="27"/>
      <c r="L15" s="27"/>
      <c r="M15" s="27"/>
      <c r="N15" s="20"/>
    </row>
    <row r="16" spans="1:14" s="32" customFormat="1" ht="21" customHeight="1" thickBot="1">
      <c r="A16" s="90" t="s">
        <v>13</v>
      </c>
      <c r="B16" s="141"/>
      <c r="C16" s="137"/>
      <c r="D16" s="162" t="s">
        <v>103</v>
      </c>
      <c r="E16" s="162"/>
      <c r="F16" s="162"/>
      <c r="G16" s="162" t="s">
        <v>103</v>
      </c>
      <c r="H16" s="162"/>
      <c r="I16" s="163"/>
      <c r="J16" s="13"/>
      <c r="K16" s="27"/>
      <c r="L16" s="27"/>
      <c r="M16" s="27"/>
      <c r="N16" s="17"/>
    </row>
    <row r="17" spans="1:14" s="33" customFormat="1" ht="21" customHeight="1" thickBot="1">
      <c r="A17" s="91"/>
      <c r="B17" s="141"/>
      <c r="C17" s="21"/>
      <c r="D17" s="110" t="s">
        <v>60</v>
      </c>
      <c r="E17" s="66"/>
      <c r="F17" s="66"/>
      <c r="G17" s="110" t="s">
        <v>60</v>
      </c>
      <c r="H17" s="25"/>
      <c r="I17" s="26"/>
      <c r="J17" s="13"/>
      <c r="K17" s="27"/>
      <c r="L17" s="27"/>
      <c r="M17" s="27"/>
      <c r="N17" s="20"/>
    </row>
    <row r="18" spans="1:14" s="34" customFormat="1" ht="36" customHeight="1">
      <c r="A18" s="87"/>
      <c r="B18" s="142" t="s">
        <v>9</v>
      </c>
      <c r="C18" s="12"/>
      <c r="D18" s="86" t="s">
        <v>61</v>
      </c>
      <c r="E18" s="12"/>
      <c r="F18" s="12"/>
      <c r="G18" s="86" t="s">
        <v>61</v>
      </c>
      <c r="H18" s="12"/>
      <c r="I18" s="26"/>
      <c r="J18" s="13"/>
      <c r="K18" s="27"/>
      <c r="L18" s="27"/>
      <c r="M18" s="27"/>
      <c r="N18" s="20"/>
    </row>
    <row r="19" spans="1:14" s="165" customFormat="1" ht="21.75" customHeight="1">
      <c r="A19" s="90" t="s">
        <v>14</v>
      </c>
      <c r="B19" s="143"/>
      <c r="C19" s="162"/>
      <c r="D19" s="162" t="s">
        <v>103</v>
      </c>
      <c r="E19" s="162"/>
      <c r="F19" s="162"/>
      <c r="G19" s="162" t="s">
        <v>103</v>
      </c>
      <c r="H19" s="162"/>
      <c r="I19" s="163"/>
      <c r="J19" s="164"/>
    </row>
    <row r="20" spans="1:14" s="35" customFormat="1" ht="46.5" customHeight="1" thickBot="1">
      <c r="A20" s="92"/>
      <c r="B20" s="144"/>
      <c r="C20" s="66"/>
      <c r="D20" s="110" t="s">
        <v>60</v>
      </c>
      <c r="E20" s="66"/>
      <c r="F20" s="66"/>
      <c r="G20" s="110" t="s">
        <v>60</v>
      </c>
      <c r="H20" s="66"/>
      <c r="I20" s="26"/>
      <c r="J20" s="114"/>
    </row>
    <row r="21" spans="1:14" s="38" customFormat="1" ht="30" customHeight="1">
      <c r="A21" s="87"/>
      <c r="B21" s="145" t="s">
        <v>15</v>
      </c>
      <c r="C21" s="12"/>
      <c r="D21" s="12"/>
      <c r="E21" s="12"/>
      <c r="F21" s="12"/>
      <c r="G21" s="12"/>
      <c r="H21" s="12"/>
      <c r="I21" s="37"/>
      <c r="J21" s="115"/>
    </row>
    <row r="22" spans="1:14" s="38" customFormat="1" ht="17.45" customHeight="1">
      <c r="A22" s="90" t="s">
        <v>16</v>
      </c>
      <c r="B22" s="146"/>
      <c r="C22" s="18"/>
      <c r="D22" s="18"/>
      <c r="E22" s="18"/>
      <c r="F22" s="18"/>
      <c r="G22" s="18"/>
      <c r="H22" s="18"/>
      <c r="I22" s="40"/>
      <c r="J22" s="116"/>
    </row>
    <row r="23" spans="1:14" s="38" customFormat="1" ht="35.25" customHeight="1" thickBot="1">
      <c r="A23" s="92"/>
      <c r="B23" s="147"/>
      <c r="C23" s="66"/>
      <c r="D23" s="66"/>
      <c r="E23" s="66"/>
      <c r="F23" s="66"/>
      <c r="G23" s="66"/>
      <c r="H23" s="66"/>
      <c r="I23" s="37"/>
      <c r="J23" s="115"/>
    </row>
    <row r="24" spans="1:14" s="44" customFormat="1" ht="17.45" customHeight="1" thickBot="1">
      <c r="A24" s="87"/>
      <c r="B24" s="138" t="s">
        <v>9</v>
      </c>
      <c r="C24" s="36"/>
      <c r="D24" s="36"/>
      <c r="E24" s="36"/>
      <c r="F24" s="36"/>
      <c r="G24" s="36"/>
      <c r="H24" s="42"/>
      <c r="I24" s="43"/>
      <c r="J24" s="117"/>
    </row>
    <row r="25" spans="1:14" s="47" customFormat="1" ht="30" customHeight="1" thickBot="1">
      <c r="A25" s="93" t="s">
        <v>17</v>
      </c>
      <c r="B25" s="138"/>
      <c r="C25" s="39"/>
      <c r="D25" s="39"/>
      <c r="E25" s="39"/>
      <c r="F25" s="39"/>
      <c r="G25" s="39"/>
      <c r="H25" s="45"/>
      <c r="I25" s="46"/>
      <c r="J25" s="118"/>
    </row>
    <row r="26" spans="1:14" s="44" customFormat="1" ht="35.25" customHeight="1" thickBot="1">
      <c r="A26" s="91"/>
      <c r="B26" s="138"/>
      <c r="C26" s="41"/>
      <c r="D26" s="41"/>
      <c r="E26" s="41"/>
      <c r="F26" s="41"/>
      <c r="G26" s="41"/>
      <c r="H26" s="41"/>
      <c r="I26" s="48"/>
      <c r="J26" s="117"/>
    </row>
    <row r="27" spans="1:14" ht="57.75" customHeight="1">
      <c r="A27" s="49"/>
    </row>
    <row r="28" spans="1:14">
      <c r="F28" s="139" t="s">
        <v>18</v>
      </c>
      <c r="G28" s="139"/>
    </row>
    <row r="29" spans="1:14" ht="15.75">
      <c r="F29" s="139" t="s">
        <v>19</v>
      </c>
      <c r="G29" s="139"/>
    </row>
    <row r="30" spans="1:14">
      <c r="C30" s="3"/>
      <c r="D30" s="3"/>
      <c r="E30" s="3"/>
      <c r="F30" s="3"/>
      <c r="G30" s="3"/>
      <c r="H30" s="3"/>
    </row>
    <row r="39" spans="7:7">
      <c r="G39" s="52"/>
    </row>
  </sheetData>
  <mergeCells count="15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2"/>
  <sheetViews>
    <sheetView zoomScale="70" zoomScaleNormal="70" workbookViewId="0">
      <pane xSplit="2" ySplit="5" topLeftCell="C15" activePane="bottomRight" state="frozen"/>
      <selection activeCell="G18" sqref="G18"/>
      <selection pane="topRight" activeCell="G18" sqref="G18"/>
      <selection pane="bottomLeft" activeCell="G18" sqref="G18"/>
      <selection pane="bottomRight" activeCell="D31" sqref="D31"/>
    </sheetView>
  </sheetViews>
  <sheetFormatPr defaultRowHeight="15"/>
  <cols>
    <col min="1" max="1" width="14.5703125" style="51" bestFit="1" customWidth="1"/>
    <col min="2" max="2" width="12.5703125" style="3" customWidth="1"/>
    <col min="3" max="3" width="28.42578125" style="3" customWidth="1"/>
    <col min="4" max="4" width="28.42578125" style="4" customWidth="1"/>
    <col min="5" max="5" width="28.42578125" style="3" customWidth="1"/>
    <col min="6" max="7" width="28.42578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124" t="s">
        <v>0</v>
      </c>
      <c r="B1" s="124"/>
      <c r="C1" s="149" t="s">
        <v>75</v>
      </c>
      <c r="D1" s="149"/>
      <c r="E1" s="149"/>
      <c r="F1" s="149"/>
      <c r="G1" s="149"/>
      <c r="H1" s="1"/>
    </row>
    <row r="2" spans="1:13" ht="42.75" customHeight="1">
      <c r="A2" s="125" t="s">
        <v>1</v>
      </c>
      <c r="B2" s="125"/>
      <c r="C2" s="151" t="s">
        <v>93</v>
      </c>
      <c r="D2" s="151"/>
      <c r="E2" s="151"/>
      <c r="F2" s="151"/>
      <c r="G2" s="151"/>
      <c r="H2" s="1"/>
    </row>
    <row r="3" spans="1:13" ht="12" customHeight="1">
      <c r="A3" s="2"/>
      <c r="H3" s="1"/>
    </row>
    <row r="4" spans="1:13" ht="39.75" customHeight="1">
      <c r="A4" s="156" t="s">
        <v>76</v>
      </c>
      <c r="B4" s="154" t="s">
        <v>2</v>
      </c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H4" s="1"/>
    </row>
    <row r="5" spans="1:13" ht="23.25" customHeight="1" thickBot="1">
      <c r="A5" s="157"/>
      <c r="B5" s="155"/>
      <c r="C5" s="8" t="s">
        <v>82</v>
      </c>
      <c r="D5" s="8" t="s">
        <v>82</v>
      </c>
      <c r="E5" s="8" t="s">
        <v>83</v>
      </c>
      <c r="F5" s="8" t="s">
        <v>82</v>
      </c>
      <c r="G5" s="8" t="s">
        <v>84</v>
      </c>
    </row>
    <row r="6" spans="1:13" s="17" customFormat="1" ht="42" customHeight="1" thickBot="1">
      <c r="A6" s="87"/>
      <c r="B6" s="140" t="s">
        <v>85</v>
      </c>
      <c r="C6" s="86"/>
      <c r="D6" s="86"/>
      <c r="E6" s="86"/>
      <c r="F6" s="86"/>
      <c r="G6" s="86"/>
      <c r="H6" s="13" t="s">
        <v>86</v>
      </c>
      <c r="I6" s="13" t="s">
        <v>87</v>
      </c>
      <c r="J6" s="15"/>
      <c r="K6" s="16"/>
      <c r="L6" s="15"/>
    </row>
    <row r="7" spans="1:13" s="20" customFormat="1" ht="21.75" customHeight="1" thickBot="1">
      <c r="A7" s="88" t="s">
        <v>10</v>
      </c>
      <c r="B7" s="141"/>
      <c r="C7" s="86"/>
      <c r="D7" s="18"/>
      <c r="E7" s="86"/>
      <c r="F7" s="18"/>
      <c r="G7" s="18"/>
      <c r="H7" s="13"/>
      <c r="I7" s="126"/>
      <c r="J7" s="15"/>
      <c r="K7" s="16"/>
      <c r="L7" s="15"/>
    </row>
    <row r="8" spans="1:13" s="17" customFormat="1" ht="21.75" customHeight="1" thickBot="1">
      <c r="A8" s="89"/>
      <c r="B8" s="141"/>
      <c r="C8" s="119"/>
      <c r="D8" s="21"/>
      <c r="E8" s="119"/>
      <c r="F8" s="21"/>
      <c r="G8" s="21"/>
      <c r="H8" s="13"/>
      <c r="I8" s="14"/>
      <c r="J8" s="15"/>
      <c r="K8" s="16"/>
      <c r="L8" s="15"/>
    </row>
    <row r="9" spans="1:13" s="17" customFormat="1" ht="12" customHeight="1" thickBot="1">
      <c r="A9" s="87"/>
      <c r="B9" s="140" t="s">
        <v>85</v>
      </c>
      <c r="C9" s="86"/>
      <c r="D9" s="86"/>
      <c r="E9" s="86"/>
      <c r="F9" s="86"/>
      <c r="G9" s="86"/>
    </row>
    <row r="10" spans="1:13" s="20" customFormat="1" ht="21.75" customHeight="1" thickBot="1">
      <c r="A10" s="88" t="s">
        <v>11</v>
      </c>
      <c r="B10" s="141"/>
      <c r="C10" s="18"/>
      <c r="D10" s="18"/>
      <c r="E10" s="18"/>
      <c r="F10" s="18"/>
      <c r="G10" s="18"/>
      <c r="H10" s="13"/>
      <c r="I10" s="14"/>
      <c r="J10" s="15"/>
      <c r="K10" s="16"/>
      <c r="L10" s="15"/>
    </row>
    <row r="11" spans="1:13" s="20" customFormat="1" ht="21.75" customHeight="1" thickBot="1">
      <c r="A11" s="89"/>
      <c r="B11" s="141"/>
      <c r="C11" s="127"/>
      <c r="D11" s="127"/>
      <c r="E11" s="127"/>
      <c r="F11" s="127"/>
      <c r="G11" s="127"/>
    </row>
    <row r="12" spans="1:13" s="17" customFormat="1" ht="48.75" customHeight="1" thickBot="1">
      <c r="A12" s="87"/>
      <c r="B12" s="140" t="s">
        <v>85</v>
      </c>
      <c r="C12" s="86"/>
      <c r="D12" s="86"/>
      <c r="E12" s="86"/>
      <c r="F12" s="86"/>
      <c r="G12" s="86"/>
    </row>
    <row r="13" spans="1:13" s="20" customFormat="1" ht="15.75" customHeight="1" thickBot="1">
      <c r="A13" s="88" t="s">
        <v>12</v>
      </c>
      <c r="B13" s="141"/>
      <c r="C13" s="18"/>
      <c r="D13" s="18"/>
      <c r="E13" s="18"/>
      <c r="F13" s="18"/>
      <c r="G13" s="18"/>
      <c r="H13" s="26"/>
      <c r="I13" s="14"/>
      <c r="J13" s="27"/>
      <c r="K13" s="27"/>
      <c r="L13" s="27"/>
    </row>
    <row r="14" spans="1:13" s="20" customFormat="1" ht="19.5" customHeight="1" thickBot="1">
      <c r="A14" s="89"/>
      <c r="B14" s="141"/>
      <c r="C14" s="127"/>
      <c r="D14" s="127"/>
      <c r="E14" s="127"/>
      <c r="F14" s="127"/>
      <c r="G14" s="127"/>
      <c r="H14" s="29"/>
      <c r="I14" s="14"/>
      <c r="J14" s="27"/>
      <c r="K14" s="27"/>
      <c r="L14" s="27"/>
    </row>
    <row r="15" spans="1:13" s="32" customFormat="1" ht="44.25" customHeight="1" thickBot="1">
      <c r="A15" s="87"/>
      <c r="B15" s="158" t="s">
        <v>88</v>
      </c>
      <c r="C15" s="30"/>
      <c r="D15" s="86"/>
      <c r="E15" s="86"/>
      <c r="F15" s="86"/>
      <c r="G15" s="86"/>
      <c r="H15" s="31"/>
      <c r="I15" s="14"/>
      <c r="J15" s="27"/>
      <c r="K15" s="27"/>
      <c r="L15" s="27"/>
      <c r="M15" s="20"/>
    </row>
    <row r="16" spans="1:13" s="33" customFormat="1" ht="29.25" customHeight="1" thickBot="1">
      <c r="A16" s="90" t="s">
        <v>13</v>
      </c>
      <c r="B16" s="159"/>
      <c r="C16" s="86"/>
      <c r="D16" s="18"/>
      <c r="E16" s="86"/>
      <c r="F16" s="18"/>
      <c r="G16" s="18"/>
      <c r="H16" s="26"/>
      <c r="I16" s="14"/>
      <c r="J16" s="27"/>
      <c r="K16" s="27"/>
      <c r="L16" s="27"/>
      <c r="M16" s="20"/>
    </row>
    <row r="17" spans="1:13" s="33" customFormat="1" ht="33.75" customHeight="1" thickBot="1">
      <c r="A17" s="91"/>
      <c r="B17" s="159"/>
      <c r="C17" s="119"/>
      <c r="D17" s="67"/>
      <c r="E17" s="128"/>
      <c r="F17" s="67"/>
      <c r="G17" s="67"/>
      <c r="H17" s="26"/>
      <c r="I17" s="14"/>
      <c r="J17" s="27"/>
      <c r="K17" s="27"/>
      <c r="L17" s="27"/>
      <c r="M17" s="20"/>
    </row>
    <row r="18" spans="1:13" s="34" customFormat="1" ht="27.75" customHeight="1" thickBot="1">
      <c r="A18" s="87"/>
      <c r="B18" s="140" t="s">
        <v>85</v>
      </c>
      <c r="C18" s="120"/>
      <c r="D18" s="86"/>
      <c r="E18" s="120"/>
      <c r="F18" s="86"/>
      <c r="G18" s="86"/>
      <c r="H18" s="26"/>
      <c r="I18" s="14"/>
      <c r="J18" s="27"/>
      <c r="K18" s="27"/>
      <c r="L18" s="27"/>
      <c r="M18" s="20"/>
    </row>
    <row r="19" spans="1:13" s="35" customFormat="1" ht="21.75" customHeight="1" thickBot="1">
      <c r="A19" s="90" t="s">
        <v>14</v>
      </c>
      <c r="B19" s="141"/>
      <c r="C19" s="120"/>
      <c r="D19" s="18"/>
      <c r="E19" s="120"/>
      <c r="F19" s="18"/>
      <c r="G19" s="18"/>
      <c r="H19" s="26"/>
    </row>
    <row r="20" spans="1:13" s="35" customFormat="1" ht="21.75" customHeight="1" thickBot="1">
      <c r="A20" s="92"/>
      <c r="B20" s="141"/>
      <c r="C20" s="121"/>
      <c r="D20" s="21"/>
      <c r="E20" s="121"/>
      <c r="F20" s="129"/>
      <c r="G20" s="129"/>
      <c r="H20" s="26"/>
    </row>
    <row r="21" spans="1:13" s="38" customFormat="1" ht="49.5" customHeight="1" thickBot="1">
      <c r="A21" s="87"/>
      <c r="B21" s="140" t="s">
        <v>85</v>
      </c>
      <c r="C21" s="122"/>
      <c r="D21" s="86"/>
      <c r="E21" s="86"/>
      <c r="F21" s="86"/>
      <c r="G21" s="86"/>
      <c r="H21" s="37"/>
      <c r="I21" s="11"/>
    </row>
    <row r="22" spans="1:13" s="38" customFormat="1" ht="17.45" customHeight="1" thickBot="1">
      <c r="A22" s="90" t="s">
        <v>16</v>
      </c>
      <c r="B22" s="141"/>
      <c r="C22" s="122"/>
      <c r="D22" s="24"/>
      <c r="E22" s="86"/>
      <c r="F22" s="24"/>
      <c r="G22" s="24"/>
      <c r="H22" s="40"/>
      <c r="I22" s="130"/>
    </row>
    <row r="23" spans="1:13" s="38" customFormat="1" ht="37.5" customHeight="1" thickBot="1">
      <c r="A23" s="92"/>
      <c r="B23" s="141"/>
      <c r="C23" s="123"/>
      <c r="D23" s="67"/>
      <c r="E23" s="128"/>
      <c r="F23" s="67"/>
      <c r="G23" s="67"/>
      <c r="H23" s="37"/>
      <c r="I23" s="11"/>
    </row>
    <row r="24" spans="1:13" s="38" customFormat="1" ht="49.5" customHeight="1" thickBot="1">
      <c r="A24" s="87"/>
      <c r="B24" s="158" t="s">
        <v>88</v>
      </c>
      <c r="C24" s="86"/>
      <c r="D24" s="86" t="s">
        <v>89</v>
      </c>
      <c r="E24" s="86"/>
      <c r="F24" s="86" t="s">
        <v>89</v>
      </c>
      <c r="G24" s="86" t="s">
        <v>89</v>
      </c>
      <c r="H24" s="37"/>
      <c r="I24" s="11"/>
    </row>
    <row r="25" spans="1:13" s="38" customFormat="1" ht="17.45" customHeight="1" thickBot="1">
      <c r="A25" s="90" t="s">
        <v>16</v>
      </c>
      <c r="B25" s="159"/>
      <c r="C25" s="18"/>
      <c r="D25" s="132" t="s">
        <v>90</v>
      </c>
      <c r="E25" s="18"/>
      <c r="F25" s="132" t="s">
        <v>90</v>
      </c>
      <c r="G25" s="132" t="s">
        <v>90</v>
      </c>
      <c r="H25" s="40"/>
      <c r="I25" s="130"/>
    </row>
    <row r="26" spans="1:13" s="135" customFormat="1" ht="37.5" customHeight="1" thickBot="1">
      <c r="A26" s="92"/>
      <c r="B26" s="159"/>
      <c r="C26" s="110"/>
      <c r="D26" s="110" t="s">
        <v>91</v>
      </c>
      <c r="E26" s="110"/>
      <c r="F26" s="110" t="s">
        <v>91</v>
      </c>
      <c r="G26" s="110" t="s">
        <v>91</v>
      </c>
      <c r="H26" s="133"/>
      <c r="I26" s="134"/>
    </row>
    <row r="27" spans="1:13" s="44" customFormat="1" ht="48" customHeight="1">
      <c r="A27" s="87"/>
      <c r="B27" s="160" t="s">
        <v>85</v>
      </c>
      <c r="C27" s="86"/>
      <c r="D27" s="86" t="s">
        <v>89</v>
      </c>
      <c r="E27" s="86"/>
      <c r="F27" s="86" t="s">
        <v>89</v>
      </c>
      <c r="G27" s="86" t="s">
        <v>89</v>
      </c>
      <c r="H27" s="43"/>
    </row>
    <row r="28" spans="1:13" s="47" customFormat="1" ht="17.45" customHeight="1">
      <c r="A28" s="93" t="s">
        <v>17</v>
      </c>
      <c r="B28" s="161"/>
      <c r="C28" s="18"/>
      <c r="D28" s="132" t="s">
        <v>90</v>
      </c>
      <c r="E28" s="18"/>
      <c r="F28" s="132" t="s">
        <v>90</v>
      </c>
      <c r="G28" s="132" t="s">
        <v>90</v>
      </c>
      <c r="H28" s="46"/>
    </row>
    <row r="29" spans="1:13" s="135" customFormat="1" ht="17.45" customHeight="1" thickBot="1">
      <c r="A29" s="91"/>
      <c r="B29" s="140"/>
      <c r="C29" s="110"/>
      <c r="D29" s="110" t="s">
        <v>91</v>
      </c>
      <c r="E29" s="110"/>
      <c r="F29" s="110" t="s">
        <v>91</v>
      </c>
      <c r="G29" s="110" t="s">
        <v>91</v>
      </c>
      <c r="H29" s="136"/>
    </row>
    <row r="30" spans="1:13" s="38" customFormat="1" ht="49.5" customHeight="1" thickBot="1">
      <c r="A30" s="87"/>
      <c r="B30" s="158" t="s">
        <v>88</v>
      </c>
      <c r="C30" s="86"/>
      <c r="D30" s="86" t="s">
        <v>89</v>
      </c>
      <c r="E30" s="86"/>
      <c r="F30" s="86" t="s">
        <v>89</v>
      </c>
      <c r="G30" s="86" t="s">
        <v>89</v>
      </c>
      <c r="H30" s="37"/>
      <c r="I30" s="11"/>
    </row>
    <row r="31" spans="1:13" s="38" customFormat="1" ht="30" customHeight="1" thickBot="1">
      <c r="A31" s="90" t="s">
        <v>17</v>
      </c>
      <c r="B31" s="159"/>
      <c r="C31" s="18"/>
      <c r="D31" s="132" t="s">
        <v>90</v>
      </c>
      <c r="E31" s="18"/>
      <c r="F31" s="132" t="s">
        <v>90</v>
      </c>
      <c r="G31" s="132" t="s">
        <v>90</v>
      </c>
      <c r="H31" s="40"/>
      <c r="I31" s="130"/>
    </row>
    <row r="32" spans="1:13" s="135" customFormat="1" ht="37.5" customHeight="1" thickBot="1">
      <c r="A32" s="92"/>
      <c r="B32" s="159"/>
      <c r="C32" s="110"/>
      <c r="D32" s="110" t="s">
        <v>91</v>
      </c>
      <c r="E32" s="110"/>
      <c r="F32" s="110" t="s">
        <v>91</v>
      </c>
      <c r="G32" s="110" t="s">
        <v>91</v>
      </c>
      <c r="H32" s="133"/>
      <c r="I32" s="134"/>
    </row>
  </sheetData>
  <mergeCells count="13">
    <mergeCell ref="B30:B32"/>
    <mergeCell ref="B12:B14"/>
    <mergeCell ref="B15:B17"/>
    <mergeCell ref="B18:B20"/>
    <mergeCell ref="B21:B23"/>
    <mergeCell ref="B24:B26"/>
    <mergeCell ref="B27:B29"/>
    <mergeCell ref="B9:B11"/>
    <mergeCell ref="C1:G1"/>
    <mergeCell ref="C2:G2"/>
    <mergeCell ref="A4:A5"/>
    <mergeCell ref="B4:B5"/>
    <mergeCell ref="B6:B8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10-ThS</vt:lpstr>
      <vt:lpstr>Tuần 10-TS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2021-10-23T02:19:13Z</dcterms:modified>
</cp:coreProperties>
</file>