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 activeTab="1"/>
  </bookViews>
  <sheets>
    <sheet name="Tiến độ" sheetId="1" r:id="rId1"/>
    <sheet name="Tuần 19-Th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R12" i="1" l="1"/>
  <c r="S12" i="1" s="1"/>
  <c r="R17" i="1"/>
  <c r="S17" i="1" s="1"/>
  <c r="R9" i="1"/>
  <c r="S9" i="1" s="1"/>
  <c r="R7" i="1"/>
  <c r="S7" i="1" s="1"/>
  <c r="R21" i="1"/>
  <c r="S21" i="1" s="1"/>
  <c r="R2" i="1"/>
  <c r="S2" i="1" s="1"/>
  <c r="R5" i="1"/>
  <c r="S5" i="1" s="1"/>
  <c r="G5" i="1"/>
</calcChain>
</file>

<file path=xl/comments1.xml><?xml version="1.0" encoding="utf-8"?>
<comments xmlns="http://schemas.openxmlformats.org/spreadsheetml/2006/main">
  <authors>
    <author>TT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<sst xmlns="http://schemas.openxmlformats.org/spreadsheetml/2006/main" count="197" uniqueCount="103">
  <si>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</si>
  <si>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</si>
  <si>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</si>
  <si>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</si>
  <si>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</si>
  <si>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</si>
  <si>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</si>
  <si>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</si>
  <si>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</si>
  <si>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</si>
  <si>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</si>
  <si>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LAW</t>
  </si>
  <si>
    <t>Kỹ năng tư vấn pháp luật</t>
  </si>
  <si>
    <t>PGS.TS. Lê Thị Châu</t>
  </si>
  <si>
    <t>K22MAC</t>
  </si>
  <si>
    <t>K22MBA</t>
  </si>
  <si>
    <t>K23MBA</t>
  </si>
  <si>
    <t>K24MBA</t>
  </si>
  <si>
    <t>K24MAC</t>
  </si>
  <si>
    <t>K24MFB</t>
  </si>
  <si>
    <t>K24MBL</t>
  </si>
  <si>
    <t>TS. Phạm Ngọc Toàn
0909807766</t>
  </si>
  <si>
    <r>
      <t xml:space="preserve">Tối 2,4,6 
bắt đầu </t>
    </r>
    <r>
      <rPr>
        <sz val="11"/>
        <color rgb="FFFF0000"/>
        <rFont val="Calibri"/>
        <family val="2"/>
        <scheme val="minor"/>
      </rPr>
      <t xml:space="preserve"> tháng 1</t>
    </r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</si>
  <si>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</si>
  <si>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</si>
  <si>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</si>
  <si>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</si>
  <si>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</si>
  <si>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</si>
  <si>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</si>
  <si>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</si>
  <si>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</si>
  <si>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</si>
  <si>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</si>
  <si>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</si>
  <si>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 xml:space="preserve"> Quản trị tài chính
FIN 601</t>
  </si>
  <si>
    <t>Ba</t>
  </si>
  <si>
    <t>T13--17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</si>
  <si>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</si>
  <si>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</si>
  <si>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</si>
  <si>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</si>
  <si>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</si>
  <si>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</si>
  <si>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</si>
  <si>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</si>
  <si>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</si>
  <si>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Tuần 
15</t>
  </si>
  <si>
    <t>Tuần 
16</t>
  </si>
  <si>
    <t>Tuần 
17</t>
  </si>
  <si>
    <t>TC</t>
  </si>
  <si>
    <t>Còn</t>
  </si>
  <si>
    <t xml:space="preserve">Tuần 19 (Từ: 27/12/2021 Đến: 2/1/2021) - Đào tạo Online </t>
  </si>
  <si>
    <t>K22MBA 
(Quản trị kinh doanh)</t>
  </si>
  <si>
    <t>K22MAC 
(Kế toán)</t>
  </si>
  <si>
    <t>K23MBA 
(Quản trị kinh doanh)</t>
  </si>
  <si>
    <t>K24MFB
 (Tài Chính - Ngân Hàng )</t>
  </si>
  <si>
    <t>K24MAC
 (Kế Toán</t>
  </si>
  <si>
    <t>K24MBL
 ( Luật Kinh Tế)</t>
  </si>
  <si>
    <t>K24MBA 
(Quản trị kinh doanh)</t>
  </si>
  <si>
    <t>ThS Phan Thị Như Gấm</t>
  </si>
  <si>
    <t>Anh văn 3
ENG 701</t>
  </si>
  <si>
    <t>Kỹ năng tư vấn pháp luật
LAW 685</t>
  </si>
  <si>
    <t>Nghệ thuật lãnh đạo
OB 703</t>
  </si>
  <si>
    <t>Quản trị học
MGT 601</t>
  </si>
  <si>
    <t>Thứ 4+6</t>
  </si>
  <si>
    <t xml:space="preserve">thứ 2, 5 </t>
  </si>
  <si>
    <t xml:space="preserve"> thứ 3 và thứ 5</t>
  </si>
  <si>
    <t>10b (T19--23)</t>
  </si>
  <si>
    <t>8b (T19--23)</t>
  </si>
  <si>
    <t>PGS.TS Lê Thị Châu</t>
  </si>
  <si>
    <t>5b (T19--21)</t>
  </si>
  <si>
    <t>TS. Nguyễn Văn Anh</t>
  </si>
  <si>
    <t xml:space="preserve">Tuần 19 (Từ: 27/12/2021 Đến: 02/1/2022) - Đào tạo Online </t>
  </si>
  <si>
    <t>ECO</t>
  </si>
  <si>
    <t>Kinh tế vĩ mô</t>
  </si>
  <si>
    <t>TS. Vòng Thình Nam</t>
  </si>
  <si>
    <t>TS. Nguyễn Phú Thái</t>
  </si>
  <si>
    <t>Kinh tế vĩ mô
ECO 606</t>
  </si>
  <si>
    <r>
      <t xml:space="preserve">
</t>
    </r>
    <r>
      <rPr>
        <sz val="8"/>
        <rFont val="Times New Roman"/>
        <family val="1"/>
      </rPr>
      <t>TS. Nguyễn Văn Anh</t>
    </r>
  </si>
  <si>
    <r>
      <t xml:space="preserve">
</t>
    </r>
    <r>
      <rPr>
        <sz val="8"/>
        <rFont val="Times New Roman"/>
        <family val="1"/>
      </rPr>
      <t xml:space="preserve">TS. Vòng Thìn Nam
</t>
    </r>
  </si>
  <si>
    <r>
      <t xml:space="preserve">Sáng
</t>
    </r>
    <r>
      <rPr>
        <sz val="11"/>
        <rFont val="Times New Roman"/>
        <family val="1"/>
      </rPr>
      <t>(8h - 11h)</t>
    </r>
  </si>
  <si>
    <t>8b (T19--22)</t>
  </si>
  <si>
    <t>Ts. Nguyễn Phú Thái</t>
  </si>
  <si>
    <t>thứ 4,6</t>
  </si>
  <si>
    <t>Thứ 3+5</t>
  </si>
  <si>
    <t>ĐH Đà Lạt</t>
  </si>
  <si>
    <t>thứ 4+6</t>
  </si>
  <si>
    <t xml:space="preserve">thứ 2 + 5 
</t>
  </si>
  <si>
    <t xml:space="preserve">thứ 3+5
</t>
  </si>
  <si>
    <t>Sáng CN</t>
  </si>
  <si>
    <t>`</t>
  </si>
  <si>
    <t xml:space="preserve">
TS. Vòng Thình Nam
</t>
  </si>
  <si>
    <t>TS. Nguyễn  Văn Dư</t>
  </si>
  <si>
    <t>ĐH Hải Phòng</t>
  </si>
  <si>
    <r>
      <t xml:space="preserve">bắt đầu 
</t>
    </r>
    <r>
      <rPr>
        <sz val="11"/>
        <color rgb="FFFF0000"/>
        <rFont val="Calibri"/>
        <family val="2"/>
        <scheme val="minor"/>
      </rPr>
      <t xml:space="preserve"> tháng 1
</t>
    </r>
  </si>
  <si>
    <t>Nghệ thuật lãnh đạo</t>
  </si>
  <si>
    <t>Quản trị dự án đầu tư</t>
  </si>
  <si>
    <t xml:space="preserve">Sáng CN
</t>
  </si>
  <si>
    <t>MÔN Tuần 19 (27/12/2021-- 2/1/2022)</t>
  </si>
  <si>
    <t xml:space="preserve">Thứ 4+6
</t>
  </si>
  <si>
    <t>Môn mới T19</t>
  </si>
  <si>
    <t>thứ 3+5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</si>
</sst>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410EFA"/>
      <name val="Arial"/>
      <family val="2"/>
    </font>
    <font>
      <sz val="11"/>
      <name val="Arial"/>
      <family val="2"/>
    </font>
    <font>
      <sz val="11"/>
      <color rgb="FF3333FF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1"/>
      <color theme="6" tint="-0.499984740745262"/>
      <name val="Arial"/>
      <family val="2"/>
    </font>
    <font>
      <sz val="8"/>
      <name val="Times New Roman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8"/>
      <color rgb="FF0000FF"/>
      <name val="Times New Roman"/>
      <family val="1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theme="5" tint="-0.499984740745262"/>
      <name val="Arial"/>
      <family val="2"/>
    </font>
    <font>
      <sz val="11"/>
      <color theme="6" tint="-0.249977111117893"/>
      <name val="Arial"/>
      <family val="2"/>
    </font>
    <font>
      <sz val="11"/>
      <color rgb="FFDB4DD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rgb="FF9BEFC7"/>
        <bgColor indexed="64"/>
      </patternFill>
    </fill>
    <fill>
      <patternFill patternType="solid">
        <fgColor rgb="FF9900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 applyProtection="0"/>
    <xf numFmtId="0" fontId="2" fillId="0" borderId="0" applyProtection="0"/>
    <xf numFmtId="0" fontId="9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0" borderId="0"/>
    <xf numFmtId="0" fontId="2" fillId="0" borderId="0" applyProtection="0"/>
    <xf numFmtId="0" fontId="28" fillId="0" borderId="0"/>
    <xf numFmtId="0" fontId="9" fillId="18" borderId="9" applyNumberFormat="0" applyFont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3" applyFont="1" applyFill="1"/>
    <xf numFmtId="14" fontId="12" fillId="0" borderId="0" xfId="3" applyNumberFormat="1" applyFont="1" applyFill="1" applyBorder="1" applyAlignment="1">
      <alignment horizontal="left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/>
    </xf>
    <xf numFmtId="0" fontId="15" fillId="4" borderId="1" xfId="3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164" fontId="15" fillId="4" borderId="4" xfId="3" applyNumberFormat="1" applyFont="1" applyFill="1" applyBorder="1" applyAlignment="1">
      <alignment horizontal="center" vertical="center" wrapText="1"/>
    </xf>
    <xf numFmtId="164" fontId="15" fillId="5" borderId="4" xfId="3" applyNumberFormat="1" applyFont="1" applyFill="1" applyBorder="1" applyAlignment="1">
      <alignment horizontal="center" vertical="center" wrapText="1"/>
    </xf>
    <xf numFmtId="164" fontId="15" fillId="6" borderId="4" xfId="3" applyNumberFormat="1" applyFont="1" applyFill="1" applyBorder="1" applyAlignment="1">
      <alignment horizontal="center" vertical="center" wrapText="1"/>
    </xf>
    <xf numFmtId="14" fontId="16" fillId="7" borderId="5" xfId="3" applyNumberFormat="1" applyFont="1" applyFill="1" applyBorder="1" applyAlignment="1">
      <alignment horizontal="center" vertical="center"/>
    </xf>
    <xf numFmtId="0" fontId="15" fillId="7" borderId="5" xfId="3" applyFont="1" applyFill="1" applyBorder="1" applyAlignment="1">
      <alignment horizontal="center" vertical="center" wrapText="1"/>
    </xf>
    <xf numFmtId="0" fontId="12" fillId="7" borderId="0" xfId="3" applyFont="1" applyFill="1" applyBorder="1" applyAlignment="1">
      <alignment vertical="center"/>
    </xf>
    <xf numFmtId="14" fontId="17" fillId="7" borderId="5" xfId="3" applyNumberFormat="1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 wrapText="1"/>
    </xf>
    <xf numFmtId="0" fontId="18" fillId="7" borderId="0" xfId="3" applyFont="1" applyFill="1" applyBorder="1" applyAlignment="1">
      <alignment vertical="center"/>
    </xf>
    <xf numFmtId="14" fontId="17" fillId="7" borderId="6" xfId="3" quotePrefix="1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wrapText="1"/>
    </xf>
    <xf numFmtId="0" fontId="19" fillId="7" borderId="5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0" fontId="20" fillId="7" borderId="6" xfId="3" applyFont="1" applyFill="1" applyBorder="1" applyAlignment="1">
      <alignment horizontal="center" vertical="center" wrapText="1"/>
    </xf>
    <xf numFmtId="0" fontId="15" fillId="7" borderId="8" xfId="3" applyFont="1" applyFill="1" applyBorder="1" applyAlignment="1">
      <alignment horizontal="center" vertical="center" wrapText="1"/>
    </xf>
    <xf numFmtId="0" fontId="12" fillId="7" borderId="0" xfId="3" applyFont="1" applyFill="1" applyBorder="1" applyAlignment="1"/>
    <xf numFmtId="14" fontId="17" fillId="7" borderId="5" xfId="3" applyNumberFormat="1" applyFont="1" applyFill="1" applyBorder="1" applyAlignment="1">
      <alignment horizontal="center"/>
    </xf>
    <xf numFmtId="14" fontId="17" fillId="7" borderId="6" xfId="3" quotePrefix="1" applyNumberFormat="1" applyFont="1" applyFill="1" applyBorder="1" applyAlignment="1">
      <alignment horizontal="center"/>
    </xf>
    <xf numFmtId="0" fontId="16" fillId="7" borderId="6" xfId="3" applyFont="1" applyFill="1" applyBorder="1" applyAlignment="1">
      <alignment horizontal="center" vertical="center" wrapText="1"/>
    </xf>
    <xf numFmtId="0" fontId="21" fillId="7" borderId="6" xfId="3" applyFont="1" applyFill="1" applyBorder="1" applyAlignment="1">
      <alignment horizontal="center" vertical="center" wrapText="1"/>
    </xf>
    <xf numFmtId="0" fontId="18" fillId="7" borderId="0" xfId="3" applyFont="1" applyFill="1" applyBorder="1" applyAlignment="1"/>
    <xf numFmtId="0" fontId="12" fillId="0" borderId="0" xfId="3" applyFont="1" applyFill="1" applyAlignment="1">
      <alignment horizontal="center" wrapText="1"/>
    </xf>
    <xf numFmtId="14" fontId="12" fillId="0" borderId="0" xfId="3" applyNumberFormat="1" applyFont="1" applyFill="1" applyAlignment="1">
      <alignment horizontal="center"/>
    </xf>
    <xf numFmtId="0" fontId="15" fillId="0" borderId="0" xfId="3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5" fillId="3" borderId="1" xfId="3" applyFont="1" applyFill="1" applyBorder="1" applyAlignment="1">
      <alignment horizontal="center" vertical="center" wrapText="1"/>
    </xf>
    <xf numFmtId="164" fontId="15" fillId="3" borderId="4" xfId="3" applyNumberFormat="1" applyFont="1" applyFill="1" applyBorder="1" applyAlignment="1">
      <alignment horizontal="center" vertical="center" wrapText="1"/>
    </xf>
    <xf numFmtId="0" fontId="15" fillId="19" borderId="1" xfId="3" applyFont="1" applyFill="1" applyBorder="1" applyAlignment="1">
      <alignment horizontal="center" vertical="center" wrapText="1"/>
    </xf>
    <xf numFmtId="164" fontId="15" fillId="19" borderId="4" xfId="3" applyNumberFormat="1" applyFont="1" applyFill="1" applyBorder="1" applyAlignment="1">
      <alignment horizontal="center" vertical="center" wrapText="1"/>
    </xf>
    <xf numFmtId="0" fontId="15" fillId="20" borderId="1" xfId="3" applyFont="1" applyFill="1" applyBorder="1" applyAlignment="1">
      <alignment horizontal="center" vertical="center" wrapText="1"/>
    </xf>
    <xf numFmtId="164" fontId="15" fillId="20" borderId="4" xfId="3" applyNumberFormat="1" applyFont="1" applyFill="1" applyBorder="1" applyAlignment="1">
      <alignment horizontal="center" vertical="center" wrapText="1"/>
    </xf>
    <xf numFmtId="0" fontId="15" fillId="21" borderId="1" xfId="3" applyFont="1" applyFill="1" applyBorder="1" applyAlignment="1">
      <alignment horizontal="center" vertical="center" wrapText="1"/>
    </xf>
    <xf numFmtId="164" fontId="15" fillId="21" borderId="4" xfId="3" applyNumberFormat="1" applyFont="1" applyFill="1" applyBorder="1" applyAlignment="1">
      <alignment horizontal="center" vertical="center" wrapText="1"/>
    </xf>
    <xf numFmtId="0" fontId="15" fillId="22" borderId="1" xfId="3" applyFont="1" applyFill="1" applyBorder="1" applyAlignment="1">
      <alignment horizontal="center" vertical="center" wrapText="1"/>
    </xf>
    <xf numFmtId="164" fontId="15" fillId="22" borderId="4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wrapText="1"/>
    </xf>
    <xf numFmtId="0" fontId="13" fillId="2" borderId="0" xfId="3" applyFont="1" applyFill="1" applyAlignment="1">
      <alignment horizontal="center"/>
    </xf>
    <xf numFmtId="0" fontId="18" fillId="7" borderId="0" xfId="3" applyFont="1" applyFill="1" applyBorder="1" applyAlignment="1">
      <alignment horizontal="center" vertical="center"/>
    </xf>
    <xf numFmtId="0" fontId="12" fillId="7" borderId="0" xfId="3" applyFont="1" applyFill="1" applyBorder="1" applyAlignment="1">
      <alignment horizontal="center"/>
    </xf>
    <xf numFmtId="0" fontId="18" fillId="7" borderId="0" xfId="3" applyFont="1" applyFill="1" applyBorder="1" applyAlignment="1">
      <alignment horizontal="center"/>
    </xf>
    <xf numFmtId="0" fontId="12" fillId="7" borderId="0" xfId="3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12" xfId="3" applyFont="1" applyFill="1" applyBorder="1" applyAlignment="1">
      <alignment horizontal="center" vertical="center" wrapText="1"/>
    </xf>
    <xf numFmtId="0" fontId="34" fillId="7" borderId="5" xfId="3" applyFont="1" applyFill="1" applyBorder="1" applyAlignment="1">
      <alignment horizontal="center" vertical="center" wrapText="1"/>
    </xf>
    <xf numFmtId="0" fontId="33" fillId="7" borderId="10" xfId="3" applyFont="1" applyFill="1" applyBorder="1" applyAlignment="1">
      <alignment horizontal="center" vertical="center" wrapText="1"/>
    </xf>
    <xf numFmtId="0" fontId="35" fillId="7" borderId="6" xfId="3" applyFont="1" applyFill="1" applyBorder="1" applyAlignment="1">
      <alignment horizontal="center" vertical="center" wrapText="1"/>
    </xf>
    <xf numFmtId="0" fontId="35" fillId="7" borderId="11" xfId="3" applyFont="1" applyFill="1" applyBorder="1" applyAlignment="1">
      <alignment horizontal="center" vertical="center" wrapText="1"/>
    </xf>
    <xf numFmtId="0" fontId="36" fillId="7" borderId="5" xfId="3" applyFont="1" applyFill="1" applyBorder="1" applyAlignment="1">
      <alignment horizontal="center" vertical="center" wrapText="1"/>
    </xf>
    <xf numFmtId="0" fontId="36" fillId="7" borderId="6" xfId="3" applyFont="1" applyFill="1" applyBorder="1" applyAlignment="1">
      <alignment horizontal="center" vertical="center" wrapText="1"/>
    </xf>
    <xf numFmtId="0" fontId="37" fillId="7" borderId="6" xfId="3" applyFont="1" applyFill="1" applyBorder="1" applyAlignment="1">
      <alignment horizontal="center" vertical="center" wrapText="1"/>
    </xf>
    <xf numFmtId="0" fontId="38" fillId="7" borderId="5" xfId="3" applyFont="1" applyFill="1" applyBorder="1" applyAlignment="1">
      <alignment horizontal="center" vertical="center" wrapText="1"/>
    </xf>
    <xf numFmtId="0" fontId="40" fillId="7" borderId="6" xfId="3" applyFont="1" applyFill="1" applyBorder="1" applyAlignment="1">
      <alignment horizontal="center" vertical="center" wrapText="1"/>
    </xf>
    <xf numFmtId="0" fontId="40" fillId="7" borderId="13" xfId="3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41" fillId="0" borderId="1" xfId="1" applyFont="1" applyBorder="1" applyAlignment="1">
      <alignment horizontal="left" vertical="center" wrapText="1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vertical="center" wrapText="1"/>
    </xf>
    <xf numFmtId="0" fontId="32" fillId="7" borderId="8" xfId="3" applyFont="1" applyFill="1" applyBorder="1" applyAlignment="1">
      <alignment horizontal="center" vertical="center" wrapText="1"/>
    </xf>
    <xf numFmtId="0" fontId="22" fillId="7" borderId="0" xfId="3" applyFont="1" applyFill="1" applyAlignment="1"/>
    <xf numFmtId="0" fontId="22" fillId="7" borderId="0" xfId="3" applyFont="1" applyFill="1" applyAlignment="1">
      <alignment horizontal="center"/>
    </xf>
    <xf numFmtId="14" fontId="23" fillId="7" borderId="5" xfId="3" applyNumberFormat="1" applyFont="1" applyFill="1" applyBorder="1" applyAlignment="1">
      <alignment horizontal="center" wrapText="1"/>
    </xf>
    <xf numFmtId="0" fontId="39" fillId="7" borderId="5" xfId="3" applyFont="1" applyFill="1" applyBorder="1" applyAlignment="1">
      <alignment horizontal="center" vertical="center" wrapText="1"/>
    </xf>
    <xf numFmtId="0" fontId="24" fillId="7" borderId="0" xfId="3" applyFont="1" applyFill="1" applyAlignment="1"/>
    <xf numFmtId="0" fontId="24" fillId="7" borderId="0" xfId="3" applyFont="1" applyFill="1" applyAlignment="1">
      <alignment horizontal="center"/>
    </xf>
    <xf numFmtId="0" fontId="33" fillId="7" borderId="6" xfId="3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3" fillId="7" borderId="1" xfId="1" applyFont="1" applyFill="1" applyBorder="1" applyAlignment="1">
      <alignment horizontal="center" vertical="center"/>
    </xf>
    <xf numFmtId="0" fontId="1" fillId="7" borderId="0" xfId="0" applyFont="1" applyFill="1"/>
    <xf numFmtId="0" fontId="5" fillId="7" borderId="1" xfId="2" applyFont="1" applyFill="1" applyBorder="1" applyAlignment="1">
      <alignment horizontal="center" vertical="center"/>
    </xf>
    <xf numFmtId="0" fontId="3" fillId="20" borderId="1" xfId="1" applyFont="1" applyFill="1" applyBorder="1" applyAlignment="1">
      <alignment horizontal="center" vertical="center"/>
    </xf>
    <xf numFmtId="0" fontId="1" fillId="20" borderId="0" xfId="0" applyFont="1" applyFill="1"/>
    <xf numFmtId="0" fontId="0" fillId="20" borderId="0" xfId="0" applyFill="1"/>
    <xf numFmtId="0" fontId="5" fillId="20" borderId="1" xfId="2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center"/>
    </xf>
    <xf numFmtId="0" fontId="3" fillId="7" borderId="2" xfId="1" applyFont="1" applyFill="1" applyBorder="1" applyAlignment="1">
      <alignment horizontal="center" vertical="center"/>
    </xf>
    <xf numFmtId="0" fontId="42" fillId="0" borderId="0" xfId="0" applyFont="1"/>
    <xf numFmtId="0" fontId="5" fillId="0" borderId="1" xfId="1" applyFont="1" applyBorder="1" applyAlignment="1">
      <alignment vertical="center" wrapText="1"/>
    </xf>
    <xf numFmtId="0" fontId="0" fillId="23" borderId="0" xfId="0" applyFill="1"/>
    <xf numFmtId="0" fontId="0" fillId="23" borderId="0" xfId="0" applyFill="1" applyAlignment="1">
      <alignment horizontal="center"/>
    </xf>
    <xf numFmtId="0" fontId="42" fillId="23" borderId="0" xfId="0" applyFont="1" applyFill="1"/>
    <xf numFmtId="0" fontId="0" fillId="23" borderId="0" xfId="0" applyFont="1" applyFill="1" applyAlignment="1">
      <alignment horizontal="center"/>
    </xf>
    <xf numFmtId="0" fontId="43" fillId="0" borderId="0" xfId="0" applyFont="1"/>
    <xf numFmtId="0" fontId="44" fillId="0" borderId="1" xfId="0" applyFont="1" applyBorder="1" applyAlignment="1">
      <alignment horizontal="center" vertical="center"/>
    </xf>
    <xf numFmtId="0" fontId="44" fillId="7" borderId="1" xfId="0" applyFont="1" applyFill="1" applyBorder="1" applyAlignment="1">
      <alignment horizontal="left" vertical="center" wrapText="1"/>
    </xf>
    <xf numFmtId="0" fontId="44" fillId="20" borderId="1" xfId="1" applyFont="1" applyFill="1" applyBorder="1" applyAlignment="1">
      <alignment horizontal="center" vertical="center"/>
    </xf>
    <xf numFmtId="0" fontId="44" fillId="7" borderId="1" xfId="1" applyFont="1" applyFill="1" applyBorder="1" applyAlignment="1">
      <alignment horizontal="center" vertical="center"/>
    </xf>
    <xf numFmtId="0" fontId="44" fillId="0" borderId="1" xfId="1" applyFont="1" applyBorder="1" applyAlignment="1">
      <alignment vertical="center"/>
    </xf>
    <xf numFmtId="0" fontId="44" fillId="0" borderId="1" xfId="1" applyFont="1" applyBorder="1" applyAlignment="1">
      <alignment horizontal="center" vertical="center"/>
    </xf>
    <xf numFmtId="0" fontId="45" fillId="0" borderId="0" xfId="0" applyFont="1"/>
    <xf numFmtId="0" fontId="46" fillId="2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44" fillId="7" borderId="1" xfId="1" applyFont="1" applyFill="1" applyBorder="1" applyAlignment="1">
      <alignment horizontal="center" vertical="center" wrapText="1"/>
    </xf>
    <xf numFmtId="0" fontId="47" fillId="0" borderId="1" xfId="1" applyFont="1" applyBorder="1" applyAlignment="1">
      <alignment horizontal="left" vertical="center" wrapText="1"/>
    </xf>
    <xf numFmtId="0" fontId="44" fillId="0" borderId="1" xfId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wrapText="1"/>
    </xf>
    <xf numFmtId="1" fontId="44" fillId="20" borderId="1" xfId="1" applyNumberFormat="1" applyFont="1" applyFill="1" applyBorder="1" applyAlignment="1">
      <alignment horizontal="center" vertical="center"/>
    </xf>
    <xf numFmtId="1" fontId="44" fillId="7" borderId="1" xfId="1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44" fillId="7" borderId="2" xfId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/>
    </xf>
    <xf numFmtId="0" fontId="15" fillId="0" borderId="0" xfId="3" applyFont="1" applyFill="1" applyAlignment="1">
      <alignment horizontal="center" wrapText="1"/>
    </xf>
    <xf numFmtId="0" fontId="10" fillId="0" borderId="0" xfId="3" applyFont="1" applyFill="1" applyAlignment="1">
      <alignment horizontal="center"/>
    </xf>
    <xf numFmtId="14" fontId="10" fillId="0" borderId="0" xfId="3" applyNumberFormat="1" applyFont="1" applyFill="1" applyBorder="1" applyAlignment="1">
      <alignment horizontal="center"/>
    </xf>
    <xf numFmtId="14" fontId="14" fillId="4" borderId="2" xfId="3" applyNumberFormat="1" applyFont="1" applyFill="1" applyBorder="1" applyAlignment="1">
      <alignment horizontal="center" vertical="center" wrapText="1"/>
    </xf>
    <xf numFmtId="14" fontId="14" fillId="4" borderId="3" xfId="3" applyNumberFormat="1" applyFont="1" applyFill="1" applyBorder="1" applyAlignment="1">
      <alignment horizontal="center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5" fillId="7" borderId="7" xfId="3" applyFont="1" applyFill="1" applyBorder="1" applyAlignment="1">
      <alignment horizontal="center" vertical="center" wrapText="1"/>
    </xf>
    <xf numFmtId="0" fontId="15" fillId="7" borderId="6" xfId="3" applyFont="1" applyFill="1" applyBorder="1" applyAlignment="1">
      <alignment horizontal="center" vertical="center" wrapText="1"/>
    </xf>
    <xf numFmtId="0" fontId="15" fillId="7" borderId="8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0" fontId="48" fillId="7" borderId="6" xfId="3" applyFont="1" applyFill="1" applyBorder="1" applyAlignment="1">
      <alignment horizontal="center" vertical="center" wrapText="1"/>
    </xf>
    <xf numFmtId="0" fontId="49" fillId="7" borderId="6" xfId="3" applyFont="1" applyFill="1" applyBorder="1" applyAlignment="1">
      <alignment horizontal="center" vertical="center" wrapText="1"/>
    </xf>
    <xf numFmtId="0" fontId="50" fillId="7" borderId="6" xfId="3" applyFont="1" applyFill="1" applyBorder="1" applyAlignment="1">
      <alignment horizontal="center" vertical="center" wrapText="1"/>
    </xf>
    <xf numFmtId="0" fontId="51" fillId="7" borderId="6" xfId="3" applyFont="1" applyFill="1" applyBorder="1" applyAlignment="1">
      <alignment horizontal="center" vertical="center" wrapText="1"/>
    </xf>
    <xf numFmtId="0" fontId="52" fillId="7" borderId="6" xfId="3" applyFont="1" applyFill="1" applyBorder="1" applyAlignment="1">
      <alignment horizontal="center" vertical="center" wrapText="1"/>
    </xf>
    <xf numFmtId="0" fontId="53" fillId="7" borderId="6" xfId="3" applyFont="1" applyFill="1" applyBorder="1" applyAlignment="1">
      <alignment horizontal="center" vertical="center" wrapText="1"/>
    </xf>
  </cellXfs>
  <cellStyles count="2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Normal" xfId="0" builtinId="0"/>
    <cellStyle name="Normal 2" xfId="3"/>
    <cellStyle name="Normal 2 2" xfId="16"/>
    <cellStyle name="Normal 3" xfId="17"/>
    <cellStyle name="Normal 3 2" xfId="1"/>
    <cellStyle name="Normal 3 2 2" xfId="2"/>
    <cellStyle name="Normal 42" xfId="18"/>
    <cellStyle name="Note 2" xfId="19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DB4DD4"/>
      <color rgb="FF0000FF"/>
      <color rgb="FF9900FF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2"/>
  <sheetViews>
    <sheetView workbookViewId="0">
      <selection activeCell="B1" sqref="B1:K22"/>
    </sheetView>
  </sheetViews>
  <sheetFormatPr defaultRowHeight="15"/>
  <cols>
    <col min="1" max="1" width="15.85546875" customWidth="1"/>
    <col min="2" max="3" width="6" customWidth="1"/>
    <col min="4" max="4" width="18.42578125" style="93" customWidth="1"/>
    <col min="5" max="6" width="4.5703125" style="93" customWidth="1"/>
    <col min="7" max="7" width="4.5703125" style="94" customWidth="1"/>
    <col min="8" max="8" width="11.7109375" style="94" customWidth="1"/>
    <col min="9" max="9" width="24.7109375" style="106" customWidth="1"/>
    <col min="10" max="10" width="17.7109375" style="1" customWidth="1"/>
    <col min="11" max="11" width="14.7109375" style="1" customWidth="1"/>
  </cols>
  <sheetData>
    <row r="1" spans="1:23" ht="30">
      <c r="B1" t="s">
        <v>99</v>
      </c>
      <c r="L1" s="47" t="s">
        <v>44</v>
      </c>
      <c r="M1" s="47" t="s">
        <v>45</v>
      </c>
      <c r="N1" s="47" t="s">
        <v>46</v>
      </c>
      <c r="O1" s="47" t="s">
        <v>47</v>
      </c>
      <c r="P1" s="47" t="s">
        <v>48</v>
      </c>
      <c r="Q1" s="47" t="s">
        <v>49</v>
      </c>
      <c r="R1" s="48" t="s">
        <v>50</v>
      </c>
      <c r="S1" s="15" t="s">
        <v>51</v>
      </c>
    </row>
    <row r="2" spans="1:23" s="112" customFormat="1" ht="19.5" customHeight="1">
      <c r="A2" s="112" t="s">
        <v>101</v>
      </c>
      <c r="B2" s="113" t="s">
        <v>4</v>
      </c>
      <c r="C2" s="113">
        <v>701</v>
      </c>
      <c r="D2" s="114" t="s">
        <v>5</v>
      </c>
      <c r="E2" s="115">
        <v>2</v>
      </c>
      <c r="F2" s="116">
        <v>1.5</v>
      </c>
      <c r="G2" s="116">
        <v>3</v>
      </c>
      <c r="H2" s="116" t="s">
        <v>14</v>
      </c>
      <c r="I2" s="117" t="s">
        <v>60</v>
      </c>
      <c r="J2" s="118" t="s">
        <v>6</v>
      </c>
      <c r="K2" s="135" t="s">
        <v>100</v>
      </c>
      <c r="L2" s="119"/>
      <c r="M2" s="119"/>
      <c r="N2" s="119"/>
      <c r="O2" s="119"/>
      <c r="P2" s="119"/>
      <c r="Q2" s="119"/>
      <c r="R2" s="120">
        <f>SUM(L2:Q2)</f>
        <v>0</v>
      </c>
      <c r="S2" s="121">
        <f>(E3*15)-R2</f>
        <v>30</v>
      </c>
    </row>
    <row r="3" spans="1:23" s="112" customFormat="1" ht="19.5" customHeight="1">
      <c r="A3" s="112" t="s">
        <v>101</v>
      </c>
      <c r="B3" s="113" t="s">
        <v>4</v>
      </c>
      <c r="C3" s="113">
        <v>701</v>
      </c>
      <c r="D3" s="114" t="s">
        <v>5</v>
      </c>
      <c r="E3" s="115">
        <v>2</v>
      </c>
      <c r="F3" s="116">
        <v>1</v>
      </c>
      <c r="G3" s="116">
        <v>3</v>
      </c>
      <c r="H3" s="116" t="s">
        <v>15</v>
      </c>
      <c r="I3" s="117" t="s">
        <v>60</v>
      </c>
      <c r="J3" s="118" t="s">
        <v>6</v>
      </c>
      <c r="K3" s="136"/>
    </row>
    <row r="4" spans="1:23" s="4" customFormat="1" ht="19.5" customHeight="1">
      <c r="D4" s="96"/>
      <c r="E4" s="99"/>
      <c r="F4" s="96"/>
      <c r="G4" s="96"/>
      <c r="H4" s="104"/>
      <c r="I4" s="106"/>
      <c r="J4" s="7"/>
      <c r="K4" s="7"/>
      <c r="M4" s="6"/>
    </row>
    <row r="5" spans="1:23" ht="19.5" customHeight="1">
      <c r="B5" s="10" t="s">
        <v>3</v>
      </c>
      <c r="C5" s="10">
        <v>601</v>
      </c>
      <c r="D5" s="103" t="s">
        <v>23</v>
      </c>
      <c r="E5" s="101">
        <v>1.5</v>
      </c>
      <c r="F5" s="97">
        <v>1.5</v>
      </c>
      <c r="G5" s="95">
        <f t="shared" ref="G5" si="0">E5+F5</f>
        <v>3</v>
      </c>
      <c r="H5" s="97" t="s">
        <v>16</v>
      </c>
      <c r="I5" s="11" t="s">
        <v>24</v>
      </c>
      <c r="J5" s="9" t="s">
        <v>6</v>
      </c>
      <c r="K5" s="8" t="s">
        <v>87</v>
      </c>
      <c r="L5" s="12">
        <v>3</v>
      </c>
      <c r="M5" s="12">
        <v>6</v>
      </c>
      <c r="N5" s="12">
        <v>6</v>
      </c>
      <c r="O5" s="13"/>
      <c r="P5" s="13"/>
      <c r="Q5" s="13"/>
      <c r="R5" s="14">
        <f>SUM(L5:Q5)</f>
        <v>15</v>
      </c>
      <c r="S5" s="15">
        <f>(E5*15)-R5</f>
        <v>7.5</v>
      </c>
    </row>
    <row r="6" spans="1:23" ht="19.5" customHeight="1">
      <c r="E6" s="100"/>
    </row>
    <row r="7" spans="1:23" s="112" customFormat="1" ht="19.5" customHeight="1">
      <c r="A7" s="112" t="s">
        <v>101</v>
      </c>
      <c r="B7" s="113" t="s">
        <v>11</v>
      </c>
      <c r="C7" s="113">
        <v>685</v>
      </c>
      <c r="D7" s="114" t="s">
        <v>12</v>
      </c>
      <c r="E7" s="115">
        <v>1.5</v>
      </c>
      <c r="F7" s="116">
        <v>1.5</v>
      </c>
      <c r="G7" s="116">
        <v>3</v>
      </c>
      <c r="H7" s="122" t="s">
        <v>20</v>
      </c>
      <c r="I7" s="123" t="s">
        <v>13</v>
      </c>
      <c r="J7" s="124" t="s">
        <v>6</v>
      </c>
      <c r="K7" s="125" t="s">
        <v>88</v>
      </c>
      <c r="L7" s="119"/>
      <c r="M7" s="119"/>
      <c r="N7" s="119"/>
      <c r="O7" s="119"/>
      <c r="P7" s="119"/>
      <c r="Q7" s="119"/>
      <c r="R7" s="120">
        <f>SUM(L7:Q7)</f>
        <v>0</v>
      </c>
      <c r="S7" s="121">
        <f>(E7*15)-R7</f>
        <v>22.5</v>
      </c>
    </row>
    <row r="8" spans="1:23" s="4" customFormat="1" ht="19.5" customHeight="1">
      <c r="D8" s="96"/>
      <c r="E8" s="99"/>
      <c r="F8" s="96"/>
      <c r="G8" s="96"/>
      <c r="H8" s="104"/>
      <c r="I8" s="106"/>
      <c r="J8" s="7"/>
      <c r="K8" s="7"/>
    </row>
    <row r="9" spans="1:23" s="112" customFormat="1" ht="19.5" customHeight="1">
      <c r="A9" s="112" t="s">
        <v>101</v>
      </c>
      <c r="B9" s="113" t="s">
        <v>7</v>
      </c>
      <c r="C9" s="113">
        <v>703</v>
      </c>
      <c r="D9" s="114" t="s">
        <v>96</v>
      </c>
      <c r="E9" s="126">
        <v>1</v>
      </c>
      <c r="F9" s="127">
        <v>1</v>
      </c>
      <c r="G9" s="116">
        <v>2</v>
      </c>
      <c r="H9" s="122" t="s">
        <v>15</v>
      </c>
      <c r="I9" s="123" t="s">
        <v>92</v>
      </c>
      <c r="J9" s="124" t="s">
        <v>94</v>
      </c>
      <c r="K9" s="135" t="s">
        <v>89</v>
      </c>
      <c r="L9" s="119"/>
      <c r="M9" s="119"/>
      <c r="N9" s="119"/>
      <c r="O9" s="119"/>
      <c r="P9" s="119"/>
      <c r="Q9" s="119"/>
      <c r="R9" s="120">
        <f>SUM(L9:Q9)</f>
        <v>0</v>
      </c>
      <c r="S9" s="121">
        <f>(E9*15)-R9</f>
        <v>15</v>
      </c>
    </row>
    <row r="10" spans="1:23" s="112" customFormat="1" ht="19.5" customHeight="1">
      <c r="A10" s="112" t="s">
        <v>101</v>
      </c>
      <c r="B10" s="113" t="s">
        <v>7</v>
      </c>
      <c r="C10" s="113">
        <v>703</v>
      </c>
      <c r="D10" s="114" t="s">
        <v>96</v>
      </c>
      <c r="E10" s="115">
        <v>1</v>
      </c>
      <c r="F10" s="116">
        <v>1</v>
      </c>
      <c r="G10" s="116">
        <v>2</v>
      </c>
      <c r="H10" s="116" t="s">
        <v>16</v>
      </c>
      <c r="I10" s="123" t="s">
        <v>92</v>
      </c>
      <c r="J10" s="124" t="s">
        <v>94</v>
      </c>
      <c r="K10" s="136"/>
    </row>
    <row r="11" spans="1:23" s="4" customFormat="1" ht="19.5" customHeight="1">
      <c r="D11" s="96"/>
      <c r="E11" s="99"/>
      <c r="F11" s="96"/>
      <c r="G11" s="96"/>
      <c r="H11" s="104"/>
      <c r="I11" s="106"/>
      <c r="J11" s="7"/>
      <c r="K11" s="7"/>
    </row>
    <row r="12" spans="1:23" s="112" customFormat="1" ht="19.5" customHeight="1">
      <c r="A12" s="112" t="s">
        <v>101</v>
      </c>
      <c r="B12" s="113" t="s">
        <v>8</v>
      </c>
      <c r="C12" s="113">
        <v>601</v>
      </c>
      <c r="D12" s="114" t="s">
        <v>9</v>
      </c>
      <c r="E12" s="126">
        <v>1</v>
      </c>
      <c r="F12" s="127">
        <v>1</v>
      </c>
      <c r="G12" s="116">
        <v>2</v>
      </c>
      <c r="H12" s="122" t="s">
        <v>17</v>
      </c>
      <c r="I12" s="123" t="s">
        <v>72</v>
      </c>
      <c r="J12" s="124" t="s">
        <v>86</v>
      </c>
      <c r="K12" s="128" t="s">
        <v>85</v>
      </c>
      <c r="L12" s="119"/>
      <c r="M12" s="119"/>
      <c r="N12" s="119"/>
      <c r="O12" s="119"/>
      <c r="P12" s="119"/>
      <c r="Q12" s="119"/>
      <c r="R12" s="120">
        <f>SUM(L12:Q12)</f>
        <v>0</v>
      </c>
      <c r="S12" s="121">
        <f>(E12*15)-R12</f>
        <v>15</v>
      </c>
    </row>
    <row r="13" spans="1:23" ht="19.5" customHeight="1">
      <c r="E13" s="100"/>
    </row>
    <row r="14" spans="1:23" s="112" customFormat="1" ht="19.5" customHeight="1">
      <c r="A14" s="112" t="s">
        <v>101</v>
      </c>
      <c r="B14" s="113" t="s">
        <v>74</v>
      </c>
      <c r="C14" s="113">
        <v>606</v>
      </c>
      <c r="D14" s="114" t="s">
        <v>75</v>
      </c>
      <c r="E14" s="115">
        <v>1.5</v>
      </c>
      <c r="F14" s="116">
        <v>1.5</v>
      </c>
      <c r="G14" s="116" t="s">
        <v>91</v>
      </c>
      <c r="H14" s="129" t="s">
        <v>17</v>
      </c>
      <c r="I14" s="123" t="s">
        <v>77</v>
      </c>
      <c r="J14" s="124" t="s">
        <v>6</v>
      </c>
      <c r="K14" s="135" t="s">
        <v>98</v>
      </c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spans="1:23" s="112" customFormat="1" ht="19.5" customHeight="1">
      <c r="A15" s="112" t="s">
        <v>101</v>
      </c>
      <c r="B15" s="113" t="s">
        <v>74</v>
      </c>
      <c r="C15" s="113">
        <v>606</v>
      </c>
      <c r="D15" s="114" t="s">
        <v>75</v>
      </c>
      <c r="E15" s="115">
        <v>1.5</v>
      </c>
      <c r="F15" s="116">
        <v>1.5</v>
      </c>
      <c r="G15" s="116">
        <v>3</v>
      </c>
      <c r="H15" s="129" t="s">
        <v>19</v>
      </c>
      <c r="I15" s="123" t="s">
        <v>77</v>
      </c>
      <c r="J15" s="124" t="s">
        <v>6</v>
      </c>
      <c r="K15" s="136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</row>
    <row r="16" spans="1:23" s="108" customFormat="1">
      <c r="G16" s="109"/>
      <c r="H16" s="109"/>
      <c r="I16" s="110"/>
      <c r="J16" s="109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2:19" s="4" customFormat="1" ht="19.5" customHeight="1">
      <c r="B17" s="3" t="s">
        <v>3</v>
      </c>
      <c r="C17" s="3">
        <v>702</v>
      </c>
      <c r="D17" s="102" t="s">
        <v>97</v>
      </c>
      <c r="E17" s="98">
        <v>1.5</v>
      </c>
      <c r="F17" s="95">
        <v>1.5</v>
      </c>
      <c r="G17" s="95">
        <v>3</v>
      </c>
      <c r="H17" s="95" t="s">
        <v>14</v>
      </c>
      <c r="I17" s="81" t="s">
        <v>93</v>
      </c>
      <c r="J17" s="5" t="s">
        <v>2</v>
      </c>
      <c r="K17" s="133" t="s">
        <v>95</v>
      </c>
      <c r="L17" s="12"/>
      <c r="M17" s="12"/>
      <c r="N17" s="12"/>
      <c r="O17" s="13"/>
      <c r="P17" s="13"/>
      <c r="Q17" s="13"/>
      <c r="R17" s="14">
        <f>SUM(L17:Q17)</f>
        <v>0</v>
      </c>
      <c r="S17" s="15">
        <f>(E17*15)-R17</f>
        <v>22.5</v>
      </c>
    </row>
    <row r="18" spans="2:19" s="4" customFormat="1" ht="19.5" customHeight="1">
      <c r="B18" s="3" t="s">
        <v>3</v>
      </c>
      <c r="C18" s="3">
        <v>702</v>
      </c>
      <c r="D18" s="102" t="s">
        <v>97</v>
      </c>
      <c r="E18" s="98">
        <v>1.5</v>
      </c>
      <c r="F18" s="95">
        <v>1.5</v>
      </c>
      <c r="G18" s="95">
        <v>3</v>
      </c>
      <c r="H18" s="95" t="s">
        <v>15</v>
      </c>
      <c r="I18" s="81" t="s">
        <v>93</v>
      </c>
      <c r="J18" s="5" t="s">
        <v>2</v>
      </c>
      <c r="K18" s="134"/>
    </row>
    <row r="19" spans="2:19" s="4" customFormat="1" ht="19.5" customHeight="1">
      <c r="B19" s="3" t="s">
        <v>3</v>
      </c>
      <c r="C19" s="3">
        <v>702</v>
      </c>
      <c r="D19" s="102" t="s">
        <v>97</v>
      </c>
      <c r="E19" s="98">
        <v>1.5</v>
      </c>
      <c r="F19" s="95">
        <v>1.5</v>
      </c>
      <c r="G19" s="95">
        <v>3</v>
      </c>
      <c r="H19" s="105" t="s">
        <v>16</v>
      </c>
      <c r="I19" s="81" t="s">
        <v>93</v>
      </c>
      <c r="J19" s="5" t="s">
        <v>2</v>
      </c>
      <c r="K19" s="134"/>
    </row>
    <row r="20" spans="2:19" s="4" customFormat="1" ht="19.5" customHeight="1"/>
    <row r="21" spans="2:19" s="4" customFormat="1" ht="19.5" customHeight="1">
      <c r="B21" s="3" t="s">
        <v>0</v>
      </c>
      <c r="C21" s="3">
        <v>652</v>
      </c>
      <c r="D21" s="102" t="s">
        <v>1</v>
      </c>
      <c r="E21" s="98">
        <v>1.5</v>
      </c>
      <c r="F21" s="95">
        <v>1.5</v>
      </c>
      <c r="G21" s="95">
        <v>3</v>
      </c>
      <c r="H21" s="95" t="s">
        <v>14</v>
      </c>
      <c r="I21" s="107" t="s">
        <v>21</v>
      </c>
      <c r="J21" s="2" t="s">
        <v>2</v>
      </c>
      <c r="K21" s="131" t="s">
        <v>22</v>
      </c>
      <c r="L21" s="12"/>
      <c r="M21" s="12"/>
      <c r="N21" s="12"/>
      <c r="O21" s="13"/>
      <c r="P21" s="13"/>
      <c r="Q21" s="13"/>
      <c r="R21" s="14">
        <f>SUM(L21:Q21)</f>
        <v>0</v>
      </c>
      <c r="S21" s="15">
        <f>(E21*15)-R21</f>
        <v>22.5</v>
      </c>
    </row>
    <row r="22" spans="2:19" s="4" customFormat="1" ht="19.5" customHeight="1">
      <c r="B22" s="3" t="s">
        <v>0</v>
      </c>
      <c r="C22" s="3">
        <v>652</v>
      </c>
      <c r="D22" s="102" t="s">
        <v>10</v>
      </c>
      <c r="E22" s="98">
        <v>1.5</v>
      </c>
      <c r="F22" s="95">
        <v>1.5</v>
      </c>
      <c r="G22" s="95">
        <v>3</v>
      </c>
      <c r="H22" s="95" t="s">
        <v>18</v>
      </c>
      <c r="I22" s="107" t="s">
        <v>21</v>
      </c>
      <c r="J22" s="2" t="s">
        <v>2</v>
      </c>
      <c r="K22" s="132"/>
    </row>
  </sheetData>
  <sortState ref="B1:L16">
    <sortCondition ref="D1:D16"/>
  </sortState>
  <mergeCells count="5">
    <mergeCell ref="K21:K22"/>
    <mergeCell ref="K17:K19"/>
    <mergeCell ref="K9:K10"/>
    <mergeCell ref="K2:K3"/>
    <mergeCell ref="K14:K15"/>
  </mergeCells>
  <conditionalFormatting sqref="E19 E12">
    <cfRule type="cellIs" dxfId="1" priority="61" stopIfTrue="1" operator="equal">
      <formula>0</formula>
    </cfRule>
  </conditionalFormatting>
  <conditionalFormatting sqref="E14:E1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tabSelected="1" zoomScale="85" zoomScaleNormal="85" workbookViewId="0">
      <pane xSplit="2" ySplit="5" topLeftCell="F6" activePane="bottomRight" state="frozen"/>
      <selection activeCell="G18" sqref="G18"/>
      <selection pane="topRight" activeCell="G18" sqref="G18"/>
      <selection pane="bottomLeft" activeCell="G18" sqref="G18"/>
      <selection pane="bottomRight" activeCell="I11" sqref="I11"/>
    </sheetView>
  </sheetViews>
  <sheetFormatPr defaultRowHeight="15"/>
  <cols>
    <col min="1" max="1" width="9" style="45" customWidth="1"/>
    <col min="2" max="2" width="12.5703125" style="18" customWidth="1"/>
    <col min="3" max="3" width="28.85546875" style="19" hidden="1" customWidth="1"/>
    <col min="4" max="4" width="39.7109375" style="44" hidden="1" customWidth="1"/>
    <col min="5" max="5" width="39.7109375" style="19" hidden="1" customWidth="1"/>
    <col min="6" max="6" width="23.140625" style="19" customWidth="1"/>
    <col min="7" max="7" width="23.140625" style="44" customWidth="1"/>
    <col min="8" max="8" width="23" style="19" customWidth="1"/>
    <col min="9" max="12" width="20.28515625" style="16" customWidth="1"/>
    <col min="13" max="13" width="22.85546875" style="16" customWidth="1"/>
    <col min="14" max="15" width="9.140625" style="19"/>
    <col min="17" max="16384" width="9.140625" style="16"/>
  </cols>
  <sheetData>
    <row r="1" spans="1:18" ht="27" customHeight="1">
      <c r="A1" s="138" t="s">
        <v>25</v>
      </c>
      <c r="B1" s="138"/>
      <c r="C1" s="138"/>
      <c r="D1" s="59" t="s">
        <v>26</v>
      </c>
      <c r="E1" s="59"/>
      <c r="F1" s="145" t="s">
        <v>26</v>
      </c>
      <c r="G1" s="145"/>
      <c r="H1" s="145"/>
      <c r="I1" s="145"/>
      <c r="J1" s="145"/>
      <c r="K1" s="145"/>
      <c r="L1" s="145"/>
    </row>
    <row r="2" spans="1:18" ht="31.5" customHeight="1">
      <c r="A2" s="139" t="s">
        <v>27</v>
      </c>
      <c r="B2" s="139"/>
      <c r="C2" s="139"/>
      <c r="D2" s="60" t="s">
        <v>52</v>
      </c>
      <c r="E2" s="60"/>
      <c r="F2" s="144" t="s">
        <v>73</v>
      </c>
      <c r="G2" s="144"/>
      <c r="H2" s="144"/>
      <c r="I2" s="144"/>
      <c r="J2" s="144"/>
      <c r="K2" s="144"/>
      <c r="L2" s="144"/>
    </row>
    <row r="3" spans="1:18" ht="12" customHeight="1">
      <c r="A3" s="17"/>
      <c r="D3" s="19"/>
      <c r="G3" s="19"/>
    </row>
    <row r="4" spans="1:18" ht="51.75" customHeight="1">
      <c r="A4" s="140" t="s">
        <v>28</v>
      </c>
      <c r="B4" s="142" t="s">
        <v>29</v>
      </c>
      <c r="C4" s="20" t="s">
        <v>30</v>
      </c>
      <c r="D4" s="20" t="s">
        <v>31</v>
      </c>
      <c r="E4" s="20" t="s">
        <v>32</v>
      </c>
      <c r="F4" s="21" t="s">
        <v>53</v>
      </c>
      <c r="G4" s="22" t="s">
        <v>54</v>
      </c>
      <c r="H4" s="49" t="s">
        <v>55</v>
      </c>
      <c r="I4" s="55" t="s">
        <v>59</v>
      </c>
      <c r="J4" s="51" t="s">
        <v>56</v>
      </c>
      <c r="K4" s="53" t="s">
        <v>57</v>
      </c>
      <c r="L4" s="57" t="s">
        <v>58</v>
      </c>
    </row>
    <row r="5" spans="1:18" ht="23.25" customHeight="1" thickBot="1">
      <c r="A5" s="141"/>
      <c r="B5" s="143"/>
      <c r="C5" s="23">
        <v>13</v>
      </c>
      <c r="D5" s="23">
        <v>10</v>
      </c>
      <c r="E5" s="23">
        <v>5</v>
      </c>
      <c r="F5" s="24">
        <v>24</v>
      </c>
      <c r="G5" s="25">
        <v>5</v>
      </c>
      <c r="H5" s="50">
        <v>10</v>
      </c>
      <c r="I5" s="56">
        <v>32</v>
      </c>
      <c r="J5" s="52">
        <v>4</v>
      </c>
      <c r="K5" s="54"/>
      <c r="L5" s="58">
        <v>5</v>
      </c>
    </row>
    <row r="6" spans="1:18" s="28" customFormat="1" ht="35.25" customHeight="1" thickBot="1">
      <c r="A6" s="26"/>
      <c r="B6" s="147" t="s">
        <v>33</v>
      </c>
      <c r="C6" s="27"/>
      <c r="D6" s="27"/>
      <c r="E6" s="27"/>
      <c r="F6" s="65"/>
      <c r="G6" s="66"/>
      <c r="H6" s="65"/>
      <c r="I6" s="67"/>
      <c r="J6" s="67"/>
      <c r="K6" s="66"/>
      <c r="L6" s="65" t="s">
        <v>62</v>
      </c>
      <c r="M6" s="82" t="s">
        <v>60</v>
      </c>
      <c r="N6" s="83" t="s">
        <v>14</v>
      </c>
      <c r="O6" s="83" t="s">
        <v>15</v>
      </c>
      <c r="P6" s="28" t="s">
        <v>65</v>
      </c>
    </row>
    <row r="7" spans="1:18" s="31" customFormat="1" ht="23.25" customHeight="1" thickBot="1">
      <c r="A7" s="29" t="s">
        <v>34</v>
      </c>
      <c r="B7" s="146"/>
      <c r="C7" s="30"/>
      <c r="D7" s="30"/>
      <c r="E7" s="30"/>
      <c r="F7" s="68"/>
      <c r="G7" s="69"/>
      <c r="H7" s="68"/>
      <c r="I7" s="70"/>
      <c r="J7" s="70"/>
      <c r="K7" s="71"/>
      <c r="L7" s="68" t="s">
        <v>69</v>
      </c>
      <c r="M7" s="84" t="s">
        <v>79</v>
      </c>
      <c r="N7" s="83" t="s">
        <v>17</v>
      </c>
      <c r="O7" s="83"/>
      <c r="P7" s="28" t="s">
        <v>67</v>
      </c>
      <c r="Q7" s="28"/>
    </row>
    <row r="8" spans="1:18" s="28" customFormat="1" ht="35.25" customHeight="1" thickBot="1">
      <c r="A8" s="32"/>
      <c r="B8" s="146"/>
      <c r="C8" s="33"/>
      <c r="D8" s="33"/>
      <c r="E8" s="33"/>
      <c r="F8" s="78"/>
      <c r="G8" s="79"/>
      <c r="H8" s="78"/>
      <c r="I8" s="72"/>
      <c r="J8" s="72"/>
      <c r="K8" s="73"/>
      <c r="L8" s="154" t="s">
        <v>70</v>
      </c>
      <c r="M8" s="82" t="s">
        <v>24</v>
      </c>
      <c r="N8" s="83" t="s">
        <v>16</v>
      </c>
      <c r="O8" s="83"/>
      <c r="P8" s="28" t="s">
        <v>84</v>
      </c>
    </row>
    <row r="9" spans="1:18" s="28" customFormat="1" ht="35.25" customHeight="1" thickBot="1">
      <c r="A9" s="26"/>
      <c r="B9" s="147" t="s">
        <v>33</v>
      </c>
      <c r="C9" s="27"/>
      <c r="D9" s="27"/>
      <c r="E9" s="27"/>
      <c r="F9" s="65" t="s">
        <v>63</v>
      </c>
      <c r="G9" s="66"/>
      <c r="H9" s="65" t="s">
        <v>63</v>
      </c>
      <c r="I9" s="80" t="s">
        <v>64</v>
      </c>
      <c r="J9" s="67"/>
      <c r="K9" s="67"/>
      <c r="L9" s="67"/>
      <c r="M9" s="82" t="s">
        <v>13</v>
      </c>
      <c r="N9" s="83" t="s">
        <v>20</v>
      </c>
      <c r="O9" s="83"/>
      <c r="P9" s="28" t="s">
        <v>66</v>
      </c>
    </row>
    <row r="10" spans="1:18" s="31" customFormat="1" ht="23.25" customHeight="1" thickBot="1">
      <c r="A10" s="29" t="s">
        <v>36</v>
      </c>
      <c r="B10" s="146"/>
      <c r="C10" s="30"/>
      <c r="D10" s="34"/>
      <c r="E10" s="30"/>
      <c r="F10" s="68" t="s">
        <v>71</v>
      </c>
      <c r="G10" s="69"/>
      <c r="H10" s="68" t="s">
        <v>71</v>
      </c>
      <c r="I10" s="68" t="s">
        <v>71</v>
      </c>
      <c r="J10" s="74"/>
      <c r="K10" s="74"/>
      <c r="L10" s="74"/>
      <c r="M10" s="84" t="s">
        <v>80</v>
      </c>
      <c r="N10" s="83" t="s">
        <v>15</v>
      </c>
      <c r="O10" s="83" t="s">
        <v>16</v>
      </c>
      <c r="P10" s="28" t="s">
        <v>102</v>
      </c>
    </row>
    <row r="11" spans="1:18" s="31" customFormat="1" ht="27" customHeight="1" thickBot="1">
      <c r="A11" s="32"/>
      <c r="B11" s="146"/>
      <c r="C11" s="33"/>
      <c r="D11" s="33"/>
      <c r="E11" s="33"/>
      <c r="F11" s="150" t="s">
        <v>76</v>
      </c>
      <c r="G11" s="79"/>
      <c r="H11" s="150" t="s">
        <v>76</v>
      </c>
      <c r="I11" s="153" t="s">
        <v>72</v>
      </c>
      <c r="J11" s="75"/>
      <c r="K11" s="75"/>
      <c r="L11" s="75"/>
      <c r="M11" s="82" t="s">
        <v>77</v>
      </c>
      <c r="N11" s="83" t="s">
        <v>17</v>
      </c>
      <c r="O11" s="83" t="s">
        <v>19</v>
      </c>
      <c r="P11" s="28" t="s">
        <v>90</v>
      </c>
      <c r="Q11" s="28"/>
      <c r="R11" s="28"/>
    </row>
    <row r="12" spans="1:18" s="28" customFormat="1" ht="35.25" customHeight="1" thickBot="1">
      <c r="A12" s="26"/>
      <c r="B12" s="146" t="s">
        <v>33</v>
      </c>
      <c r="C12" s="27"/>
      <c r="D12" s="27"/>
      <c r="E12" s="27"/>
      <c r="F12" s="67" t="s">
        <v>61</v>
      </c>
      <c r="G12" s="67" t="s">
        <v>61</v>
      </c>
      <c r="H12" s="67" t="s">
        <v>35</v>
      </c>
      <c r="I12" s="67"/>
      <c r="J12" s="67"/>
      <c r="K12" s="66"/>
      <c r="L12" s="67"/>
    </row>
    <row r="13" spans="1:18" s="31" customFormat="1" ht="28.5" customHeight="1" thickBot="1">
      <c r="A13" s="29" t="s">
        <v>38</v>
      </c>
      <c r="B13" s="146"/>
      <c r="C13" s="30"/>
      <c r="D13" s="30"/>
      <c r="E13" s="30"/>
      <c r="F13" s="68" t="s">
        <v>68</v>
      </c>
      <c r="G13" s="68" t="s">
        <v>68</v>
      </c>
      <c r="H13" s="74" t="s">
        <v>37</v>
      </c>
      <c r="I13" s="74"/>
      <c r="J13" s="74"/>
      <c r="K13" s="68"/>
      <c r="L13" s="74"/>
    </row>
    <row r="14" spans="1:18" s="31" customFormat="1" ht="28.5" customHeight="1" thickBot="1">
      <c r="A14" s="32"/>
      <c r="B14" s="146"/>
      <c r="C14" s="36"/>
      <c r="D14" s="36"/>
      <c r="E14" s="36"/>
      <c r="F14" s="151" t="s">
        <v>60</v>
      </c>
      <c r="G14" s="151" t="s">
        <v>60</v>
      </c>
      <c r="H14" s="152" t="s">
        <v>24</v>
      </c>
      <c r="I14" s="75"/>
      <c r="J14" s="75"/>
      <c r="K14" s="72"/>
      <c r="L14" s="75"/>
      <c r="N14" s="61"/>
      <c r="O14" s="61"/>
    </row>
    <row r="15" spans="1:18" s="38" customFormat="1" ht="35.25" customHeight="1" thickBot="1">
      <c r="A15" s="26"/>
      <c r="B15" s="146" t="s">
        <v>33</v>
      </c>
      <c r="C15" s="37"/>
      <c r="D15" s="27"/>
      <c r="E15" s="27"/>
      <c r="F15" s="65" t="s">
        <v>63</v>
      </c>
      <c r="G15" s="67"/>
      <c r="H15" s="65" t="s">
        <v>63</v>
      </c>
      <c r="I15" s="80" t="s">
        <v>64</v>
      </c>
      <c r="J15" s="67"/>
      <c r="K15" s="67"/>
      <c r="L15" s="65" t="s">
        <v>62</v>
      </c>
    </row>
    <row r="16" spans="1:18" s="38" customFormat="1" ht="23.25" customHeight="1" thickBot="1">
      <c r="A16" s="39" t="s">
        <v>39</v>
      </c>
      <c r="B16" s="146"/>
      <c r="C16" s="27"/>
      <c r="D16" s="35"/>
      <c r="E16" s="35"/>
      <c r="F16" s="68" t="s">
        <v>71</v>
      </c>
      <c r="G16" s="74"/>
      <c r="H16" s="68" t="s">
        <v>71</v>
      </c>
      <c r="I16" s="68" t="s">
        <v>71</v>
      </c>
      <c r="J16" s="74"/>
      <c r="K16" s="74"/>
      <c r="L16" s="68" t="s">
        <v>69</v>
      </c>
    </row>
    <row r="17" spans="1:15" s="43" customFormat="1" ht="23.25" customHeight="1" thickBot="1">
      <c r="A17" s="40"/>
      <c r="B17" s="146"/>
      <c r="C17" s="33"/>
      <c r="D17" s="41"/>
      <c r="E17" s="42"/>
      <c r="F17" s="150" t="s">
        <v>76</v>
      </c>
      <c r="G17" s="78"/>
      <c r="H17" s="150" t="s">
        <v>76</v>
      </c>
      <c r="I17" s="153" t="s">
        <v>72</v>
      </c>
      <c r="J17" s="75"/>
      <c r="K17" s="75"/>
      <c r="L17" s="154" t="s">
        <v>70</v>
      </c>
      <c r="N17" s="63"/>
      <c r="O17" s="63"/>
    </row>
    <row r="18" spans="1:15" s="28" customFormat="1" ht="35.25" customHeight="1">
      <c r="A18" s="26"/>
      <c r="B18" s="148" t="s">
        <v>33</v>
      </c>
      <c r="C18" s="27"/>
      <c r="D18" s="27"/>
      <c r="E18" s="27"/>
      <c r="F18" s="67" t="s">
        <v>61</v>
      </c>
      <c r="G18" s="67" t="s">
        <v>61</v>
      </c>
      <c r="H18" s="67" t="s">
        <v>35</v>
      </c>
      <c r="I18" s="67"/>
      <c r="J18" s="67"/>
      <c r="K18" s="67"/>
      <c r="L18" s="67"/>
      <c r="N18" s="64"/>
      <c r="O18" s="64"/>
    </row>
    <row r="19" spans="1:15" s="38" customFormat="1" ht="23.25" customHeight="1">
      <c r="A19" s="39" t="s">
        <v>40</v>
      </c>
      <c r="B19" s="149"/>
      <c r="C19" s="35"/>
      <c r="D19" s="35"/>
      <c r="E19" s="35"/>
      <c r="F19" s="68" t="s">
        <v>68</v>
      </c>
      <c r="G19" s="68" t="s">
        <v>68</v>
      </c>
      <c r="H19" s="74" t="s">
        <v>37</v>
      </c>
      <c r="I19" s="77"/>
      <c r="J19" s="77"/>
      <c r="K19" s="77"/>
      <c r="L19" s="77"/>
      <c r="N19" s="62"/>
      <c r="O19" s="62"/>
    </row>
    <row r="20" spans="1:15" s="43" customFormat="1" ht="24.75" customHeight="1" thickBot="1">
      <c r="A20" s="40"/>
      <c r="B20" s="147"/>
      <c r="C20" s="42"/>
      <c r="D20" s="41"/>
      <c r="E20" s="42"/>
      <c r="F20" s="151" t="s">
        <v>60</v>
      </c>
      <c r="G20" s="151" t="s">
        <v>60</v>
      </c>
      <c r="H20" s="152" t="s">
        <v>24</v>
      </c>
      <c r="I20" s="76"/>
      <c r="J20" s="76"/>
      <c r="K20" s="76"/>
      <c r="L20" s="76"/>
      <c r="N20" s="63"/>
      <c r="O20" s="63"/>
    </row>
    <row r="21" spans="1:15" s="86" customFormat="1" ht="35.25" customHeight="1" thickBot="1">
      <c r="A21" s="26"/>
      <c r="B21" s="146" t="s">
        <v>81</v>
      </c>
      <c r="C21" s="37"/>
      <c r="D21" s="37"/>
      <c r="E21" s="37"/>
      <c r="F21" s="85"/>
      <c r="G21" s="85"/>
      <c r="H21" s="67"/>
      <c r="I21" s="67" t="s">
        <v>78</v>
      </c>
      <c r="J21" s="67" t="s">
        <v>78</v>
      </c>
      <c r="K21" s="67"/>
      <c r="L21" s="67"/>
      <c r="N21" s="87"/>
      <c r="O21" s="87"/>
    </row>
    <row r="22" spans="1:15" s="90" customFormat="1" ht="23.25" customHeight="1" thickBot="1">
      <c r="A22" s="88" t="s">
        <v>41</v>
      </c>
      <c r="B22" s="146"/>
      <c r="C22" s="30"/>
      <c r="D22" s="30"/>
      <c r="E22" s="30"/>
      <c r="F22" s="68"/>
      <c r="G22" s="68"/>
      <c r="H22" s="89"/>
      <c r="I22" s="89" t="s">
        <v>82</v>
      </c>
      <c r="J22" s="89" t="s">
        <v>82</v>
      </c>
      <c r="K22" s="89"/>
      <c r="L22" s="89"/>
      <c r="N22" s="91"/>
      <c r="O22" s="91"/>
    </row>
    <row r="23" spans="1:15" s="86" customFormat="1" ht="35.25" customHeight="1" thickBot="1">
      <c r="A23" s="40"/>
      <c r="B23" s="146"/>
      <c r="C23" s="33"/>
      <c r="D23" s="33"/>
      <c r="E23" s="33"/>
      <c r="F23" s="92"/>
      <c r="G23" s="92"/>
      <c r="H23" s="92"/>
      <c r="I23" s="155" t="s">
        <v>83</v>
      </c>
      <c r="J23" s="155" t="s">
        <v>83</v>
      </c>
      <c r="K23" s="92"/>
      <c r="L23" s="92"/>
      <c r="N23" s="87"/>
      <c r="O23" s="87"/>
    </row>
    <row r="24" spans="1:15">
      <c r="F24" s="137" t="s">
        <v>42</v>
      </c>
      <c r="G24" s="137"/>
    </row>
    <row r="25" spans="1:15" ht="15.75" customHeight="1">
      <c r="F25" s="137" t="s">
        <v>43</v>
      </c>
      <c r="G25" s="137"/>
    </row>
    <row r="26" spans="1:15">
      <c r="C26" s="18"/>
      <c r="D26" s="18"/>
      <c r="E26" s="18"/>
      <c r="F26" s="18"/>
      <c r="G26" s="18"/>
      <c r="H26" s="18"/>
    </row>
    <row r="35" spans="7:7">
      <c r="G35" s="46"/>
    </row>
  </sheetData>
  <mergeCells count="14">
    <mergeCell ref="F24:G24"/>
    <mergeCell ref="F25:G25"/>
    <mergeCell ref="A1:C1"/>
    <mergeCell ref="A2:C2"/>
    <mergeCell ref="A4:A5"/>
    <mergeCell ref="B4:B5"/>
    <mergeCell ref="F2:L2"/>
    <mergeCell ref="F1:L1"/>
    <mergeCell ref="B21:B23"/>
    <mergeCell ref="B6:B8"/>
    <mergeCell ref="B9:B11"/>
    <mergeCell ref="B12:B14"/>
    <mergeCell ref="B15:B17"/>
    <mergeCell ref="B18:B20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Tiến độ</vt:lpstr>
      <vt:lpstr>Tuần 19-ThS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2021-12-24T01:57:27Z</cp:lastPrinted>
  <dcterms:created xsi:type="dcterms:W3CDTF">2021-12-22T09:52:38Z</dcterms:created>
  <dcterms:modified xsi:type="dcterms:W3CDTF">2021-12-24T01:59:13Z</dcterms:modified>
</cp:coreProperties>
</file>