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WEB\"/>
    </mc:Choice>
  </mc:AlternateContent>
  <bookViews>
    <workbookView xWindow="240" yWindow="180" windowWidth="11280" windowHeight="7950" tabRatio="585"/>
  </bookViews>
  <sheets>
    <sheet name="1" sheetId="14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  <externalReference r:id="rId8"/>
    <externalReference r:id="rId9"/>
    <externalReference r:id="rId10"/>
    <externalReference r:id="rId11"/>
  </externalReferences>
  <definedNames>
    <definedName name="_DST1">#REF!</definedName>
    <definedName name="_Fill" hidden="1">#REF!</definedName>
    <definedName name="_xlnm._FilterDatabase" localSheetId="3" hidden="1">'IN_DTK (L2)'!$A$9:$U$9</definedName>
    <definedName name="_xlnm._FilterDatabase" localSheetId="2" hidden="1">'LPl2'!$B$6:$G$13</definedName>
    <definedName name="_NPV1">#REF!</definedName>
    <definedName name="_Order1" hidden="1">255</definedName>
    <definedName name="_Order2" hidden="1">255</definedName>
    <definedName name="ADASD">#REF!</definedName>
    <definedName name="bb">#REF!</definedName>
    <definedName name="bc">#REF!</definedName>
    <definedName name="BD4HK">'[1]97QT_HK1234'!$E$6:$ET$614</definedName>
    <definedName name="BD4HKAV">#REF!</definedName>
    <definedName name="BD4HKDL">'[2]97DL_HK1234'!$E$6:$FC$151</definedName>
    <definedName name="BD6HK">#REF!</definedName>
    <definedName name="BD6HK34">#REF!</definedName>
    <definedName name="BD6HK58">'[1]97KT58'!$E$6:$DD$275</definedName>
    <definedName name="BD6HKAV">#REF!</definedName>
    <definedName name="BD6HKDL">'[2]97DL_GD2'!$E$6:$DA$146</definedName>
    <definedName name="BD8HK">#REF!</definedName>
    <definedName name="BD98AV">#REF!</definedName>
    <definedName name="BD98TIN">#REF!</definedName>
    <definedName name="bdiem">#REF!</definedName>
    <definedName name="C0">#REF!</definedName>
    <definedName name="CPT">#REF!</definedName>
    <definedName name="cvc">[3]TVL!$A$307:$G$320</definedName>
    <definedName name="DDT">#REF!</definedName>
    <definedName name="DFGSD">#REF!</definedName>
    <definedName name="DS96T">[4]DSSV!$A$6:$H$227</definedName>
    <definedName name="DSH">#REF!</definedName>
    <definedName name="du_dkien">#REF!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pm">#REF!</definedName>
    <definedName name="_xlnm.Print_Titles" localSheetId="0">'1'!$3:$9</definedName>
    <definedName name="_xlnm.Print_Titles" localSheetId="3">'IN_DTK (L2)'!$2:$9</definedName>
    <definedName name="_xlnm.Print_Titles" localSheetId="2">'LPl2'!$1:$7</definedName>
    <definedName name="SĐS" hidden="1">#REF!</definedName>
    <definedName name="SRDFTSFSD">#REF!</definedName>
    <definedName name="TaxTV">10%</definedName>
    <definedName name="TaxXL">5%</definedName>
    <definedName name="X">#REF!</definedName>
  </definedNames>
  <calcPr calcId="152511" iterate="1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 l="1"/>
  <c r="A222" i="18"/>
  <c r="A224" i="18" l="1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 l="1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 l="1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I4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S10" i="21"/>
  <c r="P13" i="21"/>
  <c r="Q13" i="21" s="1"/>
  <c r="R13" i="21" s="1"/>
  <c r="S13" i="21"/>
  <c r="P11" i="21"/>
  <c r="Q11" i="21" s="1"/>
  <c r="R11" i="21" s="1"/>
  <c r="S11" i="21"/>
  <c r="B10" i="21"/>
  <c r="B12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L11" i="21"/>
  <c r="L12" i="21"/>
  <c r="L13" i="21"/>
  <c r="L14" i="21"/>
  <c r="K10" i="21"/>
  <c r="K11" i="21"/>
  <c r="K12" i="21"/>
  <c r="K13" i="21"/>
  <c r="K14" i="21"/>
  <c r="L10" i="21"/>
  <c r="F10" i="21"/>
  <c r="E14" i="21"/>
  <c r="E13" i="21"/>
  <c r="E12" i="21"/>
  <c r="E11" i="21"/>
  <c r="G10" i="21"/>
  <c r="T10" i="21" s="1"/>
  <c r="U10" i="21" s="1"/>
  <c r="D14" i="21"/>
  <c r="D13" i="21"/>
  <c r="D12" i="21"/>
  <c r="D11" i="21"/>
  <c r="E3" i="20" l="1"/>
  <c r="H11" i="21"/>
  <c r="H12" i="21"/>
  <c r="H13" i="21"/>
  <c r="H14" i="21"/>
  <c r="O10" i="21"/>
  <c r="E10" i="21"/>
  <c r="O11" i="21"/>
  <c r="O12" i="21"/>
  <c r="O13" i="21"/>
  <c r="O14" i="21"/>
  <c r="H10" i="21"/>
  <c r="Q10" i="21" s="1"/>
  <c r="H18" i="21" s="1"/>
  <c r="H20" i="21" s="1"/>
  <c r="J11" i="21"/>
  <c r="J12" i="21"/>
  <c r="J13" i="21"/>
  <c r="J14" i="21"/>
  <c r="M10" i="21"/>
  <c r="I11" i="21"/>
  <c r="I12" i="21"/>
  <c r="I13" i="21"/>
  <c r="I14" i="21"/>
  <c r="N10" i="21"/>
  <c r="D10" i="21"/>
  <c r="N11" i="21"/>
  <c r="N12" i="21"/>
  <c r="N13" i="21"/>
  <c r="N14" i="21"/>
  <c r="I10" i="21"/>
  <c r="M11" i="21"/>
  <c r="M12" i="21"/>
  <c r="M13" i="21"/>
  <c r="M14" i="21"/>
  <c r="J10" i="21"/>
  <c r="F11" i="21"/>
  <c r="F13" i="21"/>
  <c r="F12" i="21"/>
  <c r="F14" i="21"/>
  <c r="G13" i="21"/>
  <c r="T13" i="21" s="1"/>
  <c r="U13" i="21" s="1"/>
  <c r="G11" i="21"/>
  <c r="T11" i="21" s="1"/>
  <c r="U11" i="21" s="1"/>
  <c r="G12" i="21"/>
  <c r="T12" i="21" s="1"/>
  <c r="U12" i="21" s="1"/>
  <c r="G14" i="21"/>
  <c r="T14" i="21" s="1"/>
  <c r="U14" i="21" s="1"/>
  <c r="E3" i="21"/>
  <c r="K18" i="21" l="1"/>
  <c r="K20" i="21" s="1"/>
  <c r="E2" i="20"/>
  <c r="H19" i="21"/>
  <c r="K19" i="21" s="1"/>
  <c r="R10" i="21"/>
</calcChain>
</file>

<file path=xl/comments1.xml><?xml version="1.0" encoding="utf-8"?>
<comments xmlns="http://schemas.openxmlformats.org/spreadsheetml/2006/main">
  <authors>
    <author>Phạm Ngọc Tĩnh</author>
  </authors>
  <commentList>
    <comment ref="L3" authorId="0" shapeId="0">
      <text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<sst xmlns="http://schemas.openxmlformats.org/spreadsheetml/2006/main" count="2177" uniqueCount="1330">
  <si>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</si>
  <si>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</si>
  <si>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</si>
  <si>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</si>
  <si>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</si>
  <si>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</si>
  <si>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</si>
  <si>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>MSV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</si>
  <si>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</si>
  <si>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</si>
  <si>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</si>
  <si>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</si>
  <si>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</si>
  <si>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</si>
  <si>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</si>
  <si>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</si>
  <si>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</si>
  <si>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</si>
  <si>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</si>
  <si>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</si>
  <si>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</si>
  <si>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</si>
  <si>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</si>
  <si>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</si>
  <si>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</si>
  <si>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</si>
  <si>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</si>
  <si>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</si>
  <si>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</si>
  <si>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</si>
  <si>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</si>
  <si>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</si>
  <si>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</si>
  <si>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</si>
  <si>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</si>
  <si>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</si>
  <si>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</si>
  <si>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</si>
  <si>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</si>
  <si>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</si>
  <si>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</si>
  <si>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</si>
  <si>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</si>
  <si>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</si>
  <si>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</si>
  <si>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</si>
  <si>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</si>
  <si>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</si>
  <si>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</si>
  <si>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</si>
  <si>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</si>
  <si>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</si>
  <si>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</si>
  <si>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</si>
  <si>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</si>
  <si>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</si>
  <si>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</si>
  <si>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</si>
  <si>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</si>
  <si>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</si>
  <si>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</si>
  <si>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</si>
  <si>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</si>
  <si>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</si>
  <si>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</si>
  <si>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</si>
  <si>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</si>
  <si>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</si>
  <si>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</si>
  <si>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</si>
  <si>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</si>
  <si>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</si>
  <si>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</si>
  <si>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</si>
  <si>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</si>
  <si>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</si>
  <si>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</si>
  <si>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</si>
  <si>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</si>
  <si>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</si>
  <si>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</si>
  <si>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</si>
  <si>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</si>
  <si>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</si>
  <si>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</si>
  <si>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</si>
  <si>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</si>
  <si>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</si>
  <si>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</si>
  <si>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</si>
  <si>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</si>
  <si>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</si>
  <si>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</si>
  <si>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</si>
  <si>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</si>
  <si>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</si>
  <si>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</si>
  <si>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</si>
  <si>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</si>
  <si>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</si>
  <si>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</si>
  <si>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</si>
  <si>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</si>
  <si>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</si>
  <si>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</si>
  <si>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</si>
  <si>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</si>
  <si>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</si>
  <si>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</si>
  <si>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</si>
  <si>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</si>
  <si>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</si>
  <si>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</si>
  <si>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</si>
  <si>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</si>
  <si>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</si>
  <si>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</si>
  <si>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</si>
  <si>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</si>
  <si>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</si>
  <si>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</si>
  <si>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</si>
  <si>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</si>
  <si>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</si>
  <si>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</si>
  <si>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</si>
  <si>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</si>
  <si>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</si>
  <si>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</si>
  <si>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</si>
  <si>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</si>
  <si>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</si>
  <si>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</si>
  <si>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</si>
  <si>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</si>
  <si>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</si>
  <si>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</si>
  <si>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</si>
  <si>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</si>
  <si>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</si>
  <si>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</si>
  <si>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</si>
  <si>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</si>
  <si>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</si>
  <si>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</si>
  <si>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</si>
  <si>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</si>
  <si>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</si>
  <si>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</si>
  <si>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</si>
  <si>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</si>
  <si>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</si>
  <si>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</si>
  <si>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</si>
  <si>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</si>
  <si>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</si>
  <si>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</si>
  <si>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</si>
  <si>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</si>
  <si>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</si>
  <si>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</si>
  <si>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</si>
  <si>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</si>
  <si>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</si>
  <si>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</si>
  <si>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</si>
  <si>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</si>
  <si>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</si>
  <si>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</si>
  <si>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</si>
  <si>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</si>
  <si>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</si>
  <si>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</si>
  <si>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</si>
  <si>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</si>
  <si>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</si>
  <si>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</si>
  <si>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</si>
  <si>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</si>
  <si>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</si>
  <si>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</si>
  <si>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</si>
  <si>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</si>
  <si>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</si>
  <si>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</si>
  <si>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</si>
  <si>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</si>
  <si>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</si>
  <si>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</si>
  <si>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</si>
  <si>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</si>
  <si>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</si>
  <si>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</si>
  <si>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</si>
  <si>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</si>
  <si>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</si>
  <si>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</si>
  <si>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</si>
  <si>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</si>
  <si>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</si>
  <si>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</si>
  <si>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</si>
  <si>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</si>
  <si>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</si>
  <si>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</si>
  <si>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</si>
  <si>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</si>
  <si>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</si>
  <si>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</si>
  <si>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</si>
  <si>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</si>
  <si>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</si>
  <si>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</si>
  <si>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</si>
  <si>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</si>
  <si>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</si>
  <si>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</si>
  <si>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</si>
  <si>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</si>
  <si>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</si>
  <si>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</si>
  <si>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</si>
  <si>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</si>
  <si>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</si>
  <si>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</si>
  <si>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</si>
  <si>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</si>
  <si>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</si>
  <si>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</si>
  <si>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</si>
  <si>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</si>
  <si>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</si>
  <si>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</si>
  <si>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</si>
  <si>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</si>
  <si>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</si>
  <si>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</si>
  <si>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</si>
  <si>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</si>
  <si>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</si>
  <si>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</si>
  <si>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</si>
  <si>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</si>
  <si>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</si>
  <si>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</si>
  <si>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</si>
  <si>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</si>
  <si>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</si>
  <si>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</si>
  <si>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</si>
  <si>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</si>
  <si>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</si>
  <si>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</si>
  <si>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</si>
  <si>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</si>
  <si>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</si>
  <si>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</si>
  <si>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</si>
  <si>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</si>
  <si>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</si>
  <si>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</si>
  <si>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</si>
  <si>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</si>
  <si>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</si>
  <si>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</si>
  <si>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</si>
  <si>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</si>
  <si>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</si>
  <si>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</si>
  <si>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</si>
  <si>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</si>
  <si>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</si>
  <si>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</si>
  <si>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</si>
  <si>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</si>
  <si>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</si>
  <si>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</si>
  <si>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</si>
  <si>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</si>
  <si>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</si>
  <si>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</si>
  <si>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</si>
  <si>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</si>
  <si>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</si>
  <si>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</si>
  <si>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</si>
  <si>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</si>
  <si>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</si>
  <si>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</si>
  <si>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</si>
  <si>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</si>
  <si>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</si>
  <si>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</si>
  <si>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</si>
  <si>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</si>
  <si>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</si>
  <si>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</si>
  <si>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</si>
  <si>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</si>
  <si>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</si>
  <si>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</si>
  <si>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</si>
  <si>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</si>
  <si>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</si>
  <si>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</si>
  <si>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</si>
  <si>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</si>
  <si>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</si>
  <si>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</si>
  <si>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</si>
  <si>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</si>
  <si>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</si>
  <si>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</si>
  <si>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</si>
  <si>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</si>
  <si>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</si>
  <si>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</si>
  <si>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</si>
  <si>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</si>
  <si>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</si>
  <si>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</si>
  <si>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</si>
  <si>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</si>
  <si>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</si>
  <si>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</si>
  <si>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</si>
  <si>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</si>
  <si>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</si>
  <si>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</si>
  <si>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</si>
  <si>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</si>
  <si>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</si>
  <si>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</si>
  <si>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</si>
  <si>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</si>
  <si>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</si>
  <si>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</si>
  <si>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</si>
  <si>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</si>
  <si>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</si>
  <si>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</si>
  <si>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</si>
  <si>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</si>
  <si>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</si>
  <si>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</si>
  <si>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</si>
  <si>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</si>
  <si>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</si>
  <si>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</si>
  <si>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</si>
  <si>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</si>
  <si>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</si>
  <si>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</si>
  <si>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</si>
  <si>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</si>
  <si>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</si>
  <si>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</si>
  <si>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</si>
  <si>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</si>
  <si>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</si>
  <si>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</si>
  <si>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</si>
  <si>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</si>
  <si>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</si>
  <si>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</si>
  <si>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</si>
  <si>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</si>
  <si>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</si>
  <si>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</si>
  <si>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</si>
  <si>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</si>
  <si>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</si>
  <si>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</si>
  <si>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</si>
  <si>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</si>
  <si>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</si>
  <si>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</si>
  <si>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</si>
  <si>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</si>
  <si>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</si>
  <si>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</si>
  <si>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</si>
  <si>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</si>
  <si>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</si>
  <si>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</si>
  <si>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</si>
  <si>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</si>
  <si>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</si>
  <si>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</si>
  <si>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</si>
  <si>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</si>
  <si>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</si>
  <si>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</si>
  <si>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</si>
  <si>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</si>
  <si>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</si>
  <si>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</si>
  <si>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</si>
  <si>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</si>
  <si>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</si>
  <si>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</si>
  <si>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</si>
  <si>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</si>
  <si>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</si>
  <si>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</si>
  <si>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</si>
  <si>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</si>
  <si>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</si>
  <si>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</si>
  <si>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</si>
  <si>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</si>
  <si>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</si>
  <si>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</si>
  <si>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</si>
  <si>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</si>
  <si>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</si>
  <si>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</si>
  <si>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</si>
  <si>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</si>
  <si>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</si>
  <si>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</si>
  <si>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</si>
  <si>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</si>
  <si>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</si>
  <si>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</si>
  <si>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</si>
  <si>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</si>
  <si>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</si>
  <si>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</si>
  <si>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</si>
  <si>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</si>
  <si>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</si>
  <si>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</si>
  <si>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</si>
  <si>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</si>
  <si>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</si>
  <si>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</si>
  <si>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</si>
  <si>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</si>
  <si>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</si>
  <si>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</si>
  <si>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</si>
  <si>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</si>
  <si>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</si>
  <si>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</si>
  <si>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</si>
  <si>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</si>
  <si>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</si>
  <si>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</si>
  <si>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</si>
  <si>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</si>
  <si>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</si>
  <si>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</si>
  <si>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</si>
  <si>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</si>
  <si>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</si>
  <si>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</si>
  <si>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</si>
  <si>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</si>
  <si>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</si>
  <si>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</si>
  <si>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</si>
  <si>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</si>
  <si>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</si>
  <si>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</si>
  <si>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</si>
  <si>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</si>
  <si>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</si>
  <si>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</si>
  <si>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</si>
  <si>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</si>
  <si>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</si>
  <si>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</si>
  <si>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</si>
  <si>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</si>
  <si>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</si>
  <si>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</si>
  <si>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</si>
  <si>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</si>
  <si>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</si>
  <si>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</si>
  <si>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</si>
  <si>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</si>
  <si>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</si>
  <si>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</si>
  <si>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</si>
  <si>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</si>
  <si>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</si>
  <si>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</si>
  <si>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</si>
  <si>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</si>
  <si>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</si>
  <si>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</si>
  <si>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</si>
  <si>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</si>
  <si>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</si>
  <si>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</si>
  <si>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</si>
  <si>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</si>
  <si>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</si>
  <si>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</si>
  <si>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</si>
  <si>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</si>
  <si>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</si>
  <si>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</si>
  <si>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</si>
  <si>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</si>
  <si>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</si>
  <si>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</si>
  <si>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</si>
  <si>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</si>
  <si>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</si>
  <si>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</si>
  <si>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</si>
  <si>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</si>
  <si>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</si>
  <si>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</si>
  <si>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</si>
  <si>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</si>
  <si>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</si>
  <si>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</si>
  <si>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</si>
  <si>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</si>
  <si>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</si>
  <si>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</si>
  <si>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</si>
  <si>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</si>
  <si>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</si>
  <si>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</si>
  <si>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</si>
  <si>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</si>
  <si>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</si>
  <si>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</si>
  <si>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</si>
  <si>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</si>
  <si>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</si>
  <si>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</si>
  <si>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</si>
  <si>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</si>
  <si>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</si>
  <si>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</si>
  <si>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</si>
  <si>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</si>
  <si>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</si>
  <si>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</si>
  <si>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</si>
  <si>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</si>
  <si>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</si>
  <si>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</si>
  <si>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</si>
  <si>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</si>
  <si>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</si>
  <si>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</si>
  <si>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</si>
  <si>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</si>
  <si>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</si>
  <si>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</si>
  <si>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</si>
  <si>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</si>
  <si>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</si>
  <si>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</si>
  <si>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</si>
  <si>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</si>
  <si>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</si>
  <si>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</si>
  <si>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</si>
  <si>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</si>
  <si>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</si>
  <si>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</si>
  <si>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</si>
  <si>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</si>
  <si>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</si>
  <si>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</si>
  <si>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</si>
  <si>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</si>
  <si>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</si>
  <si>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</si>
  <si>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</si>
  <si>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</si>
  <si>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</si>
  <si>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</si>
  <si>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</si>
  <si>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</si>
  <si>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</si>
  <si>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03 Quang Trung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</si>
  <si>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</si>
  <si>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</si>
  <si>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</si>
  <si>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</si>
  <si>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</si>
  <si>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</si>
  <si>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</si>
  <si>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</si>
  <si>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</si>
  <si>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</si>
  <si>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</si>
  <si>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</si>
  <si>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</si>
  <si>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</si>
  <si>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</si>
  <si>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</si>
  <si>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</si>
  <si>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</si>
  <si>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</si>
  <si>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</si>
  <si>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</si>
  <si>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</si>
  <si>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</si>
  <si>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</si>
  <si>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</si>
  <si>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</si>
  <si>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</si>
  <si>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</si>
  <si>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</si>
  <si>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</si>
  <si>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</si>
  <si>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</si>
  <si>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</si>
  <si>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</si>
  <si>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</si>
  <si>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</si>
  <si>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</si>
  <si>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</si>
  <si>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</si>
  <si>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</si>
  <si>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</si>
  <si>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</si>
  <si>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</si>
  <si>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</si>
  <si>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</si>
  <si>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</si>
  <si>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</si>
  <si>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</si>
  <si>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</si>
  <si>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</si>
  <si>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</si>
  <si>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</si>
  <si>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</si>
  <si>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</si>
  <si>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</si>
  <si>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</si>
  <si>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</si>
  <si>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</si>
  <si>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</si>
  <si>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</si>
  <si>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</si>
  <si>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</si>
  <si>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</si>
  <si>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</si>
  <si>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</si>
  <si>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</si>
  <si>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</si>
  <si>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</si>
  <si>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</si>
  <si>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</si>
  <si>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</si>
  <si>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</si>
  <si>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</si>
  <si>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</si>
  <si>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</si>
  <si>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</si>
  <si>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</si>
  <si>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</si>
  <si>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</si>
  <si>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</si>
  <si>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</si>
  <si>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</si>
  <si>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</si>
  <si>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</si>
  <si>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</si>
  <si>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</si>
  <si>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</si>
  <si>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</si>
  <si>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</si>
  <si>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</si>
  <si>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</si>
  <si>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</si>
  <si>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</si>
  <si>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</si>
  <si>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</si>
  <si>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</si>
  <si>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</si>
  <si>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</si>
  <si>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</si>
  <si>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</si>
  <si>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</si>
  <si>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</si>
  <si>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</si>
  <si>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</si>
  <si>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</si>
  <si>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</si>
  <si>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</si>
  <si>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</si>
  <si>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</si>
  <si>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</si>
  <si>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</si>
  <si>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</si>
  <si>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</si>
  <si>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</si>
  <si>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</si>
  <si>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</si>
  <si>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</si>
  <si>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</si>
  <si>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</si>
  <si>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</si>
  <si>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</si>
  <si>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</si>
  <si>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</si>
  <si>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</si>
  <si>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</si>
  <si>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</si>
  <si>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</si>
  <si>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</si>
  <si>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</si>
  <si>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</si>
  <si>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</si>
  <si>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</si>
  <si>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</si>
  <si>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</si>
  <si>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</si>
  <si>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</si>
  <si>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</si>
  <si>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</si>
  <si>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</si>
  <si>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</si>
  <si>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</si>
  <si>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</si>
  <si>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</si>
  <si>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</si>
  <si>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</si>
  <si>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</si>
  <si>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</si>
  <si>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</si>
  <si>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</si>
  <si>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</si>
  <si>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</si>
  <si>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</si>
  <si>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</si>
  <si>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</si>
  <si>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</si>
  <si>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</si>
  <si>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</si>
  <si>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</si>
  <si>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</si>
  <si>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</si>
  <si>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</si>
  <si>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</si>
  <si>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</si>
  <si>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</si>
  <si>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</si>
  <si>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</si>
  <si>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</si>
  <si>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</si>
  <si>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</si>
  <si>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</si>
  <si>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</si>
  <si>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</si>
  <si>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</si>
  <si>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</si>
  <si>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</si>
  <si>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</si>
  <si>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</si>
  <si>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</si>
  <si>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</si>
  <si>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</si>
  <si>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</si>
  <si>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</si>
  <si>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</si>
  <si>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</si>
  <si>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</si>
  <si>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</si>
  <si>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</si>
  <si>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</si>
  <si>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</si>
  <si>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</si>
  <si>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</si>
  <si>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</si>
  <si>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</si>
  <si>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</si>
  <si>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</si>
  <si>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</si>
  <si>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</si>
  <si>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</si>
  <si>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</si>
  <si>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</si>
  <si>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</si>
  <si>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</si>
  <si>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</si>
  <si>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</si>
  <si>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</si>
  <si>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</si>
  <si>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</si>
  <si>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</si>
  <si>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</si>
  <si>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</si>
  <si>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</si>
  <si>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</si>
  <si>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</si>
  <si>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</si>
  <si>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</si>
  <si>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</si>
  <si>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</si>
  <si>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</si>
  <si>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</si>
  <si>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</si>
  <si>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</si>
  <si>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</si>
  <si>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</si>
  <si>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</si>
  <si>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</si>
  <si>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</si>
  <si>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</si>
  <si>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</si>
  <si>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</si>
  <si>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</si>
  <si>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</si>
  <si>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</si>
  <si>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</si>
  <si>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</si>
  <si>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</si>
  <si>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</si>
  <si>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</si>
  <si>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</si>
  <si>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</si>
  <si>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</si>
  <si>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</si>
  <si>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</si>
  <si>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</si>
  <si>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</si>
  <si>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</si>
  <si>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</si>
  <si>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</si>
  <si>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</si>
  <si>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</si>
  <si>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</si>
  <si>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</si>
  <si>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</si>
  <si>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</si>
  <si>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</si>
  <si>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</si>
  <si>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</si>
  <si>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</si>
  <si>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</si>
  <si>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</si>
  <si>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</si>
  <si>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</si>
  <si>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</si>
  <si>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</si>
  <si>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</si>
  <si>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</si>
  <si>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</si>
  <si>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</si>
  <si>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</si>
  <si>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</si>
  <si>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</si>
  <si>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</si>
  <si>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</si>
  <si>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</si>
  <si>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</si>
  <si>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</si>
  <si>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</si>
  <si>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</si>
  <si>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</si>
  <si>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</si>
  <si>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</si>
  <si>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</si>
  <si>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</si>
  <si>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</si>
  <si>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</si>
  <si>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</si>
  <si>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</si>
  <si>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</si>
  <si>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</si>
  <si>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</si>
  <si>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</si>
  <si>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</si>
  <si>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</si>
  <si>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</si>
  <si>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</si>
  <si>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</si>
  <si>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</si>
  <si>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</si>
  <si>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</si>
  <si>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</si>
  <si>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</si>
  <si>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</si>
  <si>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</si>
  <si>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</si>
  <si>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</si>
  <si>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</si>
  <si>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</si>
  <si>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</si>
  <si>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</si>
  <si>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</si>
  <si>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</si>
  <si>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</si>
  <si>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</si>
  <si>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</si>
  <si>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</si>
  <si>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</si>
  <si>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</si>
  <si>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</si>
  <si>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</si>
  <si>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</si>
  <si>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</si>
  <si>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</si>
  <si>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</si>
  <si>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</si>
  <si>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</si>
  <si>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</si>
  <si>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</si>
  <si>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</si>
  <si>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</si>
  <si>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</si>
  <si>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</si>
  <si>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</si>
  <si>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</si>
  <si>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</si>
  <si>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</si>
  <si>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</si>
  <si>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</si>
  <si>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</si>
  <si>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</si>
  <si>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</si>
  <si>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</si>
  <si>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</si>
  <si>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</si>
  <si>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</si>
  <si>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</si>
  <si>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</si>
  <si>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</si>
  <si>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</si>
  <si>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</si>
  <si>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</si>
  <si>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</si>
  <si>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</si>
  <si>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</si>
  <si>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</si>
  <si>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</si>
  <si>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</si>
  <si>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</si>
  <si>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</si>
  <si>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</si>
  <si>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</si>
  <si>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</si>
  <si>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</si>
  <si>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</si>
  <si>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</si>
  <si>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</si>
  <si>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</si>
  <si>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</si>
  <si>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</si>
  <si>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</si>
  <si>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</si>
  <si>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</si>
  <si>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</si>
  <si>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</si>
  <si>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</si>
  <si>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</si>
  <si>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</si>
  <si>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</si>
  <si>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</si>
  <si>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</si>
  <si>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</si>
  <si>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</si>
  <si>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</si>
  <si>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</si>
  <si>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</si>
  <si>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</si>
  <si>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</si>
  <si>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</si>
  <si>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</si>
  <si>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</si>
  <si>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</si>
  <si>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</si>
  <si>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</si>
  <si>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</si>
  <si>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</si>
  <si>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</si>
  <si>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</si>
  <si>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</si>
  <si>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</si>
  <si>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</si>
  <si>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</si>
  <si>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</si>
  <si>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</si>
  <si>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</si>
  <si>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</si>
  <si>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</si>
  <si>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</si>
  <si>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</si>
  <si>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</si>
  <si>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</si>
  <si>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</si>
  <si>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</si>
  <si>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</si>
  <si>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</si>
  <si>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</si>
  <si>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</si>
  <si>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</si>
  <si>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</si>
  <si>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</si>
  <si>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</si>
  <si>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</si>
  <si>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</si>
  <si>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</si>
  <si>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</si>
  <si>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</si>
  <si>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</si>
  <si>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</si>
  <si>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</si>
  <si>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</si>
  <si>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</si>
  <si>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</si>
  <si>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</si>
  <si>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</si>
  <si>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</si>
  <si>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</si>
  <si>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</si>
  <si>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</si>
  <si>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</si>
  <si>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</si>
  <si>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</si>
  <si>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</si>
  <si>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</si>
  <si>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</si>
  <si>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</si>
  <si>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</si>
  <si>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</si>
  <si>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</si>
  <si>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</si>
  <si>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</si>
  <si>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</si>
  <si>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</si>
  <si>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</si>
  <si>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</si>
  <si>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</si>
  <si>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</si>
  <si>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</si>
  <si>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</si>
  <si>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</si>
  <si>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</si>
  <si>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</si>
  <si>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</si>
  <si>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</si>
  <si>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</si>
  <si>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</si>
  <si>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</si>
  <si>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</si>
  <si>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</si>
  <si>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</si>
  <si>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</si>
  <si>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</si>
  <si>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</si>
  <si>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</si>
  <si>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</si>
  <si>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</si>
  <si>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</si>
  <si>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</si>
  <si>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</si>
  <si>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</si>
  <si>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</si>
  <si>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</si>
  <si>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</si>
  <si>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</si>
  <si>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</si>
  <si>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</si>
  <si>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</si>
  <si>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</si>
  <si>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</si>
  <si>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</si>
  <si>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</si>
  <si>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</si>
  <si>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</si>
  <si>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</si>
  <si>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</si>
  <si>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</si>
  <si>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</si>
  <si>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</si>
  <si>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</si>
  <si>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</si>
  <si>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</si>
  <si>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</si>
  <si>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</si>
  <si>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</si>
  <si>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</si>
  <si>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</si>
  <si>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</si>
  <si>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</si>
  <si>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</si>
  <si>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</si>
  <si>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</si>
  <si>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</si>
  <si>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</si>
  <si>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</si>
  <si>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</si>
  <si>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</si>
  <si>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</si>
  <si>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</si>
  <si>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</si>
  <si>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</si>
  <si>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</si>
  <si>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</si>
  <si>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</si>
  <si>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</si>
  <si>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</si>
  <si>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</si>
  <si>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</si>
  <si>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</si>
  <si>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</si>
  <si>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</si>
  <si>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</si>
  <si>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</si>
  <si>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</si>
  <si>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</si>
  <si>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</si>
  <si>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</si>
  <si>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</si>
  <si>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</si>
  <si>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</si>
  <si>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</si>
  <si>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</si>
  <si>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</si>
  <si>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</si>
  <si>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</si>
  <si>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</si>
  <si>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</si>
  <si>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</si>
  <si>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</si>
  <si>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</si>
  <si>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</si>
  <si>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</si>
  <si>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</si>
  <si>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</si>
  <si>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</si>
  <si>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</si>
  <si>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</si>
  <si>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</si>
  <si>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</si>
  <si>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</si>
  <si>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</si>
  <si>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</si>
  <si>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</si>
  <si>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</si>
  <si>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</si>
  <si>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</si>
  <si>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</si>
  <si>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</si>
  <si>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</si>
  <si>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</si>
  <si>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</si>
  <si>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</si>
  <si>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</si>
  <si>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</si>
  <si>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</si>
  <si>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</si>
  <si>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</si>
  <si>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</si>
  <si>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</si>
  <si>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</si>
  <si>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</si>
  <si>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</si>
  <si>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</si>
  <si>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</si>
  <si>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</si>
  <si>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</si>
  <si>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</si>
  <si>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</si>
  <si>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</si>
  <si>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</si>
  <si>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</si>
  <si>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</si>
  <si>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</si>
  <si>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</si>
  <si>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</si>
  <si>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</si>
  <si>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</si>
  <si>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</si>
  <si>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</si>
  <si>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</si>
  <si>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</si>
  <si>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</si>
  <si>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</si>
  <si>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</si>
  <si>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</si>
  <si>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</si>
  <si>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</si>
  <si>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</si>
  <si>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</si>
  <si>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</si>
  <si>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</si>
  <si>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</si>
  <si>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</si>
  <si>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</si>
  <si>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</si>
  <si>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</si>
  <si>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</si>
  <si>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</si>
  <si>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</si>
  <si>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</si>
  <si>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</si>
  <si>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</si>
  <si>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</si>
  <si>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</si>
  <si>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</si>
  <si>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</si>
  <si>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</si>
  <si>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</si>
  <si>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</si>
  <si>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</si>
  <si>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</si>
  <si>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</si>
  <si>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</si>
  <si>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</si>
  <si>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</si>
  <si>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</si>
  <si>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</si>
  <si>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</si>
  <si>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</si>
  <si>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</si>
  <si>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</si>
  <si>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</si>
  <si>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</si>
  <si>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</si>
  <si>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</si>
  <si>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</si>
  <si>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</si>
  <si>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</si>
  <si>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</si>
  <si>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</si>
  <si>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</si>
  <si>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</si>
  <si>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</si>
  <si>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</si>
  <si>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</si>
  <si>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</si>
  <si>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</si>
  <si>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</si>
  <si>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</si>
  <si>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</si>
  <si>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</si>
  <si>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</si>
  <si>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</si>
  <si>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</si>
  <si>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</si>
  <si>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</si>
  <si>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</si>
  <si>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</si>
  <si>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</si>
  <si>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</si>
  <si>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</si>
  <si>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</si>
  <si>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</si>
  <si>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</si>
  <si>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</si>
  <si>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</si>
  <si>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</si>
  <si>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>254 Nguyễn Văn Linh</t>
  </si>
  <si>
    <t>SL Phòng:</t>
  </si>
  <si>
    <t xml:space="preserve">  Phan Thanh Tâm </t>
  </si>
  <si>
    <t xml:space="preserve">      TS. Nguyễn Phi Sơn</t>
  </si>
  <si>
    <t>DANH SÁCH SV DỰ THI KHẢO SÁT TIẾNG TRUNG QUỐC</t>
  </si>
  <si>
    <t xml:space="preserve">      LẬP BẢNG                             GIÁM THỊ 1                              GIÁM THỊ 2                        TRƯỞNG BAN COI THI</t>
  </si>
  <si>
    <t>KỸ NĂNG KHẢO SÁT: NGHE &amp; ĐỌC (3 KỸ NĂNG)</t>
  </si>
  <si>
    <t>ĐẠI HỌC DUY TÂN</t>
  </si>
  <si>
    <t xml:space="preserve">    BỘ GIÁO DỤC VÀ ĐÀO TẠO</t>
  </si>
  <si>
    <t>ĐỢT: THÁNG 09 NĂM 2025</t>
  </si>
  <si>
    <t>Lê Thị Hồng</t>
  </si>
  <si>
    <t>Anh</t>
  </si>
  <si>
    <t>K26NTQ</t>
  </si>
  <si>
    <t xml:space="preserve">Nguyễn Thị Minh </t>
  </si>
  <si>
    <t>Châu</t>
  </si>
  <si>
    <t>K25NTQ</t>
  </si>
  <si>
    <t xml:space="preserve">Dương Thị Xuân </t>
  </si>
  <si>
    <t>Diễm</t>
  </si>
  <si>
    <t xml:space="preserve">Nguyễn Thị </t>
  </si>
  <si>
    <t>Duyên</t>
  </si>
  <si>
    <t xml:space="preserve">Bùi Thị </t>
  </si>
  <si>
    <t>Hiền</t>
  </si>
  <si>
    <t xml:space="preserve">Lê Thị Hoài </t>
  </si>
  <si>
    <t>Ly</t>
  </si>
  <si>
    <t>K24NTQ</t>
  </si>
  <si>
    <t xml:space="preserve">Phùng Thị Hằng </t>
  </si>
  <si>
    <t>My</t>
  </si>
  <si>
    <t xml:space="preserve">Trần Thị Kiều </t>
  </si>
  <si>
    <t>Ni</t>
  </si>
  <si>
    <t>K27NTB</t>
  </si>
  <si>
    <t xml:space="preserve">Nguyễn Thị Tường </t>
  </si>
  <si>
    <t>Ny</t>
  </si>
  <si>
    <t xml:space="preserve">Trương Thị Huỳnh </t>
  </si>
  <si>
    <t>Nhi</t>
  </si>
  <si>
    <t xml:space="preserve">Lê Thị Hà </t>
  </si>
  <si>
    <t xml:space="preserve">Võ Ngọc Quỳnh </t>
  </si>
  <si>
    <t>Như</t>
  </si>
  <si>
    <t xml:space="preserve">Nguyễn Thị Quỳnh </t>
  </si>
  <si>
    <t xml:space="preserve">Đồng Phú </t>
  </si>
  <si>
    <t>Quốc</t>
  </si>
  <si>
    <t xml:space="preserve">Ngô Trường </t>
  </si>
  <si>
    <t>Quý</t>
  </si>
  <si>
    <t xml:space="preserve">Võ Thị Cẩm </t>
  </si>
  <si>
    <t>Tiên</t>
  </si>
  <si>
    <t xml:space="preserve">Nguyễn Phan Cẩm </t>
  </si>
  <si>
    <t>Tú</t>
  </si>
  <si>
    <t xml:space="preserve">Lê Thị Thanh </t>
  </si>
  <si>
    <t>Tuyền</t>
  </si>
  <si>
    <t xml:space="preserve">Võ Hồng </t>
  </si>
  <si>
    <t>Thái</t>
  </si>
  <si>
    <t xml:space="preserve">Bùi Thị Hoài </t>
  </si>
  <si>
    <t>Thanh</t>
  </si>
  <si>
    <t xml:space="preserve">Hồ Thị Đan </t>
  </si>
  <si>
    <t>Thuận</t>
  </si>
  <si>
    <t xml:space="preserve">Võ Thị Ánh </t>
  </si>
  <si>
    <t>Thư</t>
  </si>
  <si>
    <t xml:space="preserve">Nguyễn Thùy </t>
  </si>
  <si>
    <t>Trang</t>
  </si>
  <si>
    <t xml:space="preserve">Phan Thị Hiền </t>
  </si>
  <si>
    <t>Trinh</t>
  </si>
  <si>
    <t xml:space="preserve">Mai Thị Ngọc </t>
  </si>
  <si>
    <t xml:space="preserve">Phan Thị Thùy </t>
  </si>
  <si>
    <t>1101-90-26-1-1</t>
  </si>
  <si>
    <t>Thời gian: 7h00 - Ngày 06/09/2025 - Phòng: 1101 - cơ sở:  209 Phan Thanh</t>
  </si>
  <si>
    <t>1101</t>
  </si>
  <si>
    <t>90</t>
  </si>
  <si>
    <t xml:space="preserve"> 7h00 - Ngày 06/09/2025 - Phòng: 1101</t>
  </si>
  <si>
    <t/>
  </si>
  <si>
    <t>/</t>
  </si>
  <si>
    <t>1/</t>
  </si>
  <si>
    <t>1</t>
  </si>
  <si>
    <t>SINH VIÊN THẮC MẮC LIÊN HỆ MAIL: phanthanhtamdtu@gmail.com</t>
  </si>
  <si>
    <t>SINH VIÊN SAU KHI THI PHẦN NGHE ĐỌC TIẾP TỤC THI PHẦN VIẾT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</si>
</sst>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0">
    <numFmt numFmtId="164" formatCode="&quot;$&quot;#,##0_);[Red]\(&quot;$&quot;#,##0\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&quot;\&quot;#,##0.00;[Red]&quot;\&quot;&quot;\&quot;&quot;\&quot;&quot;\&quot;&quot;\&quot;&quot;\&quot;\-#,##0.00"/>
    <numFmt numFmtId="168" formatCode="&quot;\&quot;#,##0;[Red]&quot;\&quot;&quot;\&quot;\-#,##0"/>
    <numFmt numFmtId="169" formatCode="_-* #,##0_-;\-* #,##0_-;_-* &quot;-&quot;_-;_-@_-"/>
    <numFmt numFmtId="170" formatCode="0.0%"/>
    <numFmt numFmtId="171" formatCode="&quot;$&quot;#,##0.00"/>
    <numFmt numFmtId="172" formatCode="#\ ###\ ###"/>
    <numFmt numFmtId="173" formatCode="\$#,##0\ ;\(\$#,##0\)"/>
    <numFmt numFmtId="174" formatCode="#\ ###\ ##0.0"/>
    <numFmt numFmtId="175" formatCode="#\ ###\ ###\ .00"/>
    <numFmt numFmtId="176" formatCode="&quot;$&quot;#,##0;[Red]\-&quot;$&quot;#,##0"/>
    <numFmt numFmtId="177" formatCode="&quot;$&quot;#,##0.00;[Red]\-&quot;$&quot;#,##0.00"/>
    <numFmt numFmtId="178" formatCode="0.00_)"/>
    <numFmt numFmtId="179" formatCode="_-* #,##0.00_-;\-* #,##0.00_-;_-* &quot;-&quot;??_-;_-@_-"/>
    <numFmt numFmtId="180" formatCode="&quot;\&quot;#,##0.00;[Red]&quot;\&quot;\-#,##0.00"/>
    <numFmt numFmtId="181" formatCode="&quot;\&quot;#,##0;[Red]&quot;\&quot;\-#,##0"/>
    <numFmt numFmtId="182" formatCode="_-&quot;$&quot;* #,##0_-;\-&quot;$&quot;* #,##0_-;_-&quot;$&quot;* &quot;-&quot;_-;_-@_-"/>
    <numFmt numFmtId="183" formatCode="_-&quot;$&quot;* #,##0.00_-;\-&quot;$&quot;* #,##0.00_-;_-&quot;$&quot;* &quot;-&quot;??_-;_-@_-"/>
    <numFmt numFmtId="184" formatCode="0.0"/>
    <numFmt numFmtId="185" formatCode="General_)"/>
    <numFmt numFmtId="186" formatCode="_(&quot;£¤&quot;* #,##0_);_(&quot;£¤&quot;* \(#,##0\);_(&quot;£¤&quot;* &quot;-&quot;_);_(@_)"/>
    <numFmt numFmtId="187" formatCode="_(&quot;£¤&quot;* #,##0.00_);_(&quot;£¤&quot;* \(#,##0.00\);_(&quot;£¤&quot;* &quot;-&quot;??_);_(@_)"/>
    <numFmt numFmtId="188" formatCode="0E+00;\趰"/>
    <numFmt numFmtId="189" formatCode="0.0E+00;\趰"/>
    <numFmt numFmtId="190" formatCode="0.00E+00;\许"/>
    <numFmt numFmtId="191" formatCode="0.00E+00;\趰"/>
    <numFmt numFmtId="192" formatCode="_-&quot;£&quot;* #,##0_-;\-&quot;£&quot;* #,##0_-;_-&quot;£&quot;* &quot;-&quot;_-;_-@_-"/>
    <numFmt numFmtId="193" formatCode="0.000"/>
  </numFmts>
  <fonts count="105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sz val="11"/>
      <name val="Times New Roman"/>
      <family val="1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  <font>
      <sz val="10"/>
      <color theme="0"/>
      <name val="Times New Roman"/>
      <family val="1"/>
    </font>
    <font>
      <b/>
      <sz val="10.5"/>
      <name val="Times New Roman"/>
      <family val="1"/>
    </font>
    <font>
      <sz val="11"/>
      <color indexed="8"/>
      <name val="Tahoma"/>
      <family val="2"/>
    </font>
    <font>
      <b/>
      <sz val="16"/>
      <color theme="1"/>
      <name val="Times New Roman"/>
      <family val="1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87">
    <xf numFmtId="0" fontId="0" fillId="0" borderId="0"/>
    <xf numFmtId="167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8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4" fillId="0" borderId="0"/>
    <xf numFmtId="185" fontId="35" fillId="0" borderId="0"/>
    <xf numFmtId="0" fontId="15" fillId="2" borderId="0"/>
    <xf numFmtId="0" fontId="16" fillId="2" borderId="0"/>
    <xf numFmtId="0" fontId="59" fillId="5" borderId="0" applyNumberFormat="0" applyBorder="0" applyAlignment="0" applyProtection="0"/>
    <xf numFmtId="0" fontId="59" fillId="6" borderId="0" applyNumberFormat="0" applyBorder="0" applyAlignment="0" applyProtection="0"/>
    <xf numFmtId="0" fontId="59" fillId="7" borderId="0" applyNumberFormat="0" applyBorder="0" applyAlignment="0" applyProtection="0"/>
    <xf numFmtId="0" fontId="59" fillId="8" borderId="0" applyNumberFormat="0" applyBorder="0" applyAlignment="0" applyProtection="0"/>
    <xf numFmtId="0" fontId="59" fillId="9" borderId="0" applyNumberFormat="0" applyBorder="0" applyAlignment="0" applyProtection="0"/>
    <xf numFmtId="0" fontId="59" fillId="10" borderId="0" applyNumberFormat="0" applyBorder="0" applyAlignment="0" applyProtection="0"/>
    <xf numFmtId="0" fontId="17" fillId="2" borderId="0"/>
    <xf numFmtId="186" fontId="37" fillId="0" borderId="0" applyFont="0" applyFill="0" applyBorder="0" applyAlignment="0" applyProtection="0"/>
    <xf numFmtId="187" fontId="37" fillId="0" borderId="0" applyFont="0" applyFill="0" applyBorder="0" applyAlignment="0" applyProtection="0"/>
    <xf numFmtId="0" fontId="18" fillId="0" borderId="0">
      <alignment wrapText="1"/>
    </xf>
    <xf numFmtId="0" fontId="59" fillId="11" borderId="0" applyNumberFormat="0" applyBorder="0" applyAlignment="0" applyProtection="0"/>
    <xf numFmtId="0" fontId="59" fillId="12" borderId="0" applyNumberFormat="0" applyBorder="0" applyAlignment="0" applyProtection="0"/>
    <xf numFmtId="0" fontId="59" fillId="13" borderId="0" applyNumberFormat="0" applyBorder="0" applyAlignment="0" applyProtection="0"/>
    <xf numFmtId="0" fontId="59" fillId="14" borderId="0" applyNumberFormat="0" applyBorder="0" applyAlignment="0" applyProtection="0"/>
    <xf numFmtId="0" fontId="59" fillId="15" borderId="0" applyNumberFormat="0" applyBorder="0" applyAlignment="0" applyProtection="0"/>
    <xf numFmtId="0" fontId="59" fillId="16" borderId="0" applyNumberFormat="0" applyBorder="0" applyAlignment="0" applyProtection="0"/>
    <xf numFmtId="0" fontId="60" fillId="17" borderId="0" applyNumberFormat="0" applyBorder="0" applyAlignment="0" applyProtection="0"/>
    <xf numFmtId="0" fontId="60" fillId="18" borderId="0" applyNumberFormat="0" applyBorder="0" applyAlignment="0" applyProtection="0"/>
    <xf numFmtId="0" fontId="60" fillId="19" borderId="0" applyNumberFormat="0" applyBorder="0" applyAlignment="0" applyProtection="0"/>
    <xf numFmtId="0" fontId="60" fillId="20" borderId="0" applyNumberFormat="0" applyBorder="0" applyAlignment="0" applyProtection="0"/>
    <xf numFmtId="0" fontId="60" fillId="21" borderId="0" applyNumberFormat="0" applyBorder="0" applyAlignment="0" applyProtection="0"/>
    <xf numFmtId="0" fontId="60" fillId="22" borderId="0" applyNumberFormat="0" applyBorder="0" applyAlignment="0" applyProtection="0"/>
    <xf numFmtId="0" fontId="60" fillId="23" borderId="0" applyNumberFormat="0" applyBorder="0" applyAlignment="0" applyProtection="0"/>
    <xf numFmtId="0" fontId="60" fillId="24" borderId="0" applyNumberFormat="0" applyBorder="0" applyAlignment="0" applyProtection="0"/>
    <xf numFmtId="0" fontId="60" fillId="25" borderId="0" applyNumberFormat="0" applyBorder="0" applyAlignment="0" applyProtection="0"/>
    <xf numFmtId="0" fontId="60" fillId="26" borderId="0" applyNumberFormat="0" applyBorder="0" applyAlignment="0" applyProtection="0"/>
    <xf numFmtId="0" fontId="60" fillId="27" borderId="0" applyNumberFormat="0" applyBorder="0" applyAlignment="0" applyProtection="0"/>
    <xf numFmtId="0" fontId="60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184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19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1" fontId="38" fillId="0" borderId="0" applyFont="0" applyFill="0" applyBorder="0" applyAlignment="0" applyProtection="0"/>
    <xf numFmtId="0" fontId="61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1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70" fontId="2" fillId="0" borderId="0" applyFill="0" applyBorder="0" applyAlignment="0"/>
    <xf numFmtId="171" fontId="2" fillId="0" borderId="0" applyFill="0" applyBorder="0" applyAlignment="0"/>
    <xf numFmtId="0" fontId="62" fillId="30" borderId="29" applyNumberFormat="0" applyAlignment="0" applyProtection="0"/>
    <xf numFmtId="0" fontId="41" fillId="0" borderId="0"/>
    <xf numFmtId="0" fontId="63" fillId="31" borderId="30" applyNumberFormat="0" applyAlignment="0" applyProtection="0"/>
    <xf numFmtId="166" fontId="9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48" fillId="0" borderId="0" applyFont="0" applyFill="0" applyBorder="0" applyAlignment="0" applyProtection="0"/>
    <xf numFmtId="172" fontId="20" fillId="0" borderId="0"/>
    <xf numFmtId="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4" fontId="20" fillId="0" borderId="0"/>
    <xf numFmtId="0" fontId="2" fillId="0" borderId="0" applyFont="0" applyFill="0" applyBorder="0" applyAlignment="0" applyProtection="0"/>
    <xf numFmtId="175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4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5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6" fillId="0" borderId="31" applyNumberFormat="0" applyFill="0" applyAlignment="0" applyProtection="0"/>
    <xf numFmtId="0" fontId="22" fillId="0" borderId="0" applyNumberFormat="0" applyFill="0" applyBorder="0" applyAlignment="0" applyProtection="0"/>
    <xf numFmtId="0" fontId="67" fillId="0" borderId="32" applyNumberFormat="0" applyFill="0" applyAlignment="0" applyProtection="0"/>
    <xf numFmtId="0" fontId="21" fillId="0" borderId="0" applyNumberFormat="0" applyFill="0" applyBorder="0" applyAlignment="0" applyProtection="0"/>
    <xf numFmtId="0" fontId="68" fillId="0" borderId="33" applyNumberFormat="0" applyFill="0" applyAlignment="0" applyProtection="0"/>
    <xf numFmtId="0" fontId="68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69" fillId="33" borderId="29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2" fillId="0" borderId="0"/>
    <xf numFmtId="0" fontId="2" fillId="0" borderId="0" applyFill="0" applyBorder="0" applyAlignment="0"/>
    <xf numFmtId="0" fontId="2" fillId="0" borderId="0" applyFill="0" applyBorder="0" applyAlignment="0"/>
    <xf numFmtId="0" fontId="70" fillId="0" borderId="34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2" fontId="2" fillId="0" borderId="5"/>
    <xf numFmtId="176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1" fillId="34" borderId="0" applyNumberFormat="0" applyBorder="0" applyAlignment="0" applyProtection="0"/>
    <xf numFmtId="0" fontId="4" fillId="0" borderId="0"/>
    <xf numFmtId="37" fontId="25" fillId="0" borderId="0"/>
    <xf numFmtId="178" fontId="26" fillId="0" borderId="0"/>
    <xf numFmtId="0" fontId="2" fillId="0" borderId="0"/>
    <xf numFmtId="0" fontId="2" fillId="0" borderId="0"/>
    <xf numFmtId="0" fontId="9" fillId="0" borderId="0"/>
    <xf numFmtId="0" fontId="59" fillId="0" borderId="0"/>
    <xf numFmtId="0" fontId="9" fillId="0" borderId="0"/>
    <xf numFmtId="0" fontId="53" fillId="0" borderId="0"/>
    <xf numFmtId="0" fontId="2" fillId="0" borderId="0"/>
    <xf numFmtId="0" fontId="59" fillId="0" borderId="0"/>
    <xf numFmtId="0" fontId="59" fillId="0" borderId="0"/>
    <xf numFmtId="0" fontId="1" fillId="0" borderId="0"/>
    <xf numFmtId="0" fontId="2" fillId="0" borderId="0"/>
    <xf numFmtId="0" fontId="59" fillId="0" borderId="0"/>
    <xf numFmtId="0" fontId="59" fillId="0" borderId="0"/>
    <xf numFmtId="0" fontId="72" fillId="0" borderId="0"/>
    <xf numFmtId="0" fontId="37" fillId="0" borderId="0"/>
    <xf numFmtId="0" fontId="1" fillId="0" borderId="0"/>
    <xf numFmtId="0" fontId="7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4" fillId="0" borderId="0"/>
    <xf numFmtId="0" fontId="38" fillId="0" borderId="0"/>
    <xf numFmtId="0" fontId="48" fillId="35" borderId="35" applyNumberFormat="0" applyFont="0" applyAlignment="0" applyProtection="0"/>
    <xf numFmtId="0" fontId="73" fillId="30" borderId="36" applyNumberFormat="0" applyAlignment="0" applyProtection="0"/>
    <xf numFmtId="17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4" fillId="0" borderId="0" applyNumberFormat="0" applyFill="0" applyBorder="0" applyAlignment="0" applyProtection="0"/>
    <xf numFmtId="0" fontId="75" fillId="0" borderId="37" applyNumberFormat="0" applyFill="0" applyAlignment="0" applyProtection="0"/>
    <xf numFmtId="0" fontId="2" fillId="0" borderId="7" applyNumberFormat="0" applyFont="0" applyFill="0" applyAlignment="0" applyProtection="0"/>
    <xf numFmtId="0" fontId="7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9" fontId="10" fillId="0" borderId="0" applyFont="0" applyFill="0" applyBorder="0" applyAlignment="0" applyProtection="0"/>
    <xf numFmtId="179" fontId="10" fillId="0" borderId="0" applyFont="0" applyFill="0" applyBorder="0" applyAlignment="0" applyProtection="0"/>
    <xf numFmtId="168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80" fontId="32" fillId="0" borderId="0" applyFont="0" applyFill="0" applyBorder="0" applyAlignment="0" applyProtection="0"/>
    <xf numFmtId="181" fontId="32" fillId="0" borderId="0" applyFont="0" applyFill="0" applyBorder="0" applyAlignment="0" applyProtection="0"/>
    <xf numFmtId="0" fontId="33" fillId="0" borderId="0"/>
    <xf numFmtId="0" fontId="34" fillId="0" borderId="0"/>
    <xf numFmtId="182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3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2" fillId="0" borderId="0"/>
    <xf numFmtId="9" fontId="2" fillId="0" borderId="0" applyFont="0" applyFill="0" applyBorder="0" applyAlignment="0" applyProtection="0"/>
    <xf numFmtId="0" fontId="59" fillId="0" borderId="0"/>
    <xf numFmtId="165" fontId="103" fillId="0" borderId="0" applyFont="0" applyFill="0" applyBorder="0" applyAlignment="0" applyProtection="0"/>
  </cellStyleXfs>
  <cellXfs count="249">
    <xf numFmtId="0" fontId="0" fillId="0" borderId="0" xfId="0"/>
    <xf numFmtId="0" fontId="6" fillId="0" borderId="0" xfId="0" applyFont="1" applyFill="1"/>
    <xf numFmtId="0" fontId="77" fillId="37" borderId="0" xfId="119" applyNumberFormat="1" applyFont="1" applyFill="1" applyAlignment="1"/>
    <xf numFmtId="0" fontId="55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5" fillId="0" borderId="0" xfId="0" applyFont="1" applyFill="1"/>
    <xf numFmtId="0" fontId="55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49" fillId="0" borderId="11" xfId="120" applyNumberFormat="1" applyFont="1" applyFill="1" applyBorder="1" applyAlignment="1" applyProtection="1">
      <alignment horizontal="left"/>
    </xf>
    <xf numFmtId="0" fontId="49" fillId="0" borderId="12" xfId="120" applyNumberFormat="1" applyFont="1" applyFill="1" applyBorder="1" applyAlignment="1" applyProtection="1">
      <alignment horizontal="left" wrapText="1"/>
    </xf>
    <xf numFmtId="0" fontId="58" fillId="0" borderId="8" xfId="120" applyFont="1" applyBorder="1"/>
    <xf numFmtId="0" fontId="4" fillId="0" borderId="8" xfId="122" applyFont="1" applyBorder="1" applyAlignment="1"/>
    <xf numFmtId="0" fontId="4" fillId="0" borderId="10" xfId="131" applyFont="1" applyBorder="1" applyAlignment="1" applyProtection="1">
      <alignment horizontal="center"/>
    </xf>
    <xf numFmtId="0" fontId="58" fillId="0" borderId="10" xfId="120" applyFont="1" applyBorder="1"/>
    <xf numFmtId="0" fontId="4" fillId="0" borderId="10" xfId="122" applyFont="1" applyBorder="1" applyAlignment="1"/>
    <xf numFmtId="0" fontId="47" fillId="0" borderId="15" xfId="131" applyFont="1" applyBorder="1" applyAlignment="1" applyProtection="1">
      <alignment horizontal="left"/>
    </xf>
    <xf numFmtId="0" fontId="49" fillId="0" borderId="15" xfId="120" applyNumberFormat="1" applyFont="1" applyFill="1" applyBorder="1" applyAlignment="1" applyProtection="1">
      <alignment horizontal="left"/>
    </xf>
    <xf numFmtId="0" fontId="49" fillId="0" borderId="15" xfId="120" applyNumberFormat="1" applyFont="1" applyFill="1" applyBorder="1" applyAlignment="1" applyProtection="1">
      <alignment horizontal="left" wrapText="1"/>
    </xf>
    <xf numFmtId="0" fontId="58" fillId="0" borderId="15" xfId="120" applyFont="1" applyBorder="1"/>
    <xf numFmtId="0" fontId="4" fillId="0" borderId="15" xfId="122" applyFont="1" applyBorder="1" applyAlignment="1"/>
    <xf numFmtId="0" fontId="3" fillId="0" borderId="0" xfId="131" applyFont="1" applyBorder="1" applyAlignment="1" applyProtection="1">
      <alignment horizontal="left"/>
    </xf>
    <xf numFmtId="0" fontId="49" fillId="0" borderId="0" xfId="120" applyNumberFormat="1" applyFont="1" applyFill="1" applyBorder="1" applyAlignment="1" applyProtection="1">
      <alignment horizontal="left"/>
    </xf>
    <xf numFmtId="0" fontId="49" fillId="0" borderId="0" xfId="120" applyNumberFormat="1" applyFont="1" applyFill="1" applyBorder="1" applyAlignment="1" applyProtection="1">
      <alignment horizontal="left" wrapText="1"/>
    </xf>
    <xf numFmtId="0" fontId="58" fillId="0" borderId="0" xfId="120" applyFont="1" applyBorder="1"/>
    <xf numFmtId="0" fontId="4" fillId="0" borderId="0" xfId="122" applyFont="1" applyBorder="1" applyAlignment="1"/>
    <xf numFmtId="0" fontId="4" fillId="0" borderId="0" xfId="122" applyFont="1" applyBorder="1" applyAlignment="1">
      <alignment horizontal="center"/>
    </xf>
    <xf numFmtId="0" fontId="4" fillId="0" borderId="0" xfId="131" applyFont="1" applyBorder="1" applyAlignment="1" applyProtection="1">
      <alignment horizontal="center"/>
    </xf>
    <xf numFmtId="0" fontId="0" fillId="0" borderId="0" xfId="0" applyAlignment="1">
      <alignment horizontal="center"/>
    </xf>
    <xf numFmtId="0" fontId="0" fillId="0" borderId="0" xfId="0" applyFill="1" applyBorder="1"/>
    <xf numFmtId="0" fontId="80" fillId="0" borderId="8" xfId="120" applyNumberFormat="1" applyFont="1" applyFill="1" applyBorder="1" applyAlignment="1" applyProtection="1">
      <alignment horizontal="center" wrapText="1"/>
    </xf>
    <xf numFmtId="0" fontId="80" fillId="0" borderId="15" xfId="120" applyNumberFormat="1" applyFont="1" applyFill="1" applyBorder="1" applyAlignment="1" applyProtection="1">
      <alignment horizontal="center" wrapText="1"/>
    </xf>
    <xf numFmtId="0" fontId="80" fillId="0" borderId="0" xfId="120" applyNumberFormat="1" applyFont="1" applyFill="1" applyBorder="1" applyAlignment="1" applyProtection="1">
      <alignment horizontal="center" wrapText="1"/>
    </xf>
    <xf numFmtId="0" fontId="81" fillId="0" borderId="8" xfId="120" applyFont="1" applyBorder="1" applyAlignment="1">
      <alignment horizontal="center"/>
    </xf>
    <xf numFmtId="0" fontId="81" fillId="0" borderId="15" xfId="120" applyFont="1" applyBorder="1" applyAlignment="1"/>
    <xf numFmtId="0" fontId="81" fillId="0" borderId="0" xfId="120" applyFont="1" applyBorder="1" applyAlignment="1"/>
    <xf numFmtId="0" fontId="83" fillId="0" borderId="0" xfId="183" applyFont="1" applyFill="1" applyBorder="1" applyAlignment="1">
      <alignment horizontal="center"/>
    </xf>
    <xf numFmtId="0" fontId="82" fillId="0" borderId="0" xfId="183"/>
    <xf numFmtId="0" fontId="83" fillId="0" borderId="0" xfId="183" applyFont="1" applyFill="1" applyBorder="1" applyAlignment="1">
      <alignment horizontal="left"/>
    </xf>
    <xf numFmtId="0" fontId="84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wrapText="1"/>
    </xf>
    <xf numFmtId="0" fontId="87" fillId="0" borderId="0" xfId="183" applyFont="1" applyBorder="1" applyAlignment="1">
      <alignment horizontal="center" wrapText="1"/>
    </xf>
    <xf numFmtId="0" fontId="87" fillId="0" borderId="0" xfId="183" applyFont="1" applyBorder="1" applyAlignment="1">
      <alignment horizontal="center" vertical="center" wrapText="1"/>
    </xf>
    <xf numFmtId="0" fontId="88" fillId="0" borderId="0" xfId="183" applyFont="1" applyBorder="1" applyAlignment="1">
      <alignment horizontal="center" wrapText="1"/>
    </xf>
    <xf numFmtId="0" fontId="88" fillId="0" borderId="0" xfId="183" applyFont="1" applyBorder="1" applyAlignment="1">
      <alignment horizontal="center" vertical="center" wrapText="1"/>
    </xf>
    <xf numFmtId="0" fontId="84" fillId="0" borderId="0" xfId="183" applyFont="1" applyBorder="1" applyAlignment="1">
      <alignment horizontal="left" vertical="center" wrapText="1"/>
    </xf>
    <xf numFmtId="0" fontId="84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center"/>
    </xf>
    <xf numFmtId="0" fontId="84" fillId="0" borderId="0" xfId="183" applyFont="1" applyBorder="1" applyAlignment="1">
      <alignment horizontal="center"/>
    </xf>
    <xf numFmtId="0" fontId="85" fillId="0" borderId="0" xfId="183" applyFont="1" applyBorder="1" applyAlignment="1">
      <alignment horizontal="left"/>
    </xf>
    <xf numFmtId="0" fontId="85" fillId="0" borderId="0" xfId="183" applyFont="1" applyBorder="1"/>
    <xf numFmtId="0" fontId="85" fillId="37" borderId="0" xfId="183" applyFont="1" applyFill="1" applyBorder="1" applyAlignment="1">
      <alignment horizontal="center"/>
    </xf>
    <xf numFmtId="0" fontId="84" fillId="37" borderId="0" xfId="183" applyFont="1" applyFill="1" applyBorder="1" applyAlignment="1">
      <alignment horizontal="center"/>
    </xf>
    <xf numFmtId="0" fontId="7" fillId="0" borderId="0" xfId="183" applyFont="1" applyFill="1"/>
    <xf numFmtId="0" fontId="91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79" fillId="0" borderId="0" xfId="183" applyFont="1" applyFill="1" applyAlignment="1">
      <alignment horizontal="left"/>
    </xf>
    <xf numFmtId="0" fontId="57" fillId="0" borderId="0" xfId="183" applyFont="1" applyFill="1" applyAlignment="1">
      <alignment horizontal="left"/>
    </xf>
    <xf numFmtId="0" fontId="57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79" fillId="0" borderId="0" xfId="183" applyFont="1" applyFill="1" applyAlignment="1">
      <alignment horizontal="center"/>
    </xf>
    <xf numFmtId="0" fontId="92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3" fillId="0" borderId="3" xfId="184" applyFont="1" applyFill="1" applyBorder="1" applyAlignment="1">
      <alignment horizontal="center" vertical="center"/>
    </xf>
    <xf numFmtId="9" fontId="92" fillId="0" borderId="3" xfId="184" applyFont="1" applyFill="1" applyBorder="1" applyAlignment="1">
      <alignment horizontal="center" vertical="center" wrapText="1"/>
    </xf>
    <xf numFmtId="0" fontId="92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3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79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79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5" fillId="0" borderId="0" xfId="183" applyFont="1" applyFill="1" applyBorder="1" applyAlignment="1"/>
    <xf numFmtId="0" fontId="95" fillId="0" borderId="0" xfId="183" applyFont="1" applyFill="1" applyBorder="1" applyAlignment="1">
      <alignment horizontal="center"/>
    </xf>
    <xf numFmtId="0" fontId="96" fillId="0" borderId="0" xfId="183" applyFont="1" applyAlignment="1">
      <alignment horizontal="left"/>
    </xf>
    <xf numFmtId="0" fontId="97" fillId="0" borderId="0" xfId="183" applyFont="1" applyFill="1" applyAlignment="1">
      <alignment horizontal="center"/>
    </xf>
    <xf numFmtId="0" fontId="96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79" fillId="0" borderId="13" xfId="183" applyFont="1" applyFill="1" applyBorder="1" applyAlignment="1">
      <alignment vertical="center"/>
    </xf>
    <xf numFmtId="0" fontId="8" fillId="0" borderId="19" xfId="183" applyFont="1" applyFill="1" applyBorder="1" applyAlignment="1">
      <alignment vertical="center"/>
    </xf>
    <xf numFmtId="0" fontId="79" fillId="0" borderId="20" xfId="183" applyFont="1" applyFill="1" applyBorder="1" applyAlignment="1">
      <alignment horizontal="left" vertical="center"/>
    </xf>
    <xf numFmtId="0" fontId="79" fillId="0" borderId="13" xfId="183" applyFont="1" applyFill="1" applyBorder="1" applyAlignment="1">
      <alignment horizontal="center" vertical="center"/>
    </xf>
    <xf numFmtId="184" fontId="79" fillId="0" borderId="13" xfId="183" applyNumberFormat="1" applyFont="1" applyFill="1" applyBorder="1" applyAlignment="1">
      <alignment horizontal="center" vertical="center"/>
    </xf>
    <xf numFmtId="0" fontId="98" fillId="0" borderId="13" xfId="183" applyFont="1" applyFill="1" applyBorder="1" applyAlignment="1">
      <alignment horizontal="left" vertical="center"/>
    </xf>
    <xf numFmtId="0" fontId="93" fillId="0" borderId="13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7" fillId="0" borderId="0" xfId="113" applyFont="1" applyFill="1" applyAlignment="1">
      <alignment horizontal="center"/>
    </xf>
    <xf numFmtId="0" fontId="4" fillId="0" borderId="0" xfId="113" applyFont="1" applyFill="1"/>
    <xf numFmtId="0" fontId="55" fillId="0" borderId="0" xfId="113" applyFont="1" applyFill="1" applyAlignment="1">
      <alignment horizontal="left"/>
    </xf>
    <xf numFmtId="0" fontId="99" fillId="0" borderId="0" xfId="113" applyFont="1" applyFill="1" applyBorder="1" applyAlignment="1">
      <alignment horizontal="left"/>
    </xf>
    <xf numFmtId="0" fontId="55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5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8" xfId="113" applyFont="1" applyFill="1" applyBorder="1"/>
    <xf numFmtId="0" fontId="3" fillId="0" borderId="39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1" xfId="113" applyFont="1" applyFill="1" applyBorder="1"/>
    <xf numFmtId="0" fontId="3" fillId="0" borderId="12" xfId="113" applyFont="1" applyFill="1" applyBorder="1"/>
    <xf numFmtId="0" fontId="6" fillId="0" borderId="8" xfId="113" applyFont="1" applyFill="1" applyBorder="1" applyAlignment="1">
      <alignment horizontal="center"/>
    </xf>
    <xf numFmtId="0" fontId="55" fillId="0" borderId="0" xfId="113" applyFont="1" applyFill="1" applyAlignment="1">
      <alignment horizontal="center"/>
    </xf>
    <xf numFmtId="0" fontId="55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7" fillId="37" borderId="0" xfId="0" applyFont="1" applyFill="1" applyAlignment="1">
      <alignment wrapText="1"/>
    </xf>
    <xf numFmtId="0" fontId="99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100" fillId="36" borderId="0" xfId="183" applyFont="1" applyFill="1"/>
    <xf numFmtId="0" fontId="100" fillId="36" borderId="0" xfId="183" applyFont="1" applyFill="1" applyAlignment="1">
      <alignment horizontal="center"/>
    </xf>
    <xf numFmtId="0" fontId="100" fillId="36" borderId="0" xfId="183" applyFont="1" applyFill="1" applyBorder="1" applyAlignment="1"/>
    <xf numFmtId="0" fontId="100" fillId="36" borderId="0" xfId="183" applyFont="1" applyFill="1" applyBorder="1" applyAlignment="1">
      <alignment horizontal="left"/>
    </xf>
    <xf numFmtId="0" fontId="100" fillId="36" borderId="0" xfId="183" applyFont="1" applyFill="1" applyBorder="1"/>
    <xf numFmtId="0" fontId="100" fillId="36" borderId="0" xfId="183" applyFont="1" applyFill="1" applyAlignment="1"/>
    <xf numFmtId="0" fontId="100" fillId="36" borderId="0" xfId="183" applyFont="1" applyFill="1" applyAlignment="1">
      <alignment horizontal="left"/>
    </xf>
    <xf numFmtId="0" fontId="0" fillId="0" borderId="0" xfId="0" applyAlignment="1"/>
    <xf numFmtId="0" fontId="0" fillId="0" borderId="40" xfId="0" applyBorder="1" applyAlignment="1"/>
    <xf numFmtId="0" fontId="5" fillId="0" borderId="0" xfId="183" applyFont="1" applyFill="1" applyAlignment="1">
      <alignment horizontal="center"/>
    </xf>
    <xf numFmtId="0" fontId="76" fillId="40" borderId="0" xfId="0" applyFont="1" applyFill="1" applyAlignment="1">
      <alignment horizontal="center"/>
    </xf>
    <xf numFmtId="0" fontId="76" fillId="0" borderId="0" xfId="0" applyFont="1"/>
    <xf numFmtId="0" fontId="76" fillId="41" borderId="0" xfId="0" applyFont="1" applyFill="1" applyAlignment="1">
      <alignment horizontal="center"/>
    </xf>
    <xf numFmtId="0" fontId="76" fillId="42" borderId="0" xfId="0" applyFont="1" applyFill="1" applyAlignment="1">
      <alignment horizontal="center"/>
    </xf>
    <xf numFmtId="0" fontId="76" fillId="39" borderId="0" xfId="0" applyFont="1" applyFill="1" applyAlignment="1">
      <alignment horizontal="center"/>
    </xf>
    <xf numFmtId="0" fontId="85" fillId="0" borderId="0" xfId="0" applyFont="1" applyBorder="1" applyAlignment="1">
      <alignment horizontal="center"/>
    </xf>
    <xf numFmtId="0" fontId="84" fillId="0" borderId="0" xfId="0" applyFont="1" applyBorder="1" applyAlignment="1">
      <alignment horizontal="center"/>
    </xf>
    <xf numFmtId="0" fontId="85" fillId="0" borderId="0" xfId="0" applyFont="1" applyBorder="1" applyAlignment="1">
      <alignment horizontal="left"/>
    </xf>
    <xf numFmtId="0" fontId="84" fillId="37" borderId="0" xfId="0" applyFont="1" applyFill="1" applyBorder="1" applyAlignment="1">
      <alignment horizontal="center"/>
    </xf>
    <xf numFmtId="0" fontId="85" fillId="37" borderId="0" xfId="0" applyFont="1" applyFill="1" applyBorder="1" applyAlignment="1">
      <alignment horizontal="left"/>
    </xf>
    <xf numFmtId="0" fontId="84" fillId="37" borderId="0" xfId="0" applyFont="1" applyFill="1" applyBorder="1" applyAlignment="1">
      <alignment horizontal="left"/>
    </xf>
    <xf numFmtId="0" fontId="84" fillId="37" borderId="0" xfId="0" applyFont="1" applyFill="1" applyBorder="1" applyAlignment="1">
      <alignment horizontal="center" vertical="center"/>
    </xf>
    <xf numFmtId="0" fontId="84" fillId="0" borderId="0" xfId="0" applyFont="1" applyBorder="1" applyAlignment="1">
      <alignment horizontal="left"/>
    </xf>
    <xf numFmtId="0" fontId="84" fillId="0" borderId="0" xfId="0" applyFont="1" applyBorder="1" applyAlignment="1">
      <alignment horizontal="center" vertical="center"/>
    </xf>
    <xf numFmtId="0" fontId="85" fillId="0" borderId="0" xfId="0" applyFont="1" applyBorder="1"/>
    <xf numFmtId="0" fontId="85" fillId="0" borderId="0" xfId="0" applyFont="1" applyFill="1" applyBorder="1" applyAlignment="1">
      <alignment horizontal="left"/>
    </xf>
    <xf numFmtId="0" fontId="84" fillId="0" borderId="0" xfId="0" applyFont="1" applyFill="1" applyBorder="1" applyAlignment="1">
      <alignment horizontal="center" vertical="center"/>
    </xf>
    <xf numFmtId="0" fontId="87" fillId="0" borderId="0" xfId="0" applyFont="1" applyBorder="1" applyAlignment="1">
      <alignment horizontal="center" vertical="center"/>
    </xf>
    <xf numFmtId="0" fontId="85" fillId="36" borderId="0" xfId="183" applyFont="1" applyFill="1" applyBorder="1" applyAlignment="1">
      <alignment horizontal="center"/>
    </xf>
    <xf numFmtId="0" fontId="84" fillId="36" borderId="0" xfId="183" applyFont="1" applyFill="1" applyBorder="1" applyAlignment="1">
      <alignment horizontal="center"/>
    </xf>
    <xf numFmtId="0" fontId="85" fillId="36" borderId="0" xfId="183" applyFont="1" applyFill="1" applyBorder="1"/>
    <xf numFmtId="0" fontId="3" fillId="0" borderId="0" xfId="0" applyFont="1" applyFill="1" applyAlignment="1"/>
    <xf numFmtId="0" fontId="101" fillId="0" borderId="0" xfId="122" applyFont="1" applyBorder="1" applyAlignment="1">
      <alignment horizontal="center"/>
    </xf>
    <xf numFmtId="0" fontId="6" fillId="0" borderId="0" xfId="131" applyFont="1" applyBorder="1" applyAlignment="1" applyProtection="1">
      <alignment horizontal="left"/>
    </xf>
    <xf numFmtId="0" fontId="4" fillId="0" borderId="0" xfId="122" applyFont="1" applyBorder="1" applyAlignment="1">
      <alignment horizontal="right"/>
    </xf>
    <xf numFmtId="0" fontId="55" fillId="0" borderId="0" xfId="0" applyFont="1" applyFill="1" applyAlignment="1">
      <alignment vertical="center"/>
    </xf>
    <xf numFmtId="0" fontId="78" fillId="37" borderId="0" xfId="119" applyFont="1" applyFill="1" applyAlignment="1">
      <alignment horizontal="center" vertical="center"/>
    </xf>
    <xf numFmtId="0" fontId="56" fillId="0" borderId="0" xfId="0" applyFont="1" applyFill="1" applyBorder="1" applyAlignment="1">
      <alignment vertical="center"/>
    </xf>
    <xf numFmtId="0" fontId="55" fillId="0" borderId="0" xfId="0" applyFont="1" applyFill="1" applyAlignment="1">
      <alignment horizontal="left" vertical="center"/>
    </xf>
    <xf numFmtId="0" fontId="6" fillId="0" borderId="0" xfId="122" applyFont="1" applyBorder="1" applyAlignment="1">
      <alignment horizontal="center"/>
    </xf>
    <xf numFmtId="0" fontId="4" fillId="0" borderId="11" xfId="122" applyFont="1" applyBorder="1" applyAlignment="1">
      <alignment horizontal="center"/>
    </xf>
    <xf numFmtId="0" fontId="4" fillId="0" borderId="21" xfId="122" applyFont="1" applyBorder="1" applyAlignment="1">
      <alignment horizontal="center"/>
    </xf>
    <xf numFmtId="0" fontId="4" fillId="0" borderId="12" xfId="122" applyFont="1" applyBorder="1" applyAlignment="1">
      <alignment horizontal="center"/>
    </xf>
    <xf numFmtId="0" fontId="4" fillId="0" borderId="41" xfId="122" applyFont="1" applyBorder="1" applyAlignment="1">
      <alignment horizontal="center"/>
    </xf>
    <xf numFmtId="0" fontId="4" fillId="0" borderId="42" xfId="122" applyFont="1" applyBorder="1" applyAlignment="1">
      <alignment horizontal="center"/>
    </xf>
    <xf numFmtId="0" fontId="4" fillId="0" borderId="43" xfId="122" applyFont="1" applyBorder="1" applyAlignment="1">
      <alignment horizontal="center"/>
    </xf>
    <xf numFmtId="0" fontId="55" fillId="0" borderId="3" xfId="122" applyFont="1" applyFill="1" applyBorder="1" applyAlignment="1">
      <alignment horizontal="center" vertical="center" wrapText="1"/>
    </xf>
    <xf numFmtId="0" fontId="55" fillId="0" borderId="3" xfId="122" applyFont="1" applyFill="1" applyBorder="1" applyAlignment="1">
      <alignment horizontal="center" vertical="center"/>
    </xf>
    <xf numFmtId="0" fontId="55" fillId="0" borderId="3" xfId="122" applyFont="1" applyFill="1" applyBorder="1" applyAlignment="1">
      <alignment horizontal="center"/>
    </xf>
    <xf numFmtId="0" fontId="55" fillId="0" borderId="17" xfId="122" applyFont="1" applyFill="1" applyBorder="1" applyAlignment="1">
      <alignment horizontal="center" vertical="center" wrapText="1"/>
    </xf>
    <xf numFmtId="0" fontId="55" fillId="0" borderId="15" xfId="122" applyFont="1" applyFill="1" applyBorder="1" applyAlignment="1">
      <alignment horizontal="center" vertical="center" wrapText="1"/>
    </xf>
    <xf numFmtId="0" fontId="55" fillId="0" borderId="18" xfId="122" applyFont="1" applyFill="1" applyBorder="1" applyAlignment="1">
      <alignment horizontal="center" vertical="center" wrapText="1"/>
    </xf>
    <xf numFmtId="0" fontId="55" fillId="0" borderId="26" xfId="122" applyFont="1" applyFill="1" applyBorder="1" applyAlignment="1">
      <alignment horizontal="center" vertical="center" wrapText="1"/>
    </xf>
    <xf numFmtId="0" fontId="55" fillId="0" borderId="22" xfId="122" applyFont="1" applyFill="1" applyBorder="1" applyAlignment="1">
      <alignment horizontal="center" vertical="center" wrapText="1"/>
    </xf>
    <xf numFmtId="0" fontId="55" fillId="0" borderId="24" xfId="122" applyFont="1" applyFill="1" applyBorder="1" applyAlignment="1">
      <alignment horizontal="center" vertical="center" wrapText="1"/>
    </xf>
    <xf numFmtId="0" fontId="4" fillId="0" borderId="17" xfId="122" applyFont="1" applyBorder="1" applyAlignment="1">
      <alignment horizontal="center"/>
    </xf>
    <xf numFmtId="0" fontId="4" fillId="0" borderId="15" xfId="122" applyFont="1" applyBorder="1" applyAlignment="1">
      <alignment horizontal="center"/>
    </xf>
    <xf numFmtId="0" fontId="4" fillId="0" borderId="18" xfId="122" applyFont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55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7" fillId="0" borderId="0" xfId="0" applyFont="1" applyFill="1" applyAlignment="1">
      <alignment horizontal="left"/>
    </xf>
    <xf numFmtId="0" fontId="102" fillId="0" borderId="0" xfId="0" applyFont="1" applyFill="1" applyAlignment="1">
      <alignment horizontal="center"/>
    </xf>
    <xf numFmtId="0" fontId="55" fillId="0" borderId="27" xfId="122" applyFont="1" applyFill="1" applyBorder="1" applyAlignment="1">
      <alignment horizontal="left" vertical="center"/>
    </xf>
    <xf numFmtId="0" fontId="55" fillId="0" borderId="28" xfId="122" applyFont="1" applyFill="1" applyBorder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3" fillId="0" borderId="0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 wrapText="1"/>
    </xf>
    <xf numFmtId="0" fontId="3" fillId="0" borderId="27" xfId="113" applyFont="1" applyFill="1" applyBorder="1" applyAlignment="1">
      <alignment horizontal="left" vertical="center"/>
    </xf>
    <xf numFmtId="0" fontId="3" fillId="0" borderId="28" xfId="113" applyFont="1" applyFill="1" applyBorder="1" applyAlignment="1">
      <alignment horizontal="left" vertical="center"/>
    </xf>
    <xf numFmtId="0" fontId="3" fillId="0" borderId="0" xfId="113" applyFont="1" applyFill="1" applyAlignment="1">
      <alignment horizontal="center"/>
    </xf>
    <xf numFmtId="0" fontId="55" fillId="0" borderId="0" xfId="113" applyFont="1" applyFill="1" applyAlignment="1">
      <alignment horizontal="center"/>
    </xf>
    <xf numFmtId="0" fontId="3" fillId="38" borderId="25" xfId="113" applyFont="1" applyFill="1" applyBorder="1" applyAlignment="1">
      <alignment horizontal="center" vertical="center" wrapText="1"/>
    </xf>
    <xf numFmtId="0" fontId="3" fillId="0" borderId="16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1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92" fillId="0" borderId="16" xfId="183" applyFont="1" applyFill="1" applyBorder="1" applyAlignment="1">
      <alignment horizontal="center" vertical="center"/>
    </xf>
    <xf numFmtId="0" fontId="92" fillId="0" borderId="14" xfId="183" applyFont="1" applyFill="1" applyBorder="1" applyAlignment="1">
      <alignment horizontal="center" vertical="center"/>
    </xf>
    <xf numFmtId="0" fontId="92" fillId="0" borderId="9" xfId="183" applyFont="1" applyFill="1" applyBorder="1" applyAlignment="1">
      <alignment horizontal="center" vertical="center"/>
    </xf>
    <xf numFmtId="0" fontId="92" fillId="0" borderId="16" xfId="183" applyFont="1" applyFill="1" applyBorder="1" applyAlignment="1">
      <alignment horizontal="center" vertical="center" wrapText="1"/>
    </xf>
    <xf numFmtId="0" fontId="92" fillId="0" borderId="14" xfId="183" applyFont="1" applyFill="1" applyBorder="1" applyAlignment="1">
      <alignment horizontal="center" vertical="center" wrapText="1"/>
    </xf>
    <xf numFmtId="0" fontId="92" fillId="0" borderId="9" xfId="183" applyFont="1" applyFill="1" applyBorder="1" applyAlignment="1">
      <alignment horizontal="center" vertical="center" wrapText="1"/>
    </xf>
    <xf numFmtId="0" fontId="92" fillId="0" borderId="17" xfId="183" applyFont="1" applyFill="1" applyBorder="1" applyAlignment="1">
      <alignment vertical="center"/>
    </xf>
    <xf numFmtId="0" fontId="92" fillId="0" borderId="25" xfId="183" applyFont="1" applyFill="1" applyBorder="1" applyAlignment="1">
      <alignment vertical="center"/>
    </xf>
    <xf numFmtId="0" fontId="92" fillId="0" borderId="26" xfId="183" applyFont="1" applyFill="1" applyBorder="1" applyAlignment="1">
      <alignment vertical="center"/>
    </xf>
    <xf numFmtId="0" fontId="92" fillId="0" borderId="18" xfId="183" applyFont="1" applyFill="1" applyBorder="1" applyAlignment="1">
      <alignment horizontal="left" vertical="center"/>
    </xf>
    <xf numFmtId="0" fontId="92" fillId="0" borderId="23" xfId="183" applyFont="1" applyFill="1" applyBorder="1" applyAlignment="1">
      <alignment horizontal="left" vertical="center"/>
    </xf>
    <xf numFmtId="0" fontId="92" fillId="0" borderId="24" xfId="183" applyFont="1" applyFill="1" applyBorder="1" applyAlignment="1">
      <alignment horizontal="left" vertical="center"/>
    </xf>
    <xf numFmtId="0" fontId="92" fillId="0" borderId="27" xfId="183" applyFont="1" applyFill="1" applyBorder="1" applyAlignment="1">
      <alignment horizontal="center"/>
    </xf>
    <xf numFmtId="0" fontId="92" fillId="0" borderId="2" xfId="183" applyFont="1" applyFill="1" applyBorder="1" applyAlignment="1">
      <alignment horizontal="center"/>
    </xf>
    <xf numFmtId="0" fontId="92" fillId="0" borderId="28" xfId="183" applyFont="1" applyFill="1" applyBorder="1" applyAlignment="1">
      <alignment horizontal="center"/>
    </xf>
    <xf numFmtId="0" fontId="92" fillId="0" borderId="17" xfId="183" applyFont="1" applyFill="1" applyBorder="1" applyAlignment="1">
      <alignment horizontal="center" vertical="center" wrapText="1"/>
    </xf>
    <xf numFmtId="0" fontId="92" fillId="0" borderId="18" xfId="183" applyFont="1" applyFill="1" applyBorder="1" applyAlignment="1">
      <alignment horizontal="center" vertical="center" wrapText="1"/>
    </xf>
    <xf numFmtId="0" fontId="92" fillId="0" borderId="26" xfId="183" applyFont="1" applyFill="1" applyBorder="1" applyAlignment="1">
      <alignment horizontal="center" vertical="center" wrapText="1"/>
    </xf>
    <xf numFmtId="0" fontId="92" fillId="0" borderId="24" xfId="183" applyFont="1" applyFill="1" applyBorder="1" applyAlignment="1">
      <alignment horizontal="center" vertical="center" wrapText="1"/>
    </xf>
    <xf numFmtId="0" fontId="5" fillId="0" borderId="23" xfId="183" applyFont="1" applyFill="1" applyBorder="1" applyAlignment="1">
      <alignment horizontal="center" vertical="center"/>
    </xf>
    <xf numFmtId="0" fontId="5" fillId="0" borderId="22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9" fontId="7" fillId="0" borderId="3" xfId="184" applyFont="1" applyFill="1" applyBorder="1" applyAlignment="1">
      <alignment horizontal="center"/>
    </xf>
    <xf numFmtId="0" fontId="7" fillId="0" borderId="27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8" xfId="183" applyFont="1" applyFill="1" applyBorder="1" applyAlignment="1">
      <alignment horizontal="left"/>
    </xf>
    <xf numFmtId="0" fontId="5" fillId="0" borderId="0" xfId="183" applyFont="1" applyAlignment="1">
      <alignment horizontal="left"/>
    </xf>
    <xf numFmtId="0" fontId="94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84" fillId="0" borderId="0" xfId="183" applyFont="1" applyBorder="1" applyAlignment="1">
      <alignment horizontal="left" vertical="center" wrapText="1"/>
    </xf>
    <xf numFmtId="0" fontId="84" fillId="0" borderId="0" xfId="183" applyFont="1" applyBorder="1" applyAlignment="1">
      <alignment horizontal="center" vertical="center" wrapText="1"/>
    </xf>
    <xf numFmtId="0" fontId="86" fillId="0" borderId="0" xfId="183" applyFont="1" applyBorder="1" applyAlignment="1">
      <alignment horizontal="center" wrapText="1"/>
    </xf>
    <xf numFmtId="0" fontId="104" fillId="36" borderId="0" xfId="119" applyFont="1" applyFill="1" applyAlignment="1">
      <alignment horizontal="center" vertical="center"/>
    </xf>
  </cellXfs>
  <cellStyles count="187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 2" xfId="186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25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2</xdr:row>
      <xdr:rowOff>28575</xdr:rowOff>
    </xdr:from>
    <xdr:to>
      <xdr:col>2</xdr:col>
      <xdr:colOff>161925</xdr:colOff>
      <xdr:row>3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28575</xdr:colOff>
      <xdr:row>2</xdr:row>
      <xdr:rowOff>28575</xdr:rowOff>
    </xdr:from>
    <xdr:to>
      <xdr:col>2</xdr:col>
      <xdr:colOff>161925</xdr:colOff>
      <xdr:row>3</xdr:row>
      <xdr:rowOff>161925</xdr:rowOff>
    </xdr:to>
    <xdr:pic>
      <xdr:nvPicPr>
        <xdr:cNvPr id="3" name="Picture 2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28575</xdr:colOff>
      <xdr:row>2</xdr:row>
      <xdr:rowOff>28575</xdr:rowOff>
    </xdr:from>
    <xdr:to>
      <xdr:col>2</xdr:col>
      <xdr:colOff>161925</xdr:colOff>
      <xdr:row>3</xdr:row>
      <xdr:rowOff>161925</xdr:rowOff>
    </xdr:to>
    <xdr:pic>
      <xdr:nvPicPr>
        <xdr:cNvPr id="4" name="Picture 3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manvv\Desktop\danh%20sach%202005\MACRO\luu%20cua%20Tu%20ve%20diem\KHOI_97\DIEM97Q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2\du%20lieu%20cac\Luu%20cua%20Tu\KHOI97\TONGHOP\T_97D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.khkt03\c\HONGDT3\BD.DONG\Dutoan\DT.BDDONG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manvv\Desktop\danh%20sach%202005\MACRO\TU2001\KHOA\TIN\Khoa96T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TINH\2014_2015\HK1\DANH%20SACH%20THI%20-%20DIEM%20KTHP%20DOT%201\MTH%20102\LAN%202\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DL_GD2"/>
      <sheetName val="BD_97DL"/>
      <sheetName val="97DL_HK1234"/>
    </sheetNames>
    <sheetDataSet>
      <sheetData sheetId="0" refreshError="1">
        <row r="6">
          <cell r="E6" t="str">
            <v>002</v>
          </cell>
          <cell r="F6" t="str">
            <v>Lã Thë Myî</v>
          </cell>
          <cell r="G6" t="str">
            <v>An</v>
          </cell>
          <cell r="H6">
            <v>28951</v>
          </cell>
          <cell r="I6" t="str">
            <v>97DL1</v>
          </cell>
          <cell r="J6" t="str">
            <v>97DL1</v>
          </cell>
          <cell r="K6">
            <v>5</v>
          </cell>
          <cell r="N6">
            <v>5</v>
          </cell>
          <cell r="O6">
            <v>8</v>
          </cell>
          <cell r="R6">
            <v>8</v>
          </cell>
          <cell r="S6">
            <v>7</v>
          </cell>
          <cell r="V6">
            <v>7</v>
          </cell>
          <cell r="W6">
            <v>7</v>
          </cell>
          <cell r="Z6">
            <v>7</v>
          </cell>
          <cell r="AA6">
            <v>6</v>
          </cell>
          <cell r="AD6">
            <v>6</v>
          </cell>
          <cell r="AE6">
            <v>8</v>
          </cell>
          <cell r="AH6">
            <v>8</v>
          </cell>
          <cell r="AI6">
            <v>6.791666666666667</v>
          </cell>
          <cell r="AJ6">
            <v>7.1916666666666673</v>
          </cell>
          <cell r="AK6">
            <v>6.72</v>
          </cell>
          <cell r="AL6" t="str">
            <v>LP</v>
          </cell>
          <cell r="AM6" t="str">
            <v>Cäüng âiãøm</v>
          </cell>
          <cell r="AO6">
            <v>8</v>
          </cell>
          <cell r="AR6">
            <v>8</v>
          </cell>
          <cell r="AS6">
            <v>7</v>
          </cell>
          <cell r="AV6">
            <v>7</v>
          </cell>
          <cell r="AW6">
            <v>1</v>
          </cell>
          <cell r="AX6">
            <v>5</v>
          </cell>
          <cell r="AZ6">
            <v>5</v>
          </cell>
          <cell r="BA6">
            <v>9</v>
          </cell>
          <cell r="BD6">
            <v>9</v>
          </cell>
          <cell r="BE6">
            <v>7</v>
          </cell>
          <cell r="BH6">
            <v>7</v>
          </cell>
          <cell r="BI6">
            <v>8</v>
          </cell>
          <cell r="BL6">
            <v>8</v>
          </cell>
          <cell r="BM6">
            <v>7</v>
          </cell>
          <cell r="BN6">
            <v>0</v>
          </cell>
          <cell r="BO6">
            <v>0</v>
          </cell>
          <cell r="BP6">
            <v>7</v>
          </cell>
          <cell r="BQ6">
            <v>7</v>
          </cell>
          <cell r="BR6">
            <v>0</v>
          </cell>
          <cell r="BS6">
            <v>0</v>
          </cell>
          <cell r="BT6">
            <v>7</v>
          </cell>
          <cell r="BU6">
            <v>7.2121212121212119</v>
          </cell>
          <cell r="BV6">
            <v>0</v>
          </cell>
          <cell r="BW6">
            <v>6.7272727272727275</v>
          </cell>
          <cell r="BX6">
            <v>7.0018939393939394</v>
          </cell>
          <cell r="BY6">
            <v>0</v>
          </cell>
          <cell r="BZ6" t="str">
            <v>0</v>
          </cell>
          <cell r="CA6">
            <v>0</v>
          </cell>
          <cell r="CB6">
            <v>4</v>
          </cell>
          <cell r="CC6">
            <v>0</v>
          </cell>
          <cell r="CD6">
            <v>0</v>
          </cell>
          <cell r="CE6">
            <v>4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  <cell r="CP6">
            <v>0</v>
          </cell>
          <cell r="CQ6">
            <v>0</v>
          </cell>
        </row>
        <row r="7">
          <cell r="E7" t="str">
            <v>003</v>
          </cell>
          <cell r="F7" t="str">
            <v>Hoaìng Ngoüc Trám</v>
          </cell>
          <cell r="G7" t="str">
            <v>Anh</v>
          </cell>
          <cell r="H7">
            <v>28773</v>
          </cell>
          <cell r="I7" t="str">
            <v>97DL1</v>
          </cell>
          <cell r="J7" t="str">
            <v>97DL4</v>
          </cell>
          <cell r="K7">
            <v>3</v>
          </cell>
          <cell r="L7">
            <v>5</v>
          </cell>
          <cell r="N7">
            <v>5</v>
          </cell>
          <cell r="O7">
            <v>6</v>
          </cell>
          <cell r="R7">
            <v>6</v>
          </cell>
          <cell r="S7">
            <v>7</v>
          </cell>
          <cell r="V7">
            <v>7</v>
          </cell>
          <cell r="W7">
            <v>8</v>
          </cell>
          <cell r="Z7">
            <v>8</v>
          </cell>
          <cell r="AA7">
            <v>6</v>
          </cell>
          <cell r="AD7">
            <v>6</v>
          </cell>
          <cell r="AE7">
            <v>8</v>
          </cell>
          <cell r="AH7">
            <v>8</v>
          </cell>
          <cell r="AI7">
            <v>6.625</v>
          </cell>
          <cell r="AJ7">
            <v>6.9249999999999998</v>
          </cell>
          <cell r="AK7">
            <v>6.24</v>
          </cell>
          <cell r="AP7">
            <v>6</v>
          </cell>
          <cell r="AR7">
            <v>6</v>
          </cell>
          <cell r="AT7">
            <v>6</v>
          </cell>
          <cell r="AV7">
            <v>6</v>
          </cell>
          <cell r="AW7">
            <v>1</v>
          </cell>
          <cell r="AX7">
            <v>5</v>
          </cell>
          <cell r="AZ7">
            <v>5</v>
          </cell>
          <cell r="BA7">
            <v>7</v>
          </cell>
          <cell r="BD7">
            <v>7</v>
          </cell>
          <cell r="BE7">
            <v>4</v>
          </cell>
          <cell r="BF7">
            <v>5</v>
          </cell>
          <cell r="BH7">
            <v>5</v>
          </cell>
          <cell r="BI7">
            <v>6</v>
          </cell>
          <cell r="BL7">
            <v>6</v>
          </cell>
          <cell r="BM7">
            <v>6</v>
          </cell>
          <cell r="BN7">
            <v>0</v>
          </cell>
          <cell r="BO7">
            <v>0</v>
          </cell>
          <cell r="BP7">
            <v>6</v>
          </cell>
          <cell r="BQ7">
            <v>2</v>
          </cell>
          <cell r="BR7">
            <v>5</v>
          </cell>
          <cell r="BS7">
            <v>0</v>
          </cell>
          <cell r="BT7">
            <v>5</v>
          </cell>
          <cell r="BU7">
            <v>5.7575757575757578</v>
          </cell>
          <cell r="BV7">
            <v>0</v>
          </cell>
          <cell r="BW7">
            <v>3.606060606060606</v>
          </cell>
          <cell r="BX7">
            <v>6.1912878787878789</v>
          </cell>
          <cell r="BY7">
            <v>0</v>
          </cell>
          <cell r="BZ7" t="str">
            <v>0</v>
          </cell>
          <cell r="CA7">
            <v>0</v>
          </cell>
          <cell r="CB7">
            <v>6</v>
          </cell>
          <cell r="CC7">
            <v>0</v>
          </cell>
          <cell r="CD7">
            <v>0</v>
          </cell>
          <cell r="CE7">
            <v>6</v>
          </cell>
          <cell r="CF7">
            <v>0</v>
          </cell>
          <cell r="CG7">
            <v>0</v>
          </cell>
          <cell r="CH7">
            <v>0</v>
          </cell>
          <cell r="CI7">
            <v>0</v>
          </cell>
          <cell r="CJ7">
            <v>0</v>
          </cell>
          <cell r="CK7">
            <v>0</v>
          </cell>
          <cell r="CL7">
            <v>0</v>
          </cell>
          <cell r="CM7">
            <v>0</v>
          </cell>
          <cell r="CN7">
            <v>0</v>
          </cell>
          <cell r="CO7">
            <v>0</v>
          </cell>
          <cell r="CP7">
            <v>0</v>
          </cell>
          <cell r="CQ7">
            <v>0</v>
          </cell>
        </row>
        <row r="8">
          <cell r="E8" t="str">
            <v>004</v>
          </cell>
          <cell r="F8" t="str">
            <v>Lã  Thë Hoaìng</v>
          </cell>
          <cell r="G8" t="str">
            <v>Anh</v>
          </cell>
          <cell r="H8">
            <v>29137</v>
          </cell>
          <cell r="I8" t="str">
            <v>97DL3</v>
          </cell>
          <cell r="J8" t="str">
            <v>97DL2</v>
          </cell>
          <cell r="K8">
            <v>3</v>
          </cell>
          <cell r="L8">
            <v>5</v>
          </cell>
          <cell r="N8">
            <v>5</v>
          </cell>
          <cell r="O8">
            <v>5</v>
          </cell>
          <cell r="R8">
            <v>5</v>
          </cell>
          <cell r="S8">
            <v>7</v>
          </cell>
          <cell r="V8">
            <v>7</v>
          </cell>
          <cell r="W8">
            <v>9</v>
          </cell>
          <cell r="Z8">
            <v>9</v>
          </cell>
          <cell r="AA8">
            <v>5</v>
          </cell>
          <cell r="AD8">
            <v>5</v>
          </cell>
          <cell r="AE8">
            <v>9</v>
          </cell>
          <cell r="AH8">
            <v>9</v>
          </cell>
          <cell r="AI8">
            <v>6.5</v>
          </cell>
          <cell r="AJ8">
            <v>6.5</v>
          </cell>
          <cell r="AK8">
            <v>6.12</v>
          </cell>
          <cell r="AO8">
            <v>8</v>
          </cell>
          <cell r="AR8">
            <v>8</v>
          </cell>
          <cell r="AS8">
            <v>7</v>
          </cell>
          <cell r="AV8">
            <v>7</v>
          </cell>
          <cell r="AW8">
            <v>1</v>
          </cell>
          <cell r="AX8">
            <v>5</v>
          </cell>
          <cell r="AZ8">
            <v>5</v>
          </cell>
          <cell r="BA8">
            <v>7</v>
          </cell>
          <cell r="BD8">
            <v>7</v>
          </cell>
          <cell r="BE8">
            <v>6</v>
          </cell>
          <cell r="BH8">
            <v>6</v>
          </cell>
          <cell r="BI8">
            <v>5</v>
          </cell>
          <cell r="BL8">
            <v>5</v>
          </cell>
          <cell r="BM8">
            <v>6</v>
          </cell>
          <cell r="BN8">
            <v>0</v>
          </cell>
          <cell r="BO8">
            <v>0</v>
          </cell>
          <cell r="BP8">
            <v>6</v>
          </cell>
          <cell r="BQ8" t="str">
            <v>v</v>
          </cell>
          <cell r="BR8">
            <v>7</v>
          </cell>
          <cell r="BS8">
            <v>0</v>
          </cell>
          <cell r="BT8">
            <v>7</v>
          </cell>
          <cell r="BU8">
            <v>6.1818181818181817</v>
          </cell>
          <cell r="BV8">
            <v>0</v>
          </cell>
          <cell r="BW8" t="e">
            <v>#VALUE!</v>
          </cell>
          <cell r="BX8">
            <v>6.3409090909090908</v>
          </cell>
          <cell r="BY8">
            <v>0</v>
          </cell>
          <cell r="BZ8" t="str">
            <v>0</v>
          </cell>
          <cell r="CA8">
            <v>0</v>
          </cell>
          <cell r="CB8">
            <v>5</v>
          </cell>
          <cell r="CC8">
            <v>0</v>
          </cell>
          <cell r="CD8">
            <v>0</v>
          </cell>
          <cell r="CE8">
            <v>5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  <cell r="CP8">
            <v>0</v>
          </cell>
          <cell r="CQ8">
            <v>0</v>
          </cell>
        </row>
        <row r="9">
          <cell r="E9" t="str">
            <v>005</v>
          </cell>
          <cell r="F9" t="str">
            <v>Nguyãùn Thë Ván</v>
          </cell>
          <cell r="G9" t="str">
            <v>Anh</v>
          </cell>
          <cell r="H9">
            <v>29105</v>
          </cell>
          <cell r="I9" t="str">
            <v>97DL1</v>
          </cell>
          <cell r="J9" t="str">
            <v>97DL4</v>
          </cell>
          <cell r="K9">
            <v>5</v>
          </cell>
          <cell r="N9">
            <v>5</v>
          </cell>
          <cell r="O9">
            <v>5</v>
          </cell>
          <cell r="R9">
            <v>5</v>
          </cell>
          <cell r="S9">
            <v>9</v>
          </cell>
          <cell r="V9">
            <v>9</v>
          </cell>
          <cell r="W9">
            <v>9</v>
          </cell>
          <cell r="Z9">
            <v>9</v>
          </cell>
          <cell r="AA9">
            <v>3</v>
          </cell>
          <cell r="AB9">
            <v>5</v>
          </cell>
          <cell r="AD9">
            <v>5</v>
          </cell>
          <cell r="AE9">
            <v>8</v>
          </cell>
          <cell r="AH9">
            <v>8</v>
          </cell>
          <cell r="AI9">
            <v>6.708333333333333</v>
          </cell>
          <cell r="AJ9">
            <v>7.0083333333333329</v>
          </cell>
          <cell r="AK9">
            <v>6.16</v>
          </cell>
          <cell r="AP9">
            <v>7</v>
          </cell>
          <cell r="AR9">
            <v>7</v>
          </cell>
          <cell r="AS9">
            <v>6</v>
          </cell>
          <cell r="AV9">
            <v>6</v>
          </cell>
          <cell r="AW9">
            <v>0</v>
          </cell>
          <cell r="AX9">
            <v>5</v>
          </cell>
          <cell r="AZ9">
            <v>5</v>
          </cell>
          <cell r="BA9">
            <v>4</v>
          </cell>
          <cell r="BB9">
            <v>7</v>
          </cell>
          <cell r="BD9">
            <v>7</v>
          </cell>
          <cell r="BE9">
            <v>5</v>
          </cell>
          <cell r="BH9">
            <v>5</v>
          </cell>
          <cell r="BI9">
            <v>4</v>
          </cell>
          <cell r="BJ9">
            <v>5</v>
          </cell>
          <cell r="BL9">
            <v>5</v>
          </cell>
          <cell r="BM9">
            <v>6</v>
          </cell>
          <cell r="BN9">
            <v>0</v>
          </cell>
          <cell r="BO9">
            <v>0</v>
          </cell>
          <cell r="BP9">
            <v>6</v>
          </cell>
          <cell r="BQ9">
            <v>3</v>
          </cell>
          <cell r="BR9">
            <v>6</v>
          </cell>
          <cell r="BS9">
            <v>0</v>
          </cell>
          <cell r="BT9">
            <v>6</v>
          </cell>
          <cell r="BU9">
            <v>5.7575757575757578</v>
          </cell>
          <cell r="BV9">
            <v>0</v>
          </cell>
          <cell r="BW9">
            <v>3.7878787878787881</v>
          </cell>
          <cell r="BX9">
            <v>6.232954545454545</v>
          </cell>
          <cell r="BY9">
            <v>0</v>
          </cell>
          <cell r="BZ9" t="str">
            <v>0</v>
          </cell>
          <cell r="CA9">
            <v>0</v>
          </cell>
          <cell r="CB9">
            <v>4</v>
          </cell>
          <cell r="CC9">
            <v>0</v>
          </cell>
          <cell r="CD9">
            <v>0</v>
          </cell>
          <cell r="CE9">
            <v>4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</row>
        <row r="10">
          <cell r="E10" t="str">
            <v>006</v>
          </cell>
          <cell r="F10" t="str">
            <v>Phaûm Vàn</v>
          </cell>
          <cell r="G10" t="str">
            <v>Anh</v>
          </cell>
          <cell r="H10">
            <v>28551</v>
          </cell>
          <cell r="I10" t="str">
            <v>97DL2</v>
          </cell>
          <cell r="J10" t="str">
            <v>97DL2</v>
          </cell>
          <cell r="K10">
            <v>5</v>
          </cell>
          <cell r="N10">
            <v>5</v>
          </cell>
          <cell r="O10">
            <v>9</v>
          </cell>
          <cell r="R10">
            <v>9</v>
          </cell>
          <cell r="S10">
            <v>6</v>
          </cell>
          <cell r="V10">
            <v>6</v>
          </cell>
          <cell r="W10">
            <v>9</v>
          </cell>
          <cell r="Z10">
            <v>9</v>
          </cell>
          <cell r="AA10">
            <v>5</v>
          </cell>
          <cell r="AD10">
            <v>5</v>
          </cell>
          <cell r="AE10">
            <v>9</v>
          </cell>
          <cell r="AH10">
            <v>9</v>
          </cell>
          <cell r="AI10">
            <v>7</v>
          </cell>
          <cell r="AJ10">
            <v>7.5</v>
          </cell>
          <cell r="AK10">
            <v>6.92</v>
          </cell>
          <cell r="AL10" t="str">
            <v>LT</v>
          </cell>
          <cell r="AM10" t="str">
            <v>Cäüng âiãøm</v>
          </cell>
          <cell r="AO10">
            <v>9</v>
          </cell>
          <cell r="AR10">
            <v>9</v>
          </cell>
          <cell r="AS10">
            <v>6</v>
          </cell>
          <cell r="AV10">
            <v>6</v>
          </cell>
          <cell r="AW10">
            <v>0</v>
          </cell>
          <cell r="AX10">
            <v>5</v>
          </cell>
          <cell r="AZ10">
            <v>5</v>
          </cell>
          <cell r="BA10">
            <v>7</v>
          </cell>
          <cell r="BD10">
            <v>7</v>
          </cell>
          <cell r="BE10">
            <v>6</v>
          </cell>
          <cell r="BH10">
            <v>6</v>
          </cell>
          <cell r="BI10">
            <v>4</v>
          </cell>
          <cell r="BJ10">
            <v>6</v>
          </cell>
          <cell r="BL10">
            <v>6</v>
          </cell>
          <cell r="BM10">
            <v>7</v>
          </cell>
          <cell r="BN10">
            <v>0</v>
          </cell>
          <cell r="BO10">
            <v>0</v>
          </cell>
          <cell r="BP10">
            <v>7</v>
          </cell>
          <cell r="BQ10">
            <v>6</v>
          </cell>
          <cell r="BR10">
            <v>0</v>
          </cell>
          <cell r="BS10">
            <v>0</v>
          </cell>
          <cell r="BT10">
            <v>6</v>
          </cell>
          <cell r="BU10">
            <v>6.4242424242424239</v>
          </cell>
          <cell r="BV10">
            <v>0</v>
          </cell>
          <cell r="BW10">
            <v>5.4545454545454541</v>
          </cell>
          <cell r="BX10">
            <v>6.7121212121212119</v>
          </cell>
          <cell r="BY10">
            <v>0</v>
          </cell>
          <cell r="BZ10" t="str">
            <v>0</v>
          </cell>
          <cell r="CA10">
            <v>0</v>
          </cell>
          <cell r="CB10">
            <v>7</v>
          </cell>
          <cell r="CC10">
            <v>0</v>
          </cell>
          <cell r="CD10">
            <v>0</v>
          </cell>
          <cell r="CE10">
            <v>7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</row>
        <row r="11">
          <cell r="E11" t="str">
            <v>007</v>
          </cell>
          <cell r="F11" t="str">
            <v>Tráön Viãût Tuáún</v>
          </cell>
          <cell r="G11" t="str">
            <v>Anh</v>
          </cell>
          <cell r="H11">
            <v>29239</v>
          </cell>
          <cell r="I11" t="str">
            <v>97DL3</v>
          </cell>
          <cell r="J11" t="str">
            <v>97DL2</v>
          </cell>
          <cell r="K11">
            <v>6</v>
          </cell>
          <cell r="N11">
            <v>6</v>
          </cell>
          <cell r="O11" t="str">
            <v>v</v>
          </cell>
          <cell r="P11">
            <v>6</v>
          </cell>
          <cell r="R11">
            <v>6</v>
          </cell>
          <cell r="S11">
            <v>8</v>
          </cell>
          <cell r="V11">
            <v>8</v>
          </cell>
          <cell r="W11">
            <v>8</v>
          </cell>
          <cell r="Z11">
            <v>8</v>
          </cell>
          <cell r="AA11">
            <v>5</v>
          </cell>
          <cell r="AD11">
            <v>5</v>
          </cell>
          <cell r="AE11">
            <v>9</v>
          </cell>
          <cell r="AH11">
            <v>9</v>
          </cell>
          <cell r="AI11">
            <v>6.791666666666667</v>
          </cell>
          <cell r="AJ11">
            <v>6.791666666666667</v>
          </cell>
          <cell r="AK11" t="e">
            <v>#VALUE!</v>
          </cell>
          <cell r="AO11">
            <v>7</v>
          </cell>
          <cell r="AR11">
            <v>7</v>
          </cell>
          <cell r="AS11">
            <v>7</v>
          </cell>
          <cell r="AV11">
            <v>7</v>
          </cell>
          <cell r="AW11">
            <v>1</v>
          </cell>
          <cell r="AX11">
            <v>5</v>
          </cell>
          <cell r="AZ11">
            <v>5</v>
          </cell>
          <cell r="BA11">
            <v>7</v>
          </cell>
          <cell r="BD11">
            <v>7</v>
          </cell>
          <cell r="BE11">
            <v>8</v>
          </cell>
          <cell r="BH11">
            <v>8</v>
          </cell>
          <cell r="BI11">
            <v>5</v>
          </cell>
          <cell r="BL11">
            <v>5</v>
          </cell>
          <cell r="BM11">
            <v>6</v>
          </cell>
          <cell r="BN11">
            <v>0</v>
          </cell>
          <cell r="BO11">
            <v>0</v>
          </cell>
          <cell r="BP11">
            <v>6</v>
          </cell>
          <cell r="BQ11">
            <v>7</v>
          </cell>
          <cell r="BR11">
            <v>0</v>
          </cell>
          <cell r="BS11">
            <v>0</v>
          </cell>
          <cell r="BT11">
            <v>7</v>
          </cell>
          <cell r="BU11">
            <v>6.333333333333333</v>
          </cell>
          <cell r="BV11">
            <v>0</v>
          </cell>
          <cell r="BW11">
            <v>5.8484848484848486</v>
          </cell>
          <cell r="BX11">
            <v>6.5625</v>
          </cell>
          <cell r="BY11">
            <v>0</v>
          </cell>
          <cell r="BZ11" t="str">
            <v>0</v>
          </cell>
          <cell r="CA11">
            <v>0</v>
          </cell>
          <cell r="CB11">
            <v>4</v>
          </cell>
          <cell r="CC11">
            <v>0</v>
          </cell>
          <cell r="CD11">
            <v>0</v>
          </cell>
          <cell r="CE11">
            <v>4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  <cell r="CM11">
            <v>0</v>
          </cell>
          <cell r="CN11">
            <v>0</v>
          </cell>
          <cell r="CO11">
            <v>0</v>
          </cell>
          <cell r="CP11">
            <v>0</v>
          </cell>
          <cell r="CQ11">
            <v>0</v>
          </cell>
        </row>
        <row r="12">
          <cell r="E12" t="str">
            <v>008</v>
          </cell>
          <cell r="F12" t="str">
            <v>Vuî Thë Häöng</v>
          </cell>
          <cell r="G12" t="str">
            <v>Anh</v>
          </cell>
          <cell r="H12">
            <v>28315</v>
          </cell>
          <cell r="I12" t="str">
            <v>97DL1</v>
          </cell>
          <cell r="J12" t="str">
            <v>97DL3</v>
          </cell>
          <cell r="L12" t="str">
            <v>v</v>
          </cell>
          <cell r="N12">
            <v>0</v>
          </cell>
          <cell r="R12">
            <v>0</v>
          </cell>
          <cell r="V12">
            <v>0</v>
          </cell>
          <cell r="Z12">
            <v>0</v>
          </cell>
          <cell r="AD12">
            <v>0</v>
          </cell>
          <cell r="AH12">
            <v>0</v>
          </cell>
          <cell r="AI12">
            <v>0</v>
          </cell>
          <cell r="AJ12">
            <v>0.3</v>
          </cell>
          <cell r="AK12">
            <v>0</v>
          </cell>
          <cell r="AR12">
            <v>0</v>
          </cell>
          <cell r="AV12">
            <v>0</v>
          </cell>
          <cell r="AZ12">
            <v>0</v>
          </cell>
          <cell r="BD12">
            <v>0</v>
          </cell>
          <cell r="BH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100</v>
          </cell>
          <cell r="BZ12" t="str">
            <v>2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</row>
        <row r="13">
          <cell r="E13" t="str">
            <v>001</v>
          </cell>
          <cell r="F13" t="str">
            <v>Træång Thë Thu</v>
          </cell>
          <cell r="G13" t="str">
            <v>Aïnh</v>
          </cell>
          <cell r="H13">
            <v>28753</v>
          </cell>
          <cell r="I13" t="str">
            <v>97DL2</v>
          </cell>
          <cell r="J13" t="str">
            <v>97DL3</v>
          </cell>
          <cell r="K13">
            <v>5</v>
          </cell>
          <cell r="N13">
            <v>5</v>
          </cell>
          <cell r="O13">
            <v>9</v>
          </cell>
          <cell r="R13">
            <v>9</v>
          </cell>
          <cell r="S13">
            <v>3</v>
          </cell>
          <cell r="U13">
            <v>6</v>
          </cell>
          <cell r="V13">
            <v>6</v>
          </cell>
          <cell r="W13">
            <v>9</v>
          </cell>
          <cell r="Z13">
            <v>9</v>
          </cell>
          <cell r="AA13">
            <v>5</v>
          </cell>
          <cell r="AD13">
            <v>5</v>
          </cell>
          <cell r="AE13">
            <v>8</v>
          </cell>
          <cell r="AH13">
            <v>8</v>
          </cell>
          <cell r="AI13">
            <v>6.875</v>
          </cell>
          <cell r="AJ13">
            <v>7.1749999999999998</v>
          </cell>
          <cell r="AK13">
            <v>6.32</v>
          </cell>
          <cell r="AO13">
            <v>8</v>
          </cell>
          <cell r="AR13">
            <v>8</v>
          </cell>
          <cell r="AS13">
            <v>6</v>
          </cell>
          <cell r="AV13">
            <v>6</v>
          </cell>
          <cell r="AW13">
            <v>1</v>
          </cell>
          <cell r="AX13">
            <v>5</v>
          </cell>
          <cell r="AZ13">
            <v>5</v>
          </cell>
          <cell r="BA13">
            <v>9</v>
          </cell>
          <cell r="BD13">
            <v>9</v>
          </cell>
          <cell r="BE13">
            <v>7</v>
          </cell>
          <cell r="BH13">
            <v>7</v>
          </cell>
          <cell r="BI13">
            <v>3</v>
          </cell>
          <cell r="BJ13">
            <v>5</v>
          </cell>
          <cell r="BL13">
            <v>5</v>
          </cell>
          <cell r="BM13">
            <v>6</v>
          </cell>
          <cell r="BN13">
            <v>0</v>
          </cell>
          <cell r="BO13">
            <v>0</v>
          </cell>
          <cell r="BP13">
            <v>6</v>
          </cell>
          <cell r="BQ13">
            <v>8</v>
          </cell>
          <cell r="BR13">
            <v>0</v>
          </cell>
          <cell r="BS13">
            <v>0</v>
          </cell>
          <cell r="BT13">
            <v>8</v>
          </cell>
          <cell r="BU13">
            <v>6.4545454545454541</v>
          </cell>
          <cell r="BV13">
            <v>0</v>
          </cell>
          <cell r="BW13">
            <v>5.6060606060606064</v>
          </cell>
          <cell r="BX13">
            <v>6.6647727272727266</v>
          </cell>
          <cell r="BY13">
            <v>0</v>
          </cell>
          <cell r="BZ13" t="str">
            <v>0</v>
          </cell>
          <cell r="CA13">
            <v>0</v>
          </cell>
          <cell r="CB13">
            <v>4</v>
          </cell>
          <cell r="CC13">
            <v>0</v>
          </cell>
          <cell r="CD13">
            <v>0</v>
          </cell>
          <cell r="CE13">
            <v>4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0</v>
          </cell>
          <cell r="CQ13">
            <v>0</v>
          </cell>
        </row>
        <row r="14">
          <cell r="E14" t="str">
            <v>009</v>
          </cell>
          <cell r="F14" t="str">
            <v>Phaûm Minh</v>
          </cell>
          <cell r="G14" t="str">
            <v>Baío</v>
          </cell>
          <cell r="H14">
            <v>29148</v>
          </cell>
          <cell r="I14" t="str">
            <v>97DL3</v>
          </cell>
          <cell r="J14" t="str">
            <v>97DL3</v>
          </cell>
          <cell r="K14">
            <v>6</v>
          </cell>
          <cell r="N14">
            <v>6</v>
          </cell>
          <cell r="O14">
            <v>8</v>
          </cell>
          <cell r="R14">
            <v>8</v>
          </cell>
          <cell r="S14">
            <v>8</v>
          </cell>
          <cell r="V14">
            <v>8</v>
          </cell>
          <cell r="W14">
            <v>3</v>
          </cell>
          <cell r="Z14">
            <v>3</v>
          </cell>
          <cell r="AA14">
            <v>7</v>
          </cell>
          <cell r="AD14">
            <v>7</v>
          </cell>
          <cell r="AE14">
            <v>9</v>
          </cell>
          <cell r="AH14">
            <v>9</v>
          </cell>
          <cell r="AI14">
            <v>6.791666666666667</v>
          </cell>
          <cell r="AJ14">
            <v>6.791666666666667</v>
          </cell>
          <cell r="AK14">
            <v>6.76</v>
          </cell>
          <cell r="AO14">
            <v>8</v>
          </cell>
          <cell r="AR14">
            <v>8</v>
          </cell>
          <cell r="AS14">
            <v>6</v>
          </cell>
          <cell r="AV14">
            <v>6</v>
          </cell>
          <cell r="AW14">
            <v>1</v>
          </cell>
          <cell r="AX14">
            <v>5</v>
          </cell>
          <cell r="AZ14">
            <v>5</v>
          </cell>
          <cell r="BA14">
            <v>8</v>
          </cell>
          <cell r="BD14">
            <v>8</v>
          </cell>
          <cell r="BE14">
            <v>4</v>
          </cell>
          <cell r="BF14">
            <v>5</v>
          </cell>
          <cell r="BH14">
            <v>5</v>
          </cell>
          <cell r="BI14">
            <v>6</v>
          </cell>
          <cell r="BL14">
            <v>6</v>
          </cell>
          <cell r="BM14">
            <v>6</v>
          </cell>
          <cell r="BN14">
            <v>0</v>
          </cell>
          <cell r="BO14">
            <v>0</v>
          </cell>
          <cell r="BP14">
            <v>6</v>
          </cell>
          <cell r="BQ14">
            <v>8</v>
          </cell>
          <cell r="BR14">
            <v>0</v>
          </cell>
          <cell r="BS14">
            <v>0</v>
          </cell>
          <cell r="BT14">
            <v>8</v>
          </cell>
          <cell r="BU14">
            <v>6.3030303030303028</v>
          </cell>
          <cell r="BV14">
            <v>0</v>
          </cell>
          <cell r="BW14">
            <v>5.6969696969696972</v>
          </cell>
          <cell r="BX14">
            <v>6.5473484848484844</v>
          </cell>
          <cell r="BY14">
            <v>6.8965517241379306</v>
          </cell>
          <cell r="BZ14" t="str">
            <v>0</v>
          </cell>
          <cell r="CA14">
            <v>0</v>
          </cell>
          <cell r="CB14">
            <v>9</v>
          </cell>
          <cell r="CC14">
            <v>0</v>
          </cell>
          <cell r="CD14">
            <v>0</v>
          </cell>
          <cell r="CE14">
            <v>9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P14">
            <v>0</v>
          </cell>
          <cell r="CQ14">
            <v>0</v>
          </cell>
        </row>
        <row r="15">
          <cell r="E15" t="str">
            <v>010</v>
          </cell>
          <cell r="F15" t="str">
            <v>Quaíng Âaûi Hoaìng</v>
          </cell>
          <cell r="G15" t="str">
            <v>Bàng</v>
          </cell>
          <cell r="H15">
            <v>28126</v>
          </cell>
          <cell r="I15" t="str">
            <v>97DL1</v>
          </cell>
          <cell r="J15" t="str">
            <v>97DL1</v>
          </cell>
          <cell r="K15">
            <v>6</v>
          </cell>
          <cell r="N15">
            <v>6</v>
          </cell>
          <cell r="P15">
            <v>7</v>
          </cell>
          <cell r="R15">
            <v>7</v>
          </cell>
          <cell r="S15">
            <v>6</v>
          </cell>
          <cell r="V15">
            <v>6</v>
          </cell>
          <cell r="W15">
            <v>8</v>
          </cell>
          <cell r="Z15">
            <v>8</v>
          </cell>
          <cell r="AA15">
            <v>6</v>
          </cell>
          <cell r="AD15">
            <v>6</v>
          </cell>
          <cell r="AE15" t="str">
            <v>v</v>
          </cell>
          <cell r="AF15">
            <v>7</v>
          </cell>
          <cell r="AG15">
            <v>0</v>
          </cell>
          <cell r="AH15">
            <v>7</v>
          </cell>
          <cell r="AI15">
            <v>6.625</v>
          </cell>
          <cell r="AJ15">
            <v>6.9249999999999998</v>
          </cell>
          <cell r="AK15" t="e">
            <v>#VALUE!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7</v>
          </cell>
          <cell r="AQ15">
            <v>0</v>
          </cell>
          <cell r="AR15">
            <v>7</v>
          </cell>
          <cell r="AS15" t="str">
            <v>v</v>
          </cell>
          <cell r="AT15">
            <v>5</v>
          </cell>
          <cell r="AU15">
            <v>0</v>
          </cell>
          <cell r="AV15">
            <v>5</v>
          </cell>
          <cell r="AW15">
            <v>2</v>
          </cell>
          <cell r="AX15">
            <v>5</v>
          </cell>
          <cell r="AY15">
            <v>0</v>
          </cell>
          <cell r="AZ15">
            <v>5</v>
          </cell>
          <cell r="BA15">
            <v>8</v>
          </cell>
          <cell r="BB15">
            <v>0</v>
          </cell>
          <cell r="BC15">
            <v>0</v>
          </cell>
          <cell r="BD15">
            <v>8</v>
          </cell>
          <cell r="BE15">
            <v>0</v>
          </cell>
          <cell r="BF15">
            <v>5</v>
          </cell>
          <cell r="BG15">
            <v>0</v>
          </cell>
          <cell r="BH15">
            <v>5</v>
          </cell>
          <cell r="BI15">
            <v>8</v>
          </cell>
          <cell r="BL15">
            <v>8</v>
          </cell>
          <cell r="BM15">
            <v>6</v>
          </cell>
          <cell r="BN15">
            <v>0</v>
          </cell>
          <cell r="BO15">
            <v>0</v>
          </cell>
          <cell r="BP15">
            <v>6</v>
          </cell>
          <cell r="BQ15">
            <v>9</v>
          </cell>
          <cell r="BR15">
            <v>0</v>
          </cell>
          <cell r="BS15">
            <v>0</v>
          </cell>
          <cell r="BT15">
            <v>9</v>
          </cell>
          <cell r="BU15">
            <v>6.5454545454545459</v>
          </cell>
          <cell r="BV15">
            <v>0</v>
          </cell>
          <cell r="BW15" t="e">
            <v>#VALUE!</v>
          </cell>
          <cell r="BX15">
            <v>6.5852272727272734</v>
          </cell>
          <cell r="BY15">
            <v>0</v>
          </cell>
          <cell r="BZ15" t="str">
            <v>0</v>
          </cell>
          <cell r="CA15">
            <v>0</v>
          </cell>
          <cell r="CB15">
            <v>7</v>
          </cell>
          <cell r="CC15">
            <v>0</v>
          </cell>
          <cell r="CD15">
            <v>0</v>
          </cell>
          <cell r="CE15">
            <v>7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</row>
        <row r="16">
          <cell r="E16" t="str">
            <v>011</v>
          </cell>
          <cell r="F16" t="str">
            <v>Âàûng Thë</v>
          </cell>
          <cell r="G16" t="str">
            <v>Beï</v>
          </cell>
          <cell r="H16">
            <v>28541</v>
          </cell>
          <cell r="I16" t="str">
            <v>97DL2</v>
          </cell>
          <cell r="J16" t="str">
            <v>97DL1</v>
          </cell>
          <cell r="K16">
            <v>6</v>
          </cell>
          <cell r="N16">
            <v>6</v>
          </cell>
          <cell r="O16">
            <v>5</v>
          </cell>
          <cell r="R16">
            <v>5</v>
          </cell>
          <cell r="S16">
            <v>6</v>
          </cell>
          <cell r="V16">
            <v>6</v>
          </cell>
          <cell r="W16" t="str">
            <v>v</v>
          </cell>
          <cell r="X16">
            <v>8</v>
          </cell>
          <cell r="Z16">
            <v>8</v>
          </cell>
          <cell r="AA16">
            <v>2</v>
          </cell>
          <cell r="AB16">
            <v>3</v>
          </cell>
          <cell r="AC16">
            <v>6</v>
          </cell>
          <cell r="AD16">
            <v>6</v>
          </cell>
          <cell r="AE16">
            <v>5</v>
          </cell>
          <cell r="AH16">
            <v>5</v>
          </cell>
          <cell r="AI16">
            <v>6.041666666666667</v>
          </cell>
          <cell r="AJ16">
            <v>6.3416666666666668</v>
          </cell>
          <cell r="AK16" t="e">
            <v>#VALUE!</v>
          </cell>
          <cell r="AO16">
            <v>7</v>
          </cell>
          <cell r="AR16">
            <v>7</v>
          </cell>
          <cell r="AS16">
            <v>6</v>
          </cell>
          <cell r="AV16">
            <v>6</v>
          </cell>
          <cell r="AW16">
            <v>3</v>
          </cell>
          <cell r="AX16">
            <v>3</v>
          </cell>
          <cell r="AY16">
            <v>5</v>
          </cell>
          <cell r="AZ16">
            <v>5</v>
          </cell>
          <cell r="BA16">
            <v>6</v>
          </cell>
          <cell r="BD16">
            <v>6</v>
          </cell>
          <cell r="BE16">
            <v>2</v>
          </cell>
          <cell r="BF16">
            <v>5</v>
          </cell>
          <cell r="BH16">
            <v>5</v>
          </cell>
          <cell r="BI16">
            <v>4</v>
          </cell>
          <cell r="BJ16">
            <v>3</v>
          </cell>
          <cell r="BL16">
            <v>4</v>
          </cell>
          <cell r="BM16">
            <v>4</v>
          </cell>
          <cell r="BN16">
            <v>4</v>
          </cell>
          <cell r="BO16">
            <v>0</v>
          </cell>
          <cell r="BP16">
            <v>4</v>
          </cell>
          <cell r="BQ16">
            <v>1</v>
          </cell>
          <cell r="BR16">
            <v>6</v>
          </cell>
          <cell r="BS16">
            <v>0</v>
          </cell>
          <cell r="BT16">
            <v>6</v>
          </cell>
          <cell r="BU16">
            <v>5.1212121212121211</v>
          </cell>
          <cell r="BV16">
            <v>0</v>
          </cell>
          <cell r="BW16">
            <v>4.0606060606060606</v>
          </cell>
          <cell r="BX16">
            <v>5.5814393939393945</v>
          </cell>
          <cell r="BY16">
            <v>20.689655172413794</v>
          </cell>
          <cell r="BZ16" t="str">
            <v>0</v>
          </cell>
          <cell r="CA16">
            <v>0</v>
          </cell>
          <cell r="CB16">
            <v>7</v>
          </cell>
          <cell r="CC16">
            <v>0</v>
          </cell>
          <cell r="CD16">
            <v>0</v>
          </cell>
          <cell r="CE16">
            <v>7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P16">
            <v>0</v>
          </cell>
          <cell r="CQ16">
            <v>0</v>
          </cell>
        </row>
        <row r="17">
          <cell r="E17" t="str">
            <v>133</v>
          </cell>
          <cell r="F17" t="str">
            <v>Häö Nam</v>
          </cell>
          <cell r="G17" t="str">
            <v>Bçnh</v>
          </cell>
          <cell r="H17">
            <v>28896</v>
          </cell>
          <cell r="I17" t="str">
            <v>97DL1</v>
          </cell>
          <cell r="J17" t="str">
            <v>Xem Laûi</v>
          </cell>
          <cell r="K17">
            <v>3</v>
          </cell>
          <cell r="L17">
            <v>5</v>
          </cell>
          <cell r="N17">
            <v>5</v>
          </cell>
          <cell r="O17">
            <v>5</v>
          </cell>
          <cell r="R17">
            <v>5</v>
          </cell>
          <cell r="S17">
            <v>5</v>
          </cell>
          <cell r="V17">
            <v>5</v>
          </cell>
          <cell r="X17">
            <v>8</v>
          </cell>
          <cell r="Z17">
            <v>8</v>
          </cell>
          <cell r="AA17">
            <v>5</v>
          </cell>
          <cell r="AD17">
            <v>5</v>
          </cell>
          <cell r="AE17">
            <v>2</v>
          </cell>
          <cell r="AF17">
            <v>6</v>
          </cell>
          <cell r="AG17">
            <v>0</v>
          </cell>
          <cell r="AH17">
            <v>6</v>
          </cell>
          <cell r="AI17">
            <v>5.625</v>
          </cell>
          <cell r="AJ17">
            <v>5.9249999999999998</v>
          </cell>
          <cell r="AK17">
            <v>3.52</v>
          </cell>
          <cell r="AL17">
            <v>0</v>
          </cell>
          <cell r="AM17">
            <v>0</v>
          </cell>
          <cell r="AN17">
            <v>0</v>
          </cell>
          <cell r="AO17">
            <v>7</v>
          </cell>
          <cell r="AP17">
            <v>0</v>
          </cell>
          <cell r="AQ17">
            <v>0</v>
          </cell>
          <cell r="AR17">
            <v>7</v>
          </cell>
          <cell r="AS17">
            <v>5</v>
          </cell>
          <cell r="AT17">
            <v>0</v>
          </cell>
          <cell r="AU17">
            <v>0</v>
          </cell>
          <cell r="AV17">
            <v>5</v>
          </cell>
          <cell r="AW17">
            <v>0</v>
          </cell>
          <cell r="AX17">
            <v>5</v>
          </cell>
          <cell r="AY17">
            <v>0</v>
          </cell>
          <cell r="AZ17">
            <v>5</v>
          </cell>
          <cell r="BA17">
            <v>6</v>
          </cell>
          <cell r="BB17">
            <v>0</v>
          </cell>
          <cell r="BC17">
            <v>0</v>
          </cell>
          <cell r="BD17">
            <v>6</v>
          </cell>
          <cell r="BE17">
            <v>2</v>
          </cell>
          <cell r="BF17">
            <v>5</v>
          </cell>
          <cell r="BG17">
            <v>0</v>
          </cell>
          <cell r="BH17">
            <v>5</v>
          </cell>
          <cell r="BI17">
            <v>4</v>
          </cell>
          <cell r="BJ17">
            <v>4</v>
          </cell>
          <cell r="BL17">
            <v>4</v>
          </cell>
          <cell r="BM17">
            <v>4</v>
          </cell>
          <cell r="BN17">
            <v>3</v>
          </cell>
          <cell r="BO17">
            <v>0</v>
          </cell>
          <cell r="BP17">
            <v>4</v>
          </cell>
          <cell r="BQ17">
            <v>2</v>
          </cell>
          <cell r="BR17">
            <v>3</v>
          </cell>
          <cell r="BS17">
            <v>0</v>
          </cell>
          <cell r="BT17">
            <v>3</v>
          </cell>
          <cell r="BU17">
            <v>4.7272727272727275</v>
          </cell>
          <cell r="BV17">
            <v>0</v>
          </cell>
          <cell r="BW17">
            <v>3.6666666666666665</v>
          </cell>
          <cell r="BX17">
            <v>5.1761363636363633</v>
          </cell>
          <cell r="BY17">
            <v>25.862068965517242</v>
          </cell>
          <cell r="BZ17" t="str">
            <v>1</v>
          </cell>
          <cell r="CA17">
            <v>0</v>
          </cell>
          <cell r="CB17">
            <v>5</v>
          </cell>
          <cell r="CC17">
            <v>0</v>
          </cell>
          <cell r="CD17">
            <v>0</v>
          </cell>
          <cell r="CE17">
            <v>5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  <cell r="CM17">
            <v>0</v>
          </cell>
          <cell r="CN17">
            <v>0</v>
          </cell>
          <cell r="CO17">
            <v>0</v>
          </cell>
          <cell r="CP17">
            <v>0</v>
          </cell>
        </row>
        <row r="18">
          <cell r="E18" t="str">
            <v>012</v>
          </cell>
          <cell r="F18" t="str">
            <v>Nguyãùn Thë</v>
          </cell>
          <cell r="G18" t="str">
            <v>Buïp</v>
          </cell>
          <cell r="H18">
            <v>28249</v>
          </cell>
          <cell r="I18" t="str">
            <v>97DL2</v>
          </cell>
          <cell r="J18" t="str">
            <v>97DL2</v>
          </cell>
          <cell r="K18">
            <v>7</v>
          </cell>
          <cell r="N18">
            <v>7</v>
          </cell>
          <cell r="O18">
            <v>6</v>
          </cell>
          <cell r="R18">
            <v>6</v>
          </cell>
          <cell r="S18">
            <v>6</v>
          </cell>
          <cell r="V18">
            <v>6</v>
          </cell>
          <cell r="W18">
            <v>8</v>
          </cell>
          <cell r="Z18">
            <v>8</v>
          </cell>
          <cell r="AA18">
            <v>7</v>
          </cell>
          <cell r="AD18">
            <v>7</v>
          </cell>
          <cell r="AE18">
            <v>9</v>
          </cell>
          <cell r="AH18">
            <v>9</v>
          </cell>
          <cell r="AI18">
            <v>7.083333333333333</v>
          </cell>
          <cell r="AJ18">
            <v>7.3833333333333329</v>
          </cell>
          <cell r="AK18">
            <v>7.08</v>
          </cell>
          <cell r="AO18">
            <v>8</v>
          </cell>
          <cell r="AR18">
            <v>8</v>
          </cell>
          <cell r="AS18">
            <v>6</v>
          </cell>
          <cell r="AV18">
            <v>6</v>
          </cell>
          <cell r="AW18">
            <v>1</v>
          </cell>
          <cell r="AX18">
            <v>5</v>
          </cell>
          <cell r="AZ18">
            <v>5</v>
          </cell>
          <cell r="BA18">
            <v>6</v>
          </cell>
          <cell r="BD18">
            <v>6</v>
          </cell>
          <cell r="BE18">
            <v>6</v>
          </cell>
          <cell r="BH18">
            <v>6</v>
          </cell>
          <cell r="BI18">
            <v>8</v>
          </cell>
          <cell r="BL18">
            <v>8</v>
          </cell>
          <cell r="BM18">
            <v>6</v>
          </cell>
          <cell r="BN18">
            <v>0</v>
          </cell>
          <cell r="BO18">
            <v>0</v>
          </cell>
          <cell r="BP18">
            <v>6</v>
          </cell>
          <cell r="BQ18">
            <v>5</v>
          </cell>
          <cell r="BR18">
            <v>0</v>
          </cell>
          <cell r="BS18">
            <v>0</v>
          </cell>
          <cell r="BT18">
            <v>5</v>
          </cell>
          <cell r="BU18">
            <v>6.333333333333333</v>
          </cell>
          <cell r="BV18">
            <v>0</v>
          </cell>
          <cell r="BW18">
            <v>5.8484848484848486</v>
          </cell>
          <cell r="BX18">
            <v>6.708333333333333</v>
          </cell>
          <cell r="BY18">
            <v>0</v>
          </cell>
          <cell r="BZ18" t="str">
            <v>0</v>
          </cell>
          <cell r="CA18">
            <v>0</v>
          </cell>
          <cell r="CB18">
            <v>7</v>
          </cell>
          <cell r="CC18">
            <v>0</v>
          </cell>
          <cell r="CD18">
            <v>0</v>
          </cell>
          <cell r="CE18">
            <v>7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>
            <v>0</v>
          </cell>
          <cell r="CP18">
            <v>0</v>
          </cell>
          <cell r="CQ18">
            <v>0</v>
          </cell>
        </row>
        <row r="19">
          <cell r="E19" t="str">
            <v>013</v>
          </cell>
          <cell r="F19" t="str">
            <v>Phaûm Thë Häöng</v>
          </cell>
          <cell r="G19" t="str">
            <v>Cáøm</v>
          </cell>
          <cell r="H19">
            <v>28500</v>
          </cell>
          <cell r="I19" t="str">
            <v>97DL1</v>
          </cell>
          <cell r="J19" t="str">
            <v>97DL3</v>
          </cell>
          <cell r="K19">
            <v>7</v>
          </cell>
          <cell r="N19">
            <v>7</v>
          </cell>
          <cell r="O19">
            <v>5</v>
          </cell>
          <cell r="R19">
            <v>5</v>
          </cell>
          <cell r="S19">
            <v>5</v>
          </cell>
          <cell r="V19">
            <v>5</v>
          </cell>
          <cell r="W19">
            <v>8</v>
          </cell>
          <cell r="Z19">
            <v>8</v>
          </cell>
          <cell r="AA19">
            <v>4</v>
          </cell>
          <cell r="AB19">
            <v>3</v>
          </cell>
          <cell r="AC19">
            <v>5</v>
          </cell>
          <cell r="AD19">
            <v>5</v>
          </cell>
          <cell r="AE19">
            <v>7</v>
          </cell>
          <cell r="AH19">
            <v>7</v>
          </cell>
          <cell r="AI19">
            <v>6</v>
          </cell>
          <cell r="AJ19">
            <v>6.3</v>
          </cell>
          <cell r="AK19">
            <v>5.8</v>
          </cell>
          <cell r="AO19">
            <v>7</v>
          </cell>
          <cell r="AR19">
            <v>7</v>
          </cell>
          <cell r="AS19">
            <v>5</v>
          </cell>
          <cell r="AV19">
            <v>5</v>
          </cell>
          <cell r="AW19">
            <v>2</v>
          </cell>
          <cell r="AX19">
            <v>5</v>
          </cell>
          <cell r="AZ19">
            <v>5</v>
          </cell>
          <cell r="BA19">
            <v>4</v>
          </cell>
          <cell r="BB19">
            <v>7</v>
          </cell>
          <cell r="BD19">
            <v>7</v>
          </cell>
          <cell r="BE19">
            <v>2</v>
          </cell>
          <cell r="BF19">
            <v>5</v>
          </cell>
          <cell r="BH19">
            <v>5</v>
          </cell>
          <cell r="BI19">
            <v>2</v>
          </cell>
          <cell r="BJ19">
            <v>4</v>
          </cell>
          <cell r="BL19">
            <v>4</v>
          </cell>
          <cell r="BM19">
            <v>4</v>
          </cell>
          <cell r="BN19">
            <v>4</v>
          </cell>
          <cell r="BO19">
            <v>0</v>
          </cell>
          <cell r="BP19">
            <v>4</v>
          </cell>
          <cell r="BQ19">
            <v>2</v>
          </cell>
          <cell r="BR19">
            <v>7</v>
          </cell>
          <cell r="BS19">
            <v>0</v>
          </cell>
          <cell r="BT19">
            <v>7</v>
          </cell>
          <cell r="BU19">
            <v>5.1818181818181817</v>
          </cell>
          <cell r="BV19">
            <v>0</v>
          </cell>
          <cell r="BW19">
            <v>3.3636363636363638</v>
          </cell>
          <cell r="BX19">
            <v>5.5909090909090908</v>
          </cell>
          <cell r="BY19">
            <v>20.689655172413794</v>
          </cell>
          <cell r="BZ19" t="str">
            <v>0</v>
          </cell>
          <cell r="CA19">
            <v>0</v>
          </cell>
          <cell r="CB19">
            <v>7</v>
          </cell>
          <cell r="CC19">
            <v>0</v>
          </cell>
          <cell r="CD19">
            <v>0</v>
          </cell>
          <cell r="CE19">
            <v>7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</row>
        <row r="20">
          <cell r="E20" t="str">
            <v>014</v>
          </cell>
          <cell r="F20" t="str">
            <v>Huyình Thë Quyình</v>
          </cell>
          <cell r="G20" t="str">
            <v>Cháu</v>
          </cell>
          <cell r="H20">
            <v>28569</v>
          </cell>
          <cell r="I20" t="str">
            <v>97DL3</v>
          </cell>
          <cell r="J20" t="str">
            <v>97DL2</v>
          </cell>
          <cell r="L20">
            <v>6</v>
          </cell>
          <cell r="N20">
            <v>6</v>
          </cell>
          <cell r="P20">
            <v>5</v>
          </cell>
          <cell r="R20">
            <v>5</v>
          </cell>
          <cell r="T20">
            <v>4</v>
          </cell>
          <cell r="U20">
            <v>6</v>
          </cell>
          <cell r="V20">
            <v>6</v>
          </cell>
          <cell r="X20">
            <v>7</v>
          </cell>
          <cell r="Z20">
            <v>7</v>
          </cell>
          <cell r="AA20">
            <v>3</v>
          </cell>
          <cell r="AB20">
            <v>4</v>
          </cell>
          <cell r="AC20">
            <v>6</v>
          </cell>
          <cell r="AD20">
            <v>6</v>
          </cell>
          <cell r="AE20">
            <v>7</v>
          </cell>
          <cell r="AH20">
            <v>7</v>
          </cell>
          <cell r="AI20">
            <v>6.125</v>
          </cell>
          <cell r="AJ20">
            <v>6.125</v>
          </cell>
          <cell r="AK20">
            <v>1.56</v>
          </cell>
          <cell r="AP20">
            <v>4</v>
          </cell>
          <cell r="AR20">
            <v>4</v>
          </cell>
          <cell r="AT20">
            <v>6</v>
          </cell>
          <cell r="AV20">
            <v>6</v>
          </cell>
          <cell r="AW20">
            <v>4</v>
          </cell>
          <cell r="AX20">
            <v>4</v>
          </cell>
          <cell r="AY20">
            <v>6</v>
          </cell>
          <cell r="AZ20">
            <v>6</v>
          </cell>
          <cell r="BA20">
            <v>6</v>
          </cell>
          <cell r="BD20">
            <v>6</v>
          </cell>
          <cell r="BE20">
            <v>4</v>
          </cell>
          <cell r="BF20">
            <v>5</v>
          </cell>
          <cell r="BH20">
            <v>5</v>
          </cell>
          <cell r="BI20">
            <v>2</v>
          </cell>
          <cell r="BJ20">
            <v>6</v>
          </cell>
          <cell r="BL20">
            <v>6</v>
          </cell>
          <cell r="BM20">
            <v>4</v>
          </cell>
          <cell r="BN20">
            <v>4</v>
          </cell>
          <cell r="BO20">
            <v>0</v>
          </cell>
          <cell r="BP20">
            <v>4</v>
          </cell>
          <cell r="BQ20">
            <v>5</v>
          </cell>
          <cell r="BR20">
            <v>0</v>
          </cell>
          <cell r="BS20">
            <v>0</v>
          </cell>
          <cell r="BT20">
            <v>5</v>
          </cell>
          <cell r="BU20">
            <v>5.2424242424242422</v>
          </cell>
          <cell r="BV20">
            <v>0</v>
          </cell>
          <cell r="BW20">
            <v>3.0606060606060606</v>
          </cell>
          <cell r="BX20">
            <v>5.6837121212121211</v>
          </cell>
          <cell r="BY20">
            <v>15.517241379310345</v>
          </cell>
          <cell r="BZ20" t="str">
            <v>0</v>
          </cell>
          <cell r="CA20">
            <v>0</v>
          </cell>
          <cell r="CB20">
            <v>7</v>
          </cell>
          <cell r="CC20">
            <v>0</v>
          </cell>
          <cell r="CD20">
            <v>0</v>
          </cell>
          <cell r="CE20">
            <v>7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  <cell r="CP20">
            <v>0</v>
          </cell>
          <cell r="CQ20">
            <v>0</v>
          </cell>
        </row>
        <row r="21">
          <cell r="E21" t="str">
            <v>015</v>
          </cell>
          <cell r="F21" t="str">
            <v>Phaûm Thë Aïi</v>
          </cell>
          <cell r="G21" t="str">
            <v>Cháu</v>
          </cell>
          <cell r="H21">
            <v>28735</v>
          </cell>
          <cell r="I21" t="str">
            <v>97DL3</v>
          </cell>
          <cell r="J21" t="str">
            <v>97DL4</v>
          </cell>
          <cell r="K21">
            <v>6</v>
          </cell>
          <cell r="N21">
            <v>6</v>
          </cell>
          <cell r="O21">
            <v>5</v>
          </cell>
          <cell r="R21">
            <v>5</v>
          </cell>
          <cell r="S21">
            <v>3</v>
          </cell>
          <cell r="T21">
            <v>4</v>
          </cell>
          <cell r="U21">
            <v>6</v>
          </cell>
          <cell r="V21">
            <v>6</v>
          </cell>
          <cell r="W21">
            <v>8</v>
          </cell>
          <cell r="Z21">
            <v>8</v>
          </cell>
          <cell r="AA21">
            <v>3</v>
          </cell>
          <cell r="AB21">
            <v>3</v>
          </cell>
          <cell r="AC21">
            <v>5</v>
          </cell>
          <cell r="AD21">
            <v>5</v>
          </cell>
          <cell r="AE21">
            <v>7</v>
          </cell>
          <cell r="AH21">
            <v>7</v>
          </cell>
          <cell r="AI21">
            <v>6.041666666666667</v>
          </cell>
          <cell r="AJ21">
            <v>6.041666666666667</v>
          </cell>
          <cell r="AK21">
            <v>5.08</v>
          </cell>
          <cell r="AO21">
            <v>9</v>
          </cell>
          <cell r="AR21">
            <v>9</v>
          </cell>
          <cell r="AS21">
            <v>5</v>
          </cell>
          <cell r="AV21">
            <v>5</v>
          </cell>
          <cell r="AW21">
            <v>4</v>
          </cell>
          <cell r="AX21">
            <v>3</v>
          </cell>
          <cell r="AY21">
            <v>5</v>
          </cell>
          <cell r="AZ21">
            <v>5</v>
          </cell>
          <cell r="BA21">
            <v>6</v>
          </cell>
          <cell r="BD21">
            <v>6</v>
          </cell>
          <cell r="BE21">
            <v>5</v>
          </cell>
          <cell r="BH21">
            <v>5</v>
          </cell>
          <cell r="BI21">
            <v>5</v>
          </cell>
          <cell r="BL21">
            <v>5</v>
          </cell>
          <cell r="BM21">
            <v>4</v>
          </cell>
          <cell r="BN21">
            <v>6</v>
          </cell>
          <cell r="BO21">
            <v>0</v>
          </cell>
          <cell r="BP21">
            <v>6</v>
          </cell>
          <cell r="BQ21">
            <v>6</v>
          </cell>
          <cell r="BR21">
            <v>0</v>
          </cell>
          <cell r="BS21">
            <v>0</v>
          </cell>
          <cell r="BT21">
            <v>6</v>
          </cell>
          <cell r="BU21">
            <v>5.7272727272727275</v>
          </cell>
          <cell r="BV21">
            <v>0</v>
          </cell>
          <cell r="BW21">
            <v>5.2424242424242422</v>
          </cell>
          <cell r="BX21">
            <v>5.8844696969696972</v>
          </cell>
          <cell r="BY21">
            <v>0</v>
          </cell>
          <cell r="BZ21" t="str">
            <v>0</v>
          </cell>
          <cell r="CA21">
            <v>0</v>
          </cell>
          <cell r="CB21">
            <v>6</v>
          </cell>
          <cell r="CC21">
            <v>0</v>
          </cell>
          <cell r="CD21">
            <v>0</v>
          </cell>
          <cell r="CE21">
            <v>6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  <cell r="CP21">
            <v>0</v>
          </cell>
          <cell r="CQ21">
            <v>0</v>
          </cell>
        </row>
        <row r="22">
          <cell r="E22" t="str">
            <v>016</v>
          </cell>
          <cell r="F22" t="str">
            <v xml:space="preserve">Tráön Thë Cáøm </v>
          </cell>
          <cell r="G22" t="str">
            <v>Cháu</v>
          </cell>
          <cell r="H22">
            <v>28622</v>
          </cell>
          <cell r="I22" t="str">
            <v>97DL1</v>
          </cell>
          <cell r="J22" t="str">
            <v>97DL4</v>
          </cell>
          <cell r="K22">
            <v>7</v>
          </cell>
          <cell r="N22">
            <v>7</v>
          </cell>
          <cell r="O22">
            <v>7</v>
          </cell>
          <cell r="R22">
            <v>7</v>
          </cell>
          <cell r="S22">
            <v>8</v>
          </cell>
          <cell r="V22">
            <v>8</v>
          </cell>
          <cell r="W22">
            <v>7</v>
          </cell>
          <cell r="Z22">
            <v>7</v>
          </cell>
          <cell r="AA22">
            <v>7</v>
          </cell>
          <cell r="AD22">
            <v>7</v>
          </cell>
          <cell r="AE22">
            <v>8</v>
          </cell>
          <cell r="AH22">
            <v>8</v>
          </cell>
          <cell r="AI22">
            <v>7.291666666666667</v>
          </cell>
          <cell r="AJ22">
            <v>7.5916666666666668</v>
          </cell>
          <cell r="AK22">
            <v>7.28</v>
          </cell>
          <cell r="AP22">
            <v>5</v>
          </cell>
          <cell r="AR22">
            <v>5</v>
          </cell>
          <cell r="AS22">
            <v>5</v>
          </cell>
          <cell r="AV22">
            <v>5</v>
          </cell>
          <cell r="AW22">
            <v>4</v>
          </cell>
          <cell r="AX22">
            <v>5</v>
          </cell>
          <cell r="AZ22">
            <v>5</v>
          </cell>
          <cell r="BA22">
            <v>7</v>
          </cell>
          <cell r="BD22">
            <v>7</v>
          </cell>
          <cell r="BE22">
            <v>6</v>
          </cell>
          <cell r="BH22">
            <v>6</v>
          </cell>
          <cell r="BI22" t="str">
            <v>v</v>
          </cell>
          <cell r="BJ22">
            <v>6</v>
          </cell>
          <cell r="BL22">
            <v>6</v>
          </cell>
          <cell r="BM22" t="str">
            <v>v</v>
          </cell>
          <cell r="BN22">
            <v>6</v>
          </cell>
          <cell r="BO22">
            <v>0</v>
          </cell>
          <cell r="BP22">
            <v>6</v>
          </cell>
          <cell r="BQ22" t="str">
            <v>v</v>
          </cell>
          <cell r="BR22">
            <v>7</v>
          </cell>
          <cell r="BS22">
            <v>0</v>
          </cell>
          <cell r="BT22">
            <v>7</v>
          </cell>
          <cell r="BU22">
            <v>5.8484848484848486</v>
          </cell>
          <cell r="BV22">
            <v>0</v>
          </cell>
          <cell r="BW22" t="e">
            <v>#VALUE!</v>
          </cell>
          <cell r="BX22">
            <v>6.5700757575757578</v>
          </cell>
          <cell r="BY22">
            <v>0</v>
          </cell>
          <cell r="BZ22" t="str">
            <v>0</v>
          </cell>
          <cell r="CA22">
            <v>0</v>
          </cell>
          <cell r="CB22">
            <v>7</v>
          </cell>
          <cell r="CC22">
            <v>0</v>
          </cell>
          <cell r="CD22">
            <v>0</v>
          </cell>
          <cell r="CE22">
            <v>7</v>
          </cell>
          <cell r="CF22">
            <v>0</v>
          </cell>
          <cell r="CG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  <cell r="CL22">
            <v>0</v>
          </cell>
          <cell r="CM22">
            <v>0</v>
          </cell>
          <cell r="CN22">
            <v>0</v>
          </cell>
          <cell r="CO22">
            <v>0</v>
          </cell>
          <cell r="CP22">
            <v>0</v>
          </cell>
          <cell r="CQ22">
            <v>0</v>
          </cell>
        </row>
        <row r="23">
          <cell r="E23" t="str">
            <v>017</v>
          </cell>
          <cell r="F23" t="str">
            <v xml:space="preserve">Nguyãùn Thë </v>
          </cell>
          <cell r="G23" t="str">
            <v>Chên</v>
          </cell>
          <cell r="H23">
            <v>29074</v>
          </cell>
          <cell r="I23" t="str">
            <v>97DL2</v>
          </cell>
          <cell r="J23" t="str">
            <v>97DL1</v>
          </cell>
          <cell r="K23">
            <v>8</v>
          </cell>
          <cell r="N23">
            <v>8</v>
          </cell>
          <cell r="O23">
            <v>7</v>
          </cell>
          <cell r="R23">
            <v>7</v>
          </cell>
          <cell r="S23">
            <v>6</v>
          </cell>
          <cell r="V23">
            <v>6</v>
          </cell>
          <cell r="W23">
            <v>8</v>
          </cell>
          <cell r="Z23">
            <v>8</v>
          </cell>
          <cell r="AA23">
            <v>5</v>
          </cell>
          <cell r="AD23">
            <v>5</v>
          </cell>
          <cell r="AE23">
            <v>8</v>
          </cell>
          <cell r="AH23">
            <v>8</v>
          </cell>
          <cell r="AI23">
            <v>6.75</v>
          </cell>
          <cell r="AJ23">
            <v>7.05</v>
          </cell>
          <cell r="AK23">
            <v>6.8</v>
          </cell>
          <cell r="AO23">
            <v>9</v>
          </cell>
          <cell r="AR23">
            <v>9</v>
          </cell>
          <cell r="AS23">
            <v>5</v>
          </cell>
          <cell r="AV23">
            <v>5</v>
          </cell>
          <cell r="AW23">
            <v>5</v>
          </cell>
          <cell r="AZ23">
            <v>5</v>
          </cell>
          <cell r="BA23">
            <v>6</v>
          </cell>
          <cell r="BD23">
            <v>6</v>
          </cell>
          <cell r="BE23">
            <v>4</v>
          </cell>
          <cell r="BF23">
            <v>5</v>
          </cell>
          <cell r="BH23">
            <v>5</v>
          </cell>
          <cell r="BI23">
            <v>3</v>
          </cell>
          <cell r="BJ23">
            <v>4</v>
          </cell>
          <cell r="BL23">
            <v>4</v>
          </cell>
          <cell r="BM23">
            <v>4</v>
          </cell>
          <cell r="BN23">
            <v>6</v>
          </cell>
          <cell r="BO23">
            <v>0</v>
          </cell>
          <cell r="BP23">
            <v>6</v>
          </cell>
          <cell r="BQ23">
            <v>6</v>
          </cell>
          <cell r="BR23">
            <v>0</v>
          </cell>
          <cell r="BS23">
            <v>0</v>
          </cell>
          <cell r="BT23">
            <v>6</v>
          </cell>
          <cell r="BU23">
            <v>5.5454545454545459</v>
          </cell>
          <cell r="BV23">
            <v>0</v>
          </cell>
          <cell r="BW23">
            <v>4.8787878787878789</v>
          </cell>
          <cell r="BX23">
            <v>6.1477272727272734</v>
          </cell>
          <cell r="BY23">
            <v>10.344827586206897</v>
          </cell>
          <cell r="BZ23" t="str">
            <v>0</v>
          </cell>
          <cell r="CA23">
            <v>0</v>
          </cell>
          <cell r="CB23">
            <v>8</v>
          </cell>
          <cell r="CC23">
            <v>0</v>
          </cell>
          <cell r="CD23">
            <v>0</v>
          </cell>
          <cell r="CE23">
            <v>8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</row>
        <row r="24">
          <cell r="E24" t="str">
            <v>019</v>
          </cell>
          <cell r="F24" t="str">
            <v>Dæång Thë Ngoüc</v>
          </cell>
          <cell r="G24" t="str">
            <v>Diãùm</v>
          </cell>
          <cell r="H24">
            <v>28742</v>
          </cell>
          <cell r="I24" t="str">
            <v>97DL3</v>
          </cell>
          <cell r="J24" t="str">
            <v>97DL2</v>
          </cell>
          <cell r="K24">
            <v>6</v>
          </cell>
          <cell r="N24">
            <v>6</v>
          </cell>
          <cell r="O24">
            <v>7</v>
          </cell>
          <cell r="R24">
            <v>7</v>
          </cell>
          <cell r="S24">
            <v>7</v>
          </cell>
          <cell r="V24">
            <v>7</v>
          </cell>
          <cell r="W24">
            <v>9</v>
          </cell>
          <cell r="Z24">
            <v>9</v>
          </cell>
          <cell r="AA24">
            <v>5</v>
          </cell>
          <cell r="AD24">
            <v>5</v>
          </cell>
          <cell r="AE24">
            <v>7</v>
          </cell>
          <cell r="AH24">
            <v>7</v>
          </cell>
          <cell r="AI24">
            <v>6.708333333333333</v>
          </cell>
          <cell r="AJ24">
            <v>6.708333333333333</v>
          </cell>
          <cell r="AK24">
            <v>6.68</v>
          </cell>
          <cell r="AO24">
            <v>8</v>
          </cell>
          <cell r="AR24">
            <v>8</v>
          </cell>
          <cell r="AS24">
            <v>5</v>
          </cell>
          <cell r="AV24">
            <v>5</v>
          </cell>
          <cell r="AW24">
            <v>5</v>
          </cell>
          <cell r="AZ24">
            <v>5</v>
          </cell>
          <cell r="BA24">
            <v>7</v>
          </cell>
          <cell r="BD24">
            <v>7</v>
          </cell>
          <cell r="BE24">
            <v>6</v>
          </cell>
          <cell r="BH24">
            <v>6</v>
          </cell>
          <cell r="BI24">
            <v>4</v>
          </cell>
          <cell r="BJ24" t="str">
            <v>Tráön thë nGoüc Diãùm( 6 âiãøm)</v>
          </cell>
          <cell r="BL24">
            <v>4</v>
          </cell>
          <cell r="BM24">
            <v>7</v>
          </cell>
          <cell r="BN24">
            <v>0</v>
          </cell>
          <cell r="BO24">
            <v>0</v>
          </cell>
          <cell r="BP24">
            <v>7</v>
          </cell>
          <cell r="BQ24" t="str">
            <v>v</v>
          </cell>
          <cell r="BR24">
            <v>7</v>
          </cell>
          <cell r="BS24">
            <v>0</v>
          </cell>
          <cell r="BT24">
            <v>7</v>
          </cell>
          <cell r="BU24">
            <v>5.9393939393939394</v>
          </cell>
          <cell r="BV24">
            <v>0</v>
          </cell>
          <cell r="BW24" t="e">
            <v>#VALUE!</v>
          </cell>
          <cell r="BX24">
            <v>6.3238636363636367</v>
          </cell>
          <cell r="BY24">
            <v>10.344827586206897</v>
          </cell>
          <cell r="BZ24" t="str">
            <v>0</v>
          </cell>
          <cell r="CA24">
            <v>0</v>
          </cell>
          <cell r="CB24">
            <v>5</v>
          </cell>
          <cell r="CC24">
            <v>0</v>
          </cell>
          <cell r="CD24">
            <v>0</v>
          </cell>
          <cell r="CE24">
            <v>5</v>
          </cell>
          <cell r="CF24">
            <v>0</v>
          </cell>
          <cell r="CG24">
            <v>0</v>
          </cell>
          <cell r="CH24">
            <v>0</v>
          </cell>
          <cell r="CI24">
            <v>0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P24">
            <v>0</v>
          </cell>
          <cell r="CQ24">
            <v>0</v>
          </cell>
        </row>
        <row r="25">
          <cell r="E25" t="str">
            <v>020</v>
          </cell>
          <cell r="F25" t="str">
            <v>Nguyãùn Thë Myî</v>
          </cell>
          <cell r="G25" t="str">
            <v>Dung</v>
          </cell>
          <cell r="H25">
            <v>28714</v>
          </cell>
          <cell r="I25" t="str">
            <v>97DL1</v>
          </cell>
          <cell r="J25" t="str">
            <v>97DL1</v>
          </cell>
          <cell r="K25">
            <v>7</v>
          </cell>
          <cell r="N25">
            <v>7</v>
          </cell>
          <cell r="O25">
            <v>8</v>
          </cell>
          <cell r="R25">
            <v>8</v>
          </cell>
          <cell r="S25">
            <v>6</v>
          </cell>
          <cell r="V25">
            <v>6</v>
          </cell>
          <cell r="W25">
            <v>8</v>
          </cell>
          <cell r="Z25">
            <v>8</v>
          </cell>
          <cell r="AA25">
            <v>7</v>
          </cell>
          <cell r="AD25">
            <v>7</v>
          </cell>
          <cell r="AE25">
            <v>9</v>
          </cell>
          <cell r="AH25">
            <v>9</v>
          </cell>
          <cell r="AI25">
            <v>7.416666666666667</v>
          </cell>
          <cell r="AJ25">
            <v>7.7166666666666668</v>
          </cell>
          <cell r="AK25">
            <v>7.4</v>
          </cell>
          <cell r="AO25">
            <v>10</v>
          </cell>
          <cell r="AR25">
            <v>10</v>
          </cell>
          <cell r="AS25">
            <v>7</v>
          </cell>
          <cell r="AV25">
            <v>7</v>
          </cell>
          <cell r="AW25">
            <v>4</v>
          </cell>
          <cell r="AX25">
            <v>4</v>
          </cell>
          <cell r="AY25">
            <v>6</v>
          </cell>
          <cell r="AZ25">
            <v>6</v>
          </cell>
          <cell r="BA25">
            <v>9</v>
          </cell>
          <cell r="BD25">
            <v>9</v>
          </cell>
          <cell r="BE25">
            <v>6</v>
          </cell>
          <cell r="BH25">
            <v>6</v>
          </cell>
          <cell r="BI25">
            <v>7</v>
          </cell>
          <cell r="BL25">
            <v>7</v>
          </cell>
          <cell r="BM25">
            <v>4</v>
          </cell>
          <cell r="BN25">
            <v>4</v>
          </cell>
          <cell r="BO25">
            <v>0</v>
          </cell>
          <cell r="BP25">
            <v>4</v>
          </cell>
          <cell r="BQ25">
            <v>9</v>
          </cell>
          <cell r="BR25">
            <v>0</v>
          </cell>
          <cell r="BS25">
            <v>0</v>
          </cell>
          <cell r="BT25">
            <v>9</v>
          </cell>
          <cell r="BU25">
            <v>6.8484848484848486</v>
          </cell>
          <cell r="BV25">
            <v>0</v>
          </cell>
          <cell r="BW25">
            <v>6.6060606060606064</v>
          </cell>
          <cell r="BX25">
            <v>7.1325757575757578</v>
          </cell>
          <cell r="BY25">
            <v>10.344827586206897</v>
          </cell>
          <cell r="BZ25" t="str">
            <v>0</v>
          </cell>
          <cell r="CA25">
            <v>0</v>
          </cell>
          <cell r="CB25">
            <v>7</v>
          </cell>
          <cell r="CC25">
            <v>0</v>
          </cell>
          <cell r="CD25">
            <v>0</v>
          </cell>
          <cell r="CE25">
            <v>7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P25">
            <v>0</v>
          </cell>
          <cell r="CQ25">
            <v>0</v>
          </cell>
        </row>
        <row r="26">
          <cell r="E26" t="str">
            <v>021</v>
          </cell>
          <cell r="F26" t="str">
            <v>Phaûm Thë Phæång</v>
          </cell>
          <cell r="G26" t="str">
            <v>Dung</v>
          </cell>
          <cell r="H26">
            <v>28454</v>
          </cell>
          <cell r="I26" t="str">
            <v>97DL3</v>
          </cell>
          <cell r="J26" t="str">
            <v>97DL2</v>
          </cell>
          <cell r="K26">
            <v>7</v>
          </cell>
          <cell r="N26">
            <v>7</v>
          </cell>
          <cell r="O26">
            <v>7</v>
          </cell>
          <cell r="R26">
            <v>7</v>
          </cell>
          <cell r="S26">
            <v>5</v>
          </cell>
          <cell r="V26">
            <v>5</v>
          </cell>
          <cell r="W26">
            <v>7</v>
          </cell>
          <cell r="Z26">
            <v>7</v>
          </cell>
          <cell r="AA26">
            <v>2</v>
          </cell>
          <cell r="AB26">
            <v>4</v>
          </cell>
          <cell r="AC26">
            <v>6</v>
          </cell>
          <cell r="AD26">
            <v>6</v>
          </cell>
          <cell r="AE26">
            <v>8</v>
          </cell>
          <cell r="AH26">
            <v>8</v>
          </cell>
          <cell r="AI26">
            <v>6.541666666666667</v>
          </cell>
          <cell r="AJ26">
            <v>6.541666666666667</v>
          </cell>
          <cell r="AK26">
            <v>5.6</v>
          </cell>
          <cell r="AO26">
            <v>8</v>
          </cell>
          <cell r="AR26">
            <v>8</v>
          </cell>
          <cell r="AS26">
            <v>6</v>
          </cell>
          <cell r="AV26">
            <v>6</v>
          </cell>
          <cell r="AW26" t="str">
            <v>v</v>
          </cell>
          <cell r="AX26">
            <v>3</v>
          </cell>
          <cell r="AZ26">
            <v>3</v>
          </cell>
          <cell r="BA26">
            <v>6</v>
          </cell>
          <cell r="BD26">
            <v>6</v>
          </cell>
          <cell r="BE26">
            <v>5</v>
          </cell>
          <cell r="BH26">
            <v>5</v>
          </cell>
          <cell r="BI26">
            <v>3</v>
          </cell>
          <cell r="BJ26">
            <v>5</v>
          </cell>
          <cell r="BL26">
            <v>5</v>
          </cell>
          <cell r="BM26">
            <v>5</v>
          </cell>
          <cell r="BN26">
            <v>0</v>
          </cell>
          <cell r="BO26">
            <v>0</v>
          </cell>
          <cell r="BP26">
            <v>5</v>
          </cell>
          <cell r="BQ26">
            <v>6</v>
          </cell>
          <cell r="BR26">
            <v>0</v>
          </cell>
          <cell r="BS26">
            <v>0</v>
          </cell>
          <cell r="BT26">
            <v>6</v>
          </cell>
          <cell r="BU26">
            <v>5.333333333333333</v>
          </cell>
          <cell r="BV26">
            <v>0</v>
          </cell>
          <cell r="BW26" t="e">
            <v>#VALUE!</v>
          </cell>
          <cell r="BX26">
            <v>5.9375</v>
          </cell>
          <cell r="BY26">
            <v>6.8965517241379306</v>
          </cell>
          <cell r="BZ26" t="str">
            <v>0</v>
          </cell>
          <cell r="CA26">
            <v>0</v>
          </cell>
          <cell r="CB26">
            <v>5</v>
          </cell>
          <cell r="CC26">
            <v>0</v>
          </cell>
          <cell r="CD26">
            <v>0</v>
          </cell>
          <cell r="CE26">
            <v>5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P26">
            <v>0</v>
          </cell>
          <cell r="CQ26">
            <v>0</v>
          </cell>
        </row>
        <row r="27">
          <cell r="E27" t="str">
            <v>022</v>
          </cell>
          <cell r="F27" t="str">
            <v>Tráön Thë Minh</v>
          </cell>
          <cell r="G27" t="str">
            <v>Dung</v>
          </cell>
          <cell r="H27">
            <v>29139</v>
          </cell>
          <cell r="I27" t="str">
            <v>97DL2</v>
          </cell>
          <cell r="J27" t="str">
            <v>97DL1</v>
          </cell>
          <cell r="K27">
            <v>5</v>
          </cell>
          <cell r="N27">
            <v>5</v>
          </cell>
          <cell r="O27">
            <v>7</v>
          </cell>
          <cell r="R27">
            <v>7</v>
          </cell>
          <cell r="S27">
            <v>3</v>
          </cell>
          <cell r="T27">
            <v>5</v>
          </cell>
          <cell r="V27">
            <v>5</v>
          </cell>
          <cell r="W27">
            <v>5</v>
          </cell>
          <cell r="Z27">
            <v>5</v>
          </cell>
          <cell r="AA27">
            <v>2</v>
          </cell>
          <cell r="AB27">
            <v>3</v>
          </cell>
          <cell r="AC27">
            <v>6</v>
          </cell>
          <cell r="AD27">
            <v>6</v>
          </cell>
          <cell r="AE27">
            <v>7</v>
          </cell>
          <cell r="AH27">
            <v>7</v>
          </cell>
          <cell r="AI27">
            <v>5.833333333333333</v>
          </cell>
          <cell r="AJ27">
            <v>6.1333333333333329</v>
          </cell>
          <cell r="AK27">
            <v>4.5199999999999996</v>
          </cell>
          <cell r="AP27">
            <v>5</v>
          </cell>
          <cell r="AR27">
            <v>5</v>
          </cell>
          <cell r="AS27">
            <v>6</v>
          </cell>
          <cell r="AV27">
            <v>6</v>
          </cell>
          <cell r="AW27">
            <v>3</v>
          </cell>
          <cell r="AX27">
            <v>3</v>
          </cell>
          <cell r="AY27">
            <v>6</v>
          </cell>
          <cell r="AZ27">
            <v>6</v>
          </cell>
          <cell r="BA27">
            <v>4</v>
          </cell>
          <cell r="BB27">
            <v>6</v>
          </cell>
          <cell r="BD27">
            <v>6</v>
          </cell>
          <cell r="BE27">
            <v>5</v>
          </cell>
          <cell r="BH27">
            <v>5</v>
          </cell>
          <cell r="BI27">
            <v>3</v>
          </cell>
          <cell r="BL27">
            <v>3</v>
          </cell>
          <cell r="BM27">
            <v>4</v>
          </cell>
          <cell r="BN27">
            <v>5</v>
          </cell>
          <cell r="BO27">
            <v>0</v>
          </cell>
          <cell r="BP27">
            <v>5</v>
          </cell>
          <cell r="BQ27">
            <v>4</v>
          </cell>
          <cell r="BR27">
            <v>6</v>
          </cell>
          <cell r="BS27">
            <v>0</v>
          </cell>
          <cell r="BT27">
            <v>6</v>
          </cell>
          <cell r="BU27">
            <v>5.0606060606060606</v>
          </cell>
          <cell r="BV27">
            <v>0</v>
          </cell>
          <cell r="BW27">
            <v>3.6969696969696968</v>
          </cell>
          <cell r="BX27">
            <v>5.4469696969696972</v>
          </cell>
          <cell r="BY27">
            <v>10.344827586206897</v>
          </cell>
          <cell r="BZ27" t="str">
            <v>0</v>
          </cell>
          <cell r="CA27">
            <v>0</v>
          </cell>
          <cell r="CB27">
            <v>5</v>
          </cell>
          <cell r="CC27">
            <v>0</v>
          </cell>
          <cell r="CD27">
            <v>0</v>
          </cell>
          <cell r="CE27">
            <v>5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P27">
            <v>0</v>
          </cell>
          <cell r="CQ27">
            <v>0</v>
          </cell>
        </row>
        <row r="28">
          <cell r="E28" t="str">
            <v>023</v>
          </cell>
          <cell r="F28" t="str">
            <v>Tráön Thë</v>
          </cell>
          <cell r="G28" t="str">
            <v>Duyãn</v>
          </cell>
          <cell r="H28">
            <v>28273</v>
          </cell>
          <cell r="I28" t="str">
            <v>97DL2</v>
          </cell>
          <cell r="J28" t="str">
            <v>97DL4</v>
          </cell>
          <cell r="K28">
            <v>6</v>
          </cell>
          <cell r="N28">
            <v>6</v>
          </cell>
          <cell r="O28">
            <v>7</v>
          </cell>
          <cell r="R28">
            <v>7</v>
          </cell>
          <cell r="S28">
            <v>9</v>
          </cell>
          <cell r="V28">
            <v>9</v>
          </cell>
          <cell r="W28">
            <v>8</v>
          </cell>
          <cell r="Z28">
            <v>8</v>
          </cell>
          <cell r="AA28">
            <v>8</v>
          </cell>
          <cell r="AD28">
            <v>8</v>
          </cell>
          <cell r="AE28">
            <v>9</v>
          </cell>
          <cell r="AH28">
            <v>9</v>
          </cell>
          <cell r="AI28">
            <v>7.875</v>
          </cell>
          <cell r="AJ28">
            <v>8.1750000000000007</v>
          </cell>
          <cell r="AK28">
            <v>7.8</v>
          </cell>
          <cell r="AO28">
            <v>8</v>
          </cell>
          <cell r="AR28">
            <v>8</v>
          </cell>
          <cell r="AS28">
            <v>5</v>
          </cell>
          <cell r="AV28">
            <v>5</v>
          </cell>
          <cell r="AW28">
            <v>4</v>
          </cell>
          <cell r="AX28">
            <v>6</v>
          </cell>
          <cell r="AZ28">
            <v>6</v>
          </cell>
          <cell r="BA28">
            <v>6</v>
          </cell>
          <cell r="BD28">
            <v>6</v>
          </cell>
          <cell r="BE28">
            <v>7</v>
          </cell>
          <cell r="BH28">
            <v>7</v>
          </cell>
          <cell r="BI28">
            <v>5</v>
          </cell>
          <cell r="BL28">
            <v>5</v>
          </cell>
          <cell r="BM28">
            <v>3</v>
          </cell>
          <cell r="BN28">
            <v>6</v>
          </cell>
          <cell r="BO28">
            <v>0</v>
          </cell>
          <cell r="BP28">
            <v>6</v>
          </cell>
          <cell r="BQ28" t="str">
            <v>v</v>
          </cell>
          <cell r="BR28">
            <v>7</v>
          </cell>
          <cell r="BS28">
            <v>0</v>
          </cell>
          <cell r="BT28">
            <v>7</v>
          </cell>
          <cell r="BU28">
            <v>6.0909090909090908</v>
          </cell>
          <cell r="BV28">
            <v>0</v>
          </cell>
          <cell r="BW28" t="e">
            <v>#VALUE!</v>
          </cell>
          <cell r="BX28">
            <v>6.982954545454545</v>
          </cell>
          <cell r="BY28">
            <v>0</v>
          </cell>
          <cell r="BZ28" t="str">
            <v>0</v>
          </cell>
          <cell r="CA28">
            <v>0</v>
          </cell>
          <cell r="CB28">
            <v>7</v>
          </cell>
          <cell r="CC28">
            <v>0</v>
          </cell>
          <cell r="CD28">
            <v>0</v>
          </cell>
          <cell r="CE28">
            <v>7</v>
          </cell>
          <cell r="CF28">
            <v>0</v>
          </cell>
          <cell r="CG28">
            <v>0</v>
          </cell>
          <cell r="CH28">
            <v>0</v>
          </cell>
          <cell r="CI28">
            <v>0</v>
          </cell>
          <cell r="CJ28">
            <v>0</v>
          </cell>
          <cell r="CK28">
            <v>0</v>
          </cell>
          <cell r="CL28">
            <v>0</v>
          </cell>
          <cell r="CM28">
            <v>0</v>
          </cell>
          <cell r="CN28">
            <v>0</v>
          </cell>
          <cell r="CO28">
            <v>0</v>
          </cell>
          <cell r="CP28">
            <v>0</v>
          </cell>
          <cell r="CQ28">
            <v>0</v>
          </cell>
        </row>
        <row r="29">
          <cell r="E29" t="str">
            <v>018</v>
          </cell>
          <cell r="F29" t="str">
            <v xml:space="preserve">Tráön Thë Häöng </v>
          </cell>
          <cell r="G29" t="str">
            <v>Dæ</v>
          </cell>
          <cell r="H29">
            <v>29228</v>
          </cell>
          <cell r="I29" t="str">
            <v>97DL2</v>
          </cell>
          <cell r="J29" t="str">
            <v>97DL2</v>
          </cell>
          <cell r="K29">
            <v>8</v>
          </cell>
          <cell r="N29">
            <v>8</v>
          </cell>
          <cell r="O29">
            <v>6</v>
          </cell>
          <cell r="R29">
            <v>6</v>
          </cell>
          <cell r="S29">
            <v>8</v>
          </cell>
          <cell r="V29">
            <v>8</v>
          </cell>
          <cell r="W29">
            <v>7</v>
          </cell>
          <cell r="Z29">
            <v>7</v>
          </cell>
          <cell r="AA29">
            <v>6</v>
          </cell>
          <cell r="AD29">
            <v>6</v>
          </cell>
          <cell r="AE29">
            <v>6</v>
          </cell>
          <cell r="AH29">
            <v>6</v>
          </cell>
          <cell r="AI29">
            <v>6.75</v>
          </cell>
          <cell r="AJ29">
            <v>7.05</v>
          </cell>
          <cell r="AK29">
            <v>6.8</v>
          </cell>
          <cell r="AO29">
            <v>9</v>
          </cell>
          <cell r="AR29">
            <v>9</v>
          </cell>
          <cell r="AS29">
            <v>6</v>
          </cell>
          <cell r="AV29">
            <v>6</v>
          </cell>
          <cell r="AW29">
            <v>5</v>
          </cell>
          <cell r="AX29">
            <v>5</v>
          </cell>
          <cell r="AZ29">
            <v>5</v>
          </cell>
          <cell r="BA29">
            <v>8</v>
          </cell>
          <cell r="BD29">
            <v>8</v>
          </cell>
          <cell r="BE29">
            <v>8</v>
          </cell>
          <cell r="BH29">
            <v>8</v>
          </cell>
          <cell r="BI29">
            <v>7</v>
          </cell>
          <cell r="BL29">
            <v>7</v>
          </cell>
          <cell r="BM29">
            <v>6</v>
          </cell>
          <cell r="BN29">
            <v>0</v>
          </cell>
          <cell r="BO29">
            <v>0</v>
          </cell>
          <cell r="BP29">
            <v>6</v>
          </cell>
          <cell r="BQ29">
            <v>6</v>
          </cell>
          <cell r="BR29">
            <v>0</v>
          </cell>
          <cell r="BS29">
            <v>0</v>
          </cell>
          <cell r="BT29">
            <v>6</v>
          </cell>
          <cell r="BU29">
            <v>6.7575757575757578</v>
          </cell>
          <cell r="BV29">
            <v>0</v>
          </cell>
          <cell r="BW29">
            <v>6.7575757575757578</v>
          </cell>
          <cell r="BX29">
            <v>6.7537878787878789</v>
          </cell>
          <cell r="BY29">
            <v>0</v>
          </cell>
          <cell r="BZ29" t="str">
            <v>0</v>
          </cell>
          <cell r="CA29">
            <v>0</v>
          </cell>
          <cell r="CB29">
            <v>5</v>
          </cell>
          <cell r="CC29">
            <v>0</v>
          </cell>
          <cell r="CD29">
            <v>0</v>
          </cell>
          <cell r="CE29">
            <v>5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P29">
            <v>0</v>
          </cell>
          <cell r="CQ29">
            <v>0</v>
          </cell>
        </row>
        <row r="30">
          <cell r="E30" t="str">
            <v>024</v>
          </cell>
          <cell r="F30" t="str">
            <v xml:space="preserve">Nguyãùn Hæîu </v>
          </cell>
          <cell r="G30" t="str">
            <v>Âaìo</v>
          </cell>
          <cell r="H30">
            <v>29084</v>
          </cell>
          <cell r="I30" t="str">
            <v>97DL1</v>
          </cell>
          <cell r="J30" t="str">
            <v>97DL3</v>
          </cell>
          <cell r="K30">
            <v>5</v>
          </cell>
          <cell r="N30">
            <v>5</v>
          </cell>
          <cell r="O30" t="str">
            <v>x</v>
          </cell>
          <cell r="P30">
            <v>5</v>
          </cell>
          <cell r="R30">
            <v>5</v>
          </cell>
          <cell r="S30">
            <v>3</v>
          </cell>
          <cell r="T30">
            <v>6</v>
          </cell>
          <cell r="V30">
            <v>6</v>
          </cell>
          <cell r="W30">
            <v>7</v>
          </cell>
          <cell r="Z30">
            <v>7</v>
          </cell>
          <cell r="AA30">
            <v>4</v>
          </cell>
          <cell r="AB30">
            <v>5</v>
          </cell>
          <cell r="AD30">
            <v>5</v>
          </cell>
          <cell r="AE30">
            <v>8</v>
          </cell>
          <cell r="AH30">
            <v>8</v>
          </cell>
          <cell r="AI30">
            <v>5.875</v>
          </cell>
          <cell r="AJ30">
            <v>6.1749999999999998</v>
          </cell>
          <cell r="AK30" t="e">
            <v>#VALUE!</v>
          </cell>
          <cell r="AO30">
            <v>9</v>
          </cell>
          <cell r="AR30">
            <v>9</v>
          </cell>
          <cell r="AS30">
            <v>6</v>
          </cell>
          <cell r="AV30">
            <v>6</v>
          </cell>
          <cell r="AW30">
            <v>4</v>
          </cell>
          <cell r="AX30">
            <v>5</v>
          </cell>
          <cell r="AZ30">
            <v>5</v>
          </cell>
          <cell r="BA30">
            <v>7</v>
          </cell>
          <cell r="BD30">
            <v>7</v>
          </cell>
          <cell r="BE30">
            <v>6</v>
          </cell>
          <cell r="BH30">
            <v>6</v>
          </cell>
          <cell r="BI30">
            <v>1</v>
          </cell>
          <cell r="BJ30">
            <v>3</v>
          </cell>
          <cell r="BL30">
            <v>3</v>
          </cell>
          <cell r="BM30">
            <v>7</v>
          </cell>
          <cell r="BN30">
            <v>0</v>
          </cell>
          <cell r="BO30">
            <v>0</v>
          </cell>
          <cell r="BP30">
            <v>7</v>
          </cell>
          <cell r="BQ30">
            <v>7</v>
          </cell>
          <cell r="BR30">
            <v>0</v>
          </cell>
          <cell r="BS30">
            <v>0</v>
          </cell>
          <cell r="BT30">
            <v>7</v>
          </cell>
          <cell r="BU30">
            <v>5.9696969696969697</v>
          </cell>
          <cell r="BV30">
            <v>0</v>
          </cell>
          <cell r="BW30">
            <v>5.4848484848484844</v>
          </cell>
          <cell r="BX30">
            <v>5.9223484848484844</v>
          </cell>
          <cell r="BY30">
            <v>10.344827586206897</v>
          </cell>
          <cell r="BZ30" t="str">
            <v>0</v>
          </cell>
          <cell r="CA30">
            <v>0</v>
          </cell>
          <cell r="CB30">
            <v>5</v>
          </cell>
          <cell r="CC30">
            <v>0</v>
          </cell>
          <cell r="CD30">
            <v>0</v>
          </cell>
          <cell r="CE30">
            <v>5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  <cell r="CP30">
            <v>0</v>
          </cell>
          <cell r="CQ30">
            <v>0</v>
          </cell>
        </row>
        <row r="31">
          <cell r="E31" t="str">
            <v>025</v>
          </cell>
          <cell r="F31" t="str">
            <v>Tráön Âçnh</v>
          </cell>
          <cell r="G31" t="str">
            <v>Âënh</v>
          </cell>
          <cell r="H31">
            <v>28271</v>
          </cell>
          <cell r="I31" t="str">
            <v>97DL2</v>
          </cell>
          <cell r="J31" t="str">
            <v>96LB</v>
          </cell>
          <cell r="K31">
            <v>5</v>
          </cell>
          <cell r="N31">
            <v>5</v>
          </cell>
          <cell r="O31" t="str">
            <v>x</v>
          </cell>
          <cell r="P31">
            <v>5</v>
          </cell>
          <cell r="R31">
            <v>5</v>
          </cell>
          <cell r="S31">
            <v>3</v>
          </cell>
          <cell r="T31">
            <v>6</v>
          </cell>
          <cell r="V31">
            <v>6</v>
          </cell>
          <cell r="W31">
            <v>6</v>
          </cell>
          <cell r="Z31">
            <v>6</v>
          </cell>
          <cell r="AB31">
            <v>7</v>
          </cell>
          <cell r="AD31">
            <v>7</v>
          </cell>
          <cell r="AE31" t="str">
            <v>n</v>
          </cell>
          <cell r="AF31">
            <v>5</v>
          </cell>
          <cell r="AG31">
            <v>0</v>
          </cell>
          <cell r="AH31">
            <v>5</v>
          </cell>
          <cell r="AI31">
            <v>5.833333333333333</v>
          </cell>
          <cell r="AJ31">
            <v>6.1333333333333329</v>
          </cell>
          <cell r="AK31" t="e">
            <v>#VALUE!</v>
          </cell>
          <cell r="AL31">
            <v>0</v>
          </cell>
          <cell r="AM31">
            <v>0</v>
          </cell>
          <cell r="AN31">
            <v>0</v>
          </cell>
          <cell r="AO31">
            <v>9</v>
          </cell>
          <cell r="AP31">
            <v>0</v>
          </cell>
          <cell r="AQ31">
            <v>0</v>
          </cell>
          <cell r="AR31">
            <v>9</v>
          </cell>
          <cell r="AS31">
            <v>6</v>
          </cell>
          <cell r="AT31">
            <v>0</v>
          </cell>
          <cell r="AU31">
            <v>0</v>
          </cell>
          <cell r="AV31">
            <v>6</v>
          </cell>
          <cell r="AW31">
            <v>5</v>
          </cell>
          <cell r="AX31">
            <v>0</v>
          </cell>
          <cell r="AY31">
            <v>0</v>
          </cell>
          <cell r="AZ31">
            <v>5</v>
          </cell>
          <cell r="BA31">
            <v>8</v>
          </cell>
          <cell r="BB31">
            <v>0</v>
          </cell>
          <cell r="BC31">
            <v>0</v>
          </cell>
          <cell r="BD31">
            <v>8</v>
          </cell>
          <cell r="BE31">
            <v>5</v>
          </cell>
          <cell r="BF31">
            <v>0</v>
          </cell>
          <cell r="BG31">
            <v>0</v>
          </cell>
          <cell r="BH31">
            <v>5</v>
          </cell>
          <cell r="BI31">
            <v>8</v>
          </cell>
          <cell r="BL31">
            <v>8</v>
          </cell>
          <cell r="BM31">
            <v>7</v>
          </cell>
          <cell r="BN31">
            <v>0</v>
          </cell>
          <cell r="BO31">
            <v>0</v>
          </cell>
          <cell r="BP31">
            <v>7</v>
          </cell>
          <cell r="BQ31">
            <v>7</v>
          </cell>
          <cell r="BR31">
            <v>0</v>
          </cell>
          <cell r="BS31">
            <v>0</v>
          </cell>
          <cell r="BT31">
            <v>7</v>
          </cell>
          <cell r="BU31">
            <v>6.8484848484848486</v>
          </cell>
          <cell r="BV31">
            <v>0</v>
          </cell>
          <cell r="BW31">
            <v>6.8484848484848486</v>
          </cell>
          <cell r="BX31">
            <v>6.3409090909090908</v>
          </cell>
          <cell r="BY31">
            <v>0</v>
          </cell>
          <cell r="BZ31" t="str">
            <v>0</v>
          </cell>
          <cell r="CA31">
            <v>0</v>
          </cell>
          <cell r="CB31" t="str">
            <v>v</v>
          </cell>
          <cell r="CC31">
            <v>0</v>
          </cell>
          <cell r="CD31">
            <v>0</v>
          </cell>
          <cell r="CE31">
            <v>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O31">
            <v>0</v>
          </cell>
        </row>
        <row r="32">
          <cell r="E32" t="str">
            <v>026</v>
          </cell>
          <cell r="F32" t="str">
            <v>Lã Thë Thu</v>
          </cell>
          <cell r="G32" t="str">
            <v>Giang</v>
          </cell>
          <cell r="H32">
            <v>28250</v>
          </cell>
          <cell r="I32" t="str">
            <v>97DL1</v>
          </cell>
          <cell r="J32">
            <v>96</v>
          </cell>
          <cell r="K32">
            <v>6</v>
          </cell>
          <cell r="N32">
            <v>6</v>
          </cell>
          <cell r="O32">
            <v>7</v>
          </cell>
          <cell r="R32">
            <v>7</v>
          </cell>
          <cell r="S32">
            <v>6</v>
          </cell>
          <cell r="V32">
            <v>6</v>
          </cell>
          <cell r="W32">
            <v>8</v>
          </cell>
          <cell r="Z32">
            <v>8</v>
          </cell>
          <cell r="AA32">
            <v>6</v>
          </cell>
          <cell r="AD32">
            <v>6</v>
          </cell>
          <cell r="AE32">
            <v>8</v>
          </cell>
          <cell r="AH32">
            <v>8</v>
          </cell>
          <cell r="AI32">
            <v>6.75</v>
          </cell>
          <cell r="AJ32">
            <v>7.15</v>
          </cell>
          <cell r="AK32">
            <v>6.72</v>
          </cell>
          <cell r="AL32" t="str">
            <v>BT</v>
          </cell>
          <cell r="AM32" t="str">
            <v>Cäüng âiãøm</v>
          </cell>
          <cell r="AO32">
            <v>7</v>
          </cell>
          <cell r="AR32">
            <v>7</v>
          </cell>
          <cell r="AS32">
            <v>7</v>
          </cell>
          <cell r="AV32">
            <v>7</v>
          </cell>
          <cell r="AW32">
            <v>2</v>
          </cell>
          <cell r="AX32">
            <v>5</v>
          </cell>
          <cell r="AZ32">
            <v>5</v>
          </cell>
          <cell r="BA32" t="str">
            <v>v</v>
          </cell>
          <cell r="BD32">
            <v>0</v>
          </cell>
          <cell r="BE32">
            <v>5</v>
          </cell>
          <cell r="BH32">
            <v>5</v>
          </cell>
          <cell r="BI32">
            <v>5</v>
          </cell>
          <cell r="BL32">
            <v>5</v>
          </cell>
          <cell r="BM32">
            <v>6</v>
          </cell>
          <cell r="BN32">
            <v>0</v>
          </cell>
          <cell r="BO32">
            <v>0</v>
          </cell>
          <cell r="BP32">
            <v>6</v>
          </cell>
          <cell r="BQ32">
            <v>6</v>
          </cell>
          <cell r="BR32">
            <v>0</v>
          </cell>
          <cell r="BS32">
            <v>0</v>
          </cell>
          <cell r="BT32">
            <v>6</v>
          </cell>
          <cell r="BU32">
            <v>5.2424242424242422</v>
          </cell>
          <cell r="BV32">
            <v>0</v>
          </cell>
          <cell r="BW32" t="e">
            <v>#VALUE!</v>
          </cell>
          <cell r="BX32">
            <v>5.9962121212121211</v>
          </cell>
          <cell r="BY32">
            <v>5.1724137931034484</v>
          </cell>
          <cell r="BZ32" t="str">
            <v>0</v>
          </cell>
          <cell r="CA32">
            <v>0</v>
          </cell>
          <cell r="CB32">
            <v>6</v>
          </cell>
          <cell r="CC32">
            <v>0</v>
          </cell>
          <cell r="CD32">
            <v>0</v>
          </cell>
          <cell r="CE32">
            <v>6</v>
          </cell>
          <cell r="CF32">
            <v>0</v>
          </cell>
          <cell r="CG32">
            <v>0</v>
          </cell>
          <cell r="CH32">
            <v>0</v>
          </cell>
          <cell r="CI32">
            <v>0</v>
          </cell>
          <cell r="CJ32">
            <v>0</v>
          </cell>
          <cell r="CK32">
            <v>0</v>
          </cell>
          <cell r="CL32">
            <v>0</v>
          </cell>
          <cell r="CM32">
            <v>0</v>
          </cell>
          <cell r="CN32">
            <v>0</v>
          </cell>
          <cell r="CO32">
            <v>0</v>
          </cell>
          <cell r="CP32">
            <v>0</v>
          </cell>
          <cell r="CQ32">
            <v>0</v>
          </cell>
        </row>
        <row r="33">
          <cell r="E33" t="str">
            <v>027</v>
          </cell>
          <cell r="F33" t="str">
            <v>Nguyãùn Thë</v>
          </cell>
          <cell r="G33" t="str">
            <v>Giang</v>
          </cell>
          <cell r="H33">
            <v>27242</v>
          </cell>
          <cell r="I33" t="str">
            <v>97DL2</v>
          </cell>
          <cell r="J33" t="str">
            <v>97DL3</v>
          </cell>
          <cell r="K33">
            <v>5</v>
          </cell>
          <cell r="N33">
            <v>5</v>
          </cell>
          <cell r="O33">
            <v>6</v>
          </cell>
          <cell r="R33">
            <v>6</v>
          </cell>
          <cell r="S33">
            <v>6</v>
          </cell>
          <cell r="V33">
            <v>6</v>
          </cell>
          <cell r="W33">
            <v>7</v>
          </cell>
          <cell r="Z33">
            <v>7</v>
          </cell>
          <cell r="AA33">
            <v>6</v>
          </cell>
          <cell r="AD33">
            <v>6</v>
          </cell>
          <cell r="AE33">
            <v>7</v>
          </cell>
          <cell r="AH33">
            <v>7</v>
          </cell>
          <cell r="AI33">
            <v>6.166666666666667</v>
          </cell>
          <cell r="AJ33">
            <v>6.4666666666666668</v>
          </cell>
          <cell r="AK33">
            <v>6.12</v>
          </cell>
          <cell r="AO33">
            <v>7</v>
          </cell>
          <cell r="AR33">
            <v>7</v>
          </cell>
          <cell r="AS33">
            <v>6</v>
          </cell>
          <cell r="AV33">
            <v>6</v>
          </cell>
          <cell r="AW33">
            <v>7</v>
          </cell>
          <cell r="AZ33">
            <v>7</v>
          </cell>
          <cell r="BA33">
            <v>7</v>
          </cell>
          <cell r="BD33">
            <v>7</v>
          </cell>
          <cell r="BE33">
            <v>5</v>
          </cell>
          <cell r="BH33">
            <v>5</v>
          </cell>
          <cell r="BI33">
            <v>7</v>
          </cell>
          <cell r="BL33">
            <v>7</v>
          </cell>
          <cell r="BM33">
            <v>6</v>
          </cell>
          <cell r="BN33">
            <v>0</v>
          </cell>
          <cell r="BO33">
            <v>0</v>
          </cell>
          <cell r="BP33">
            <v>6</v>
          </cell>
          <cell r="BQ33">
            <v>6</v>
          </cell>
          <cell r="BR33">
            <v>0</v>
          </cell>
          <cell r="BS33">
            <v>0</v>
          </cell>
          <cell r="BT33">
            <v>6</v>
          </cell>
          <cell r="BU33">
            <v>6.3636363636363633</v>
          </cell>
          <cell r="BV33">
            <v>0</v>
          </cell>
          <cell r="BW33">
            <v>6.3636363636363633</v>
          </cell>
          <cell r="BX33">
            <v>6.2651515151515156</v>
          </cell>
          <cell r="BY33">
            <v>0</v>
          </cell>
          <cell r="BZ33" t="str">
            <v>0</v>
          </cell>
          <cell r="CA33">
            <v>0</v>
          </cell>
          <cell r="CB33">
            <v>6</v>
          </cell>
          <cell r="CC33">
            <v>0</v>
          </cell>
          <cell r="CD33">
            <v>0</v>
          </cell>
          <cell r="CE33">
            <v>6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  <cell r="CL33">
            <v>0</v>
          </cell>
          <cell r="CM33">
            <v>0</v>
          </cell>
          <cell r="CN33">
            <v>0</v>
          </cell>
          <cell r="CO33">
            <v>0</v>
          </cell>
          <cell r="CP33">
            <v>0</v>
          </cell>
          <cell r="CQ33">
            <v>0</v>
          </cell>
        </row>
        <row r="34">
          <cell r="E34" t="str">
            <v>031</v>
          </cell>
          <cell r="F34" t="str">
            <v>Lã Thë Thu</v>
          </cell>
          <cell r="G34" t="str">
            <v>Haì</v>
          </cell>
          <cell r="H34">
            <v>28892</v>
          </cell>
          <cell r="I34" t="str">
            <v>97DL2</v>
          </cell>
          <cell r="J34" t="str">
            <v>97DL2</v>
          </cell>
          <cell r="K34">
            <v>5</v>
          </cell>
          <cell r="N34">
            <v>5</v>
          </cell>
          <cell r="O34">
            <v>5</v>
          </cell>
          <cell r="R34">
            <v>5</v>
          </cell>
          <cell r="S34">
            <v>5</v>
          </cell>
          <cell r="V34">
            <v>5</v>
          </cell>
          <cell r="X34">
            <v>7</v>
          </cell>
          <cell r="Z34">
            <v>7</v>
          </cell>
          <cell r="AA34">
            <v>5</v>
          </cell>
          <cell r="AD34">
            <v>5</v>
          </cell>
          <cell r="AE34">
            <v>9</v>
          </cell>
          <cell r="AH34">
            <v>9</v>
          </cell>
          <cell r="AI34">
            <v>5.833333333333333</v>
          </cell>
          <cell r="AJ34">
            <v>6.1333333333333329</v>
          </cell>
          <cell r="AK34">
            <v>4.68</v>
          </cell>
          <cell r="AR34">
            <v>0</v>
          </cell>
          <cell r="AT34">
            <v>5</v>
          </cell>
          <cell r="AV34">
            <v>5</v>
          </cell>
          <cell r="AX34">
            <v>5</v>
          </cell>
          <cell r="AZ34">
            <v>5</v>
          </cell>
          <cell r="BA34">
            <v>6</v>
          </cell>
          <cell r="BD34">
            <v>6</v>
          </cell>
          <cell r="BF34">
            <v>5</v>
          </cell>
          <cell r="BH34">
            <v>5</v>
          </cell>
          <cell r="BJ34">
            <v>3</v>
          </cell>
          <cell r="BL34">
            <v>3</v>
          </cell>
          <cell r="BM34">
            <v>0</v>
          </cell>
          <cell r="BN34">
            <v>6</v>
          </cell>
          <cell r="BO34">
            <v>0</v>
          </cell>
          <cell r="BP34">
            <v>6</v>
          </cell>
          <cell r="BQ34">
            <v>0</v>
          </cell>
          <cell r="BR34">
            <v>5</v>
          </cell>
          <cell r="BS34">
            <v>0</v>
          </cell>
          <cell r="BT34">
            <v>5</v>
          </cell>
          <cell r="BU34">
            <v>4.4545454545454541</v>
          </cell>
          <cell r="BV34">
            <v>0</v>
          </cell>
          <cell r="BW34">
            <v>0.54545454545454541</v>
          </cell>
          <cell r="BX34">
            <v>5.1439393939393936</v>
          </cell>
          <cell r="BY34">
            <v>15.517241379310345</v>
          </cell>
          <cell r="BZ34" t="str">
            <v>0</v>
          </cell>
          <cell r="CA34">
            <v>0</v>
          </cell>
          <cell r="CB34">
            <v>7</v>
          </cell>
          <cell r="CC34">
            <v>0</v>
          </cell>
          <cell r="CD34">
            <v>0</v>
          </cell>
          <cell r="CE34">
            <v>7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  <cell r="CL34">
            <v>0</v>
          </cell>
          <cell r="CM34">
            <v>0</v>
          </cell>
          <cell r="CN34">
            <v>0</v>
          </cell>
          <cell r="CO34">
            <v>0</v>
          </cell>
          <cell r="CP34">
            <v>0</v>
          </cell>
          <cell r="CQ34">
            <v>0</v>
          </cell>
        </row>
        <row r="35">
          <cell r="E35" t="str">
            <v>032</v>
          </cell>
          <cell r="F35" t="str">
            <v>Nguyãùn Thë Thanh</v>
          </cell>
          <cell r="G35" t="str">
            <v>Haì</v>
          </cell>
          <cell r="H35">
            <v>28636</v>
          </cell>
          <cell r="I35" t="str">
            <v>97DL2</v>
          </cell>
          <cell r="J35" t="str">
            <v>97DL4</v>
          </cell>
          <cell r="K35">
            <v>4</v>
          </cell>
          <cell r="L35">
            <v>6</v>
          </cell>
          <cell r="N35">
            <v>6</v>
          </cell>
          <cell r="O35">
            <v>5</v>
          </cell>
          <cell r="R35">
            <v>5</v>
          </cell>
          <cell r="S35">
            <v>3</v>
          </cell>
          <cell r="T35">
            <v>7</v>
          </cell>
          <cell r="V35">
            <v>7</v>
          </cell>
          <cell r="W35">
            <v>8</v>
          </cell>
          <cell r="Z35">
            <v>8</v>
          </cell>
          <cell r="AA35">
            <v>7</v>
          </cell>
          <cell r="AD35">
            <v>7</v>
          </cell>
          <cell r="AE35">
            <v>9</v>
          </cell>
          <cell r="AH35">
            <v>9</v>
          </cell>
          <cell r="AI35">
            <v>6.958333333333333</v>
          </cell>
          <cell r="AJ35">
            <v>7.2583333333333329</v>
          </cell>
          <cell r="AK35">
            <v>5.96</v>
          </cell>
          <cell r="AO35">
            <v>7</v>
          </cell>
          <cell r="AR35">
            <v>7</v>
          </cell>
          <cell r="AS35">
            <v>6</v>
          </cell>
          <cell r="AV35">
            <v>6</v>
          </cell>
          <cell r="AW35">
            <v>6</v>
          </cell>
          <cell r="AZ35">
            <v>6</v>
          </cell>
          <cell r="BA35">
            <v>5</v>
          </cell>
          <cell r="BD35">
            <v>5</v>
          </cell>
          <cell r="BE35">
            <v>5</v>
          </cell>
          <cell r="BH35">
            <v>5</v>
          </cell>
          <cell r="BI35">
            <v>5</v>
          </cell>
          <cell r="BL35">
            <v>5</v>
          </cell>
          <cell r="BM35">
            <v>4</v>
          </cell>
          <cell r="BN35">
            <v>7</v>
          </cell>
          <cell r="BO35">
            <v>0</v>
          </cell>
          <cell r="BP35">
            <v>7</v>
          </cell>
          <cell r="BQ35">
            <v>3</v>
          </cell>
          <cell r="BR35">
            <v>6</v>
          </cell>
          <cell r="BS35">
            <v>0</v>
          </cell>
          <cell r="BT35">
            <v>6</v>
          </cell>
          <cell r="BU35">
            <v>5.8787878787878789</v>
          </cell>
          <cell r="BV35">
            <v>0</v>
          </cell>
          <cell r="BW35">
            <v>5.0606060606060606</v>
          </cell>
          <cell r="BX35">
            <v>6.4185606060606055</v>
          </cell>
          <cell r="BY35">
            <v>0</v>
          </cell>
          <cell r="BZ35" t="str">
            <v>0</v>
          </cell>
          <cell r="CA35">
            <v>0</v>
          </cell>
          <cell r="CB35">
            <v>5</v>
          </cell>
          <cell r="CC35">
            <v>0</v>
          </cell>
          <cell r="CD35">
            <v>0</v>
          </cell>
          <cell r="CE35">
            <v>5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  <cell r="CL35">
            <v>0</v>
          </cell>
          <cell r="CM35">
            <v>0</v>
          </cell>
          <cell r="CN35">
            <v>0</v>
          </cell>
          <cell r="CO35">
            <v>0</v>
          </cell>
          <cell r="CP35">
            <v>0</v>
          </cell>
          <cell r="CQ35">
            <v>0</v>
          </cell>
        </row>
        <row r="36">
          <cell r="E36" t="str">
            <v>033</v>
          </cell>
          <cell r="F36" t="str">
            <v>Phaûm Thë</v>
          </cell>
          <cell r="G36" t="str">
            <v>Haì</v>
          </cell>
          <cell r="H36">
            <v>28751</v>
          </cell>
          <cell r="I36" t="str">
            <v>97DL1</v>
          </cell>
          <cell r="J36" t="str">
            <v>97DL4</v>
          </cell>
          <cell r="K36">
            <v>4</v>
          </cell>
          <cell r="L36">
            <v>5</v>
          </cell>
          <cell r="N36">
            <v>5</v>
          </cell>
          <cell r="O36" t="str">
            <v>x</v>
          </cell>
          <cell r="P36">
            <v>7</v>
          </cell>
          <cell r="R36">
            <v>7</v>
          </cell>
          <cell r="S36">
            <v>6</v>
          </cell>
          <cell r="V36">
            <v>6</v>
          </cell>
          <cell r="W36">
            <v>7</v>
          </cell>
          <cell r="Z36">
            <v>7</v>
          </cell>
          <cell r="AA36">
            <v>7</v>
          </cell>
          <cell r="AD36">
            <v>7</v>
          </cell>
          <cell r="AE36">
            <v>9</v>
          </cell>
          <cell r="AH36">
            <v>9</v>
          </cell>
          <cell r="AI36">
            <v>6.833333333333333</v>
          </cell>
          <cell r="AJ36">
            <v>7.1333333333333329</v>
          </cell>
          <cell r="AK36" t="e">
            <v>#VALUE!</v>
          </cell>
          <cell r="AO36">
            <v>7</v>
          </cell>
          <cell r="AR36">
            <v>7</v>
          </cell>
          <cell r="AS36">
            <v>7</v>
          </cell>
          <cell r="AV36">
            <v>7</v>
          </cell>
          <cell r="AW36">
            <v>7</v>
          </cell>
          <cell r="AZ36">
            <v>7</v>
          </cell>
          <cell r="BA36">
            <v>6</v>
          </cell>
          <cell r="BD36">
            <v>6</v>
          </cell>
          <cell r="BE36">
            <v>4</v>
          </cell>
          <cell r="BF36">
            <v>6</v>
          </cell>
          <cell r="BH36">
            <v>6</v>
          </cell>
          <cell r="BI36">
            <v>5</v>
          </cell>
          <cell r="BL36">
            <v>5</v>
          </cell>
          <cell r="BM36">
            <v>3</v>
          </cell>
          <cell r="BN36">
            <v>6</v>
          </cell>
          <cell r="BO36">
            <v>0</v>
          </cell>
          <cell r="BP36">
            <v>6</v>
          </cell>
          <cell r="BQ36">
            <v>5</v>
          </cell>
          <cell r="BR36">
            <v>0</v>
          </cell>
          <cell r="BS36">
            <v>0</v>
          </cell>
          <cell r="BT36">
            <v>5</v>
          </cell>
          <cell r="BU36">
            <v>6.0606060606060606</v>
          </cell>
          <cell r="BV36">
            <v>0</v>
          </cell>
          <cell r="BW36">
            <v>5.2727272727272725</v>
          </cell>
          <cell r="BX36">
            <v>6.4469696969696972</v>
          </cell>
          <cell r="BY36">
            <v>0</v>
          </cell>
          <cell r="BZ36" t="str">
            <v>0</v>
          </cell>
          <cell r="CA36">
            <v>0</v>
          </cell>
          <cell r="CB36">
            <v>4</v>
          </cell>
          <cell r="CC36">
            <v>0</v>
          </cell>
          <cell r="CD36">
            <v>0</v>
          </cell>
          <cell r="CE36">
            <v>4</v>
          </cell>
          <cell r="CF36">
            <v>0</v>
          </cell>
          <cell r="CG36">
            <v>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  <cell r="CL36">
            <v>0</v>
          </cell>
          <cell r="CM36">
            <v>0</v>
          </cell>
          <cell r="CN36">
            <v>0</v>
          </cell>
          <cell r="CO36">
            <v>0</v>
          </cell>
          <cell r="CP36">
            <v>0</v>
          </cell>
          <cell r="CQ36">
            <v>0</v>
          </cell>
        </row>
        <row r="37">
          <cell r="E37" t="str">
            <v>034</v>
          </cell>
          <cell r="F37" t="str">
            <v>Vuî Thë Thu</v>
          </cell>
          <cell r="G37" t="str">
            <v>Haì</v>
          </cell>
          <cell r="H37">
            <v>28940</v>
          </cell>
          <cell r="I37" t="str">
            <v>97DL2</v>
          </cell>
          <cell r="J37" t="str">
            <v>97DL1</v>
          </cell>
          <cell r="K37">
            <v>4</v>
          </cell>
          <cell r="L37">
            <v>5</v>
          </cell>
          <cell r="N37">
            <v>5</v>
          </cell>
          <cell r="O37">
            <v>3</v>
          </cell>
          <cell r="P37">
            <v>6</v>
          </cell>
          <cell r="R37">
            <v>6</v>
          </cell>
          <cell r="S37">
            <v>3</v>
          </cell>
          <cell r="T37">
            <v>5</v>
          </cell>
          <cell r="V37">
            <v>5</v>
          </cell>
          <cell r="W37">
            <v>8</v>
          </cell>
          <cell r="Z37">
            <v>8</v>
          </cell>
          <cell r="AA37">
            <v>6</v>
          </cell>
          <cell r="AD37">
            <v>6</v>
          </cell>
          <cell r="AE37">
            <v>8</v>
          </cell>
          <cell r="AH37">
            <v>8</v>
          </cell>
          <cell r="AI37">
            <v>6.291666666666667</v>
          </cell>
          <cell r="AJ37">
            <v>6.5916666666666668</v>
          </cell>
          <cell r="AK37">
            <v>5.28</v>
          </cell>
          <cell r="AP37">
            <v>7</v>
          </cell>
          <cell r="AR37">
            <v>7</v>
          </cell>
          <cell r="AS37">
            <v>5</v>
          </cell>
          <cell r="AV37">
            <v>5</v>
          </cell>
          <cell r="AW37">
            <v>6</v>
          </cell>
          <cell r="AZ37">
            <v>6</v>
          </cell>
          <cell r="BA37">
            <v>5</v>
          </cell>
          <cell r="BD37">
            <v>5</v>
          </cell>
          <cell r="BE37">
            <v>4</v>
          </cell>
          <cell r="BF37">
            <v>7</v>
          </cell>
          <cell r="BH37">
            <v>7</v>
          </cell>
          <cell r="BI37">
            <v>5</v>
          </cell>
          <cell r="BL37">
            <v>5</v>
          </cell>
          <cell r="BM37">
            <v>3</v>
          </cell>
          <cell r="BN37">
            <v>6</v>
          </cell>
          <cell r="BO37">
            <v>0</v>
          </cell>
          <cell r="BP37">
            <v>6</v>
          </cell>
          <cell r="BQ37">
            <v>3</v>
          </cell>
          <cell r="BR37">
            <v>6</v>
          </cell>
          <cell r="BS37">
            <v>0</v>
          </cell>
          <cell r="BT37">
            <v>6</v>
          </cell>
          <cell r="BU37">
            <v>5.8181818181818183</v>
          </cell>
          <cell r="BV37">
            <v>0</v>
          </cell>
          <cell r="BW37">
            <v>4</v>
          </cell>
          <cell r="BX37">
            <v>6.0549242424242422</v>
          </cell>
          <cell r="BY37">
            <v>0</v>
          </cell>
          <cell r="BZ37" t="str">
            <v>0</v>
          </cell>
          <cell r="CA37">
            <v>0</v>
          </cell>
          <cell r="CB37">
            <v>5</v>
          </cell>
          <cell r="CC37">
            <v>0</v>
          </cell>
          <cell r="CD37">
            <v>0</v>
          </cell>
          <cell r="CE37">
            <v>5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0</v>
          </cell>
          <cell r="CO37">
            <v>0</v>
          </cell>
          <cell r="CP37">
            <v>0</v>
          </cell>
          <cell r="CQ37">
            <v>0</v>
          </cell>
        </row>
        <row r="38">
          <cell r="E38" t="str">
            <v>036</v>
          </cell>
          <cell r="F38" t="str">
            <v>Huyình Thë Ngoüc</v>
          </cell>
          <cell r="G38" t="str">
            <v>Hiãön</v>
          </cell>
          <cell r="H38">
            <v>28818</v>
          </cell>
          <cell r="I38" t="str">
            <v>97DL1</v>
          </cell>
          <cell r="J38" t="str">
            <v>97QT</v>
          </cell>
          <cell r="K38">
            <v>5</v>
          </cell>
          <cell r="N38">
            <v>5</v>
          </cell>
          <cell r="O38">
            <v>5</v>
          </cell>
          <cell r="R38">
            <v>5</v>
          </cell>
          <cell r="S38">
            <v>3</v>
          </cell>
          <cell r="T38">
            <v>4</v>
          </cell>
          <cell r="V38">
            <v>4</v>
          </cell>
          <cell r="W38">
            <v>7</v>
          </cell>
          <cell r="Z38">
            <v>7</v>
          </cell>
          <cell r="AA38">
            <v>8</v>
          </cell>
          <cell r="AD38">
            <v>8</v>
          </cell>
          <cell r="AE38">
            <v>7</v>
          </cell>
          <cell r="AH38">
            <v>7</v>
          </cell>
          <cell r="AI38">
            <v>6.166666666666667</v>
          </cell>
          <cell r="AJ38">
            <v>6.4666666666666668</v>
          </cell>
          <cell r="AK38">
            <v>5.96</v>
          </cell>
          <cell r="AO38">
            <v>7</v>
          </cell>
          <cell r="AR38">
            <v>7</v>
          </cell>
          <cell r="AS38">
            <v>5</v>
          </cell>
          <cell r="AV38">
            <v>5</v>
          </cell>
          <cell r="AW38">
            <v>6</v>
          </cell>
          <cell r="AZ38">
            <v>6</v>
          </cell>
          <cell r="BA38">
            <v>5</v>
          </cell>
          <cell r="BD38">
            <v>5</v>
          </cell>
          <cell r="BE38">
            <v>5</v>
          </cell>
          <cell r="BH38">
            <v>5</v>
          </cell>
          <cell r="BI38">
            <v>7</v>
          </cell>
          <cell r="BL38">
            <v>7</v>
          </cell>
          <cell r="BM38">
            <v>6</v>
          </cell>
          <cell r="BN38">
            <v>0</v>
          </cell>
          <cell r="BO38">
            <v>0</v>
          </cell>
          <cell r="BP38">
            <v>6</v>
          </cell>
          <cell r="BQ38">
            <v>4</v>
          </cell>
          <cell r="BR38">
            <v>6</v>
          </cell>
          <cell r="BS38">
            <v>0</v>
          </cell>
          <cell r="BT38">
            <v>6</v>
          </cell>
          <cell r="BU38">
            <v>5.9393939393939394</v>
          </cell>
          <cell r="BV38">
            <v>0</v>
          </cell>
          <cell r="BW38">
            <v>5.7575757575757578</v>
          </cell>
          <cell r="BX38">
            <v>6.0530303030303028</v>
          </cell>
          <cell r="BY38">
            <v>6.8965517241379306</v>
          </cell>
          <cell r="BZ38" t="str">
            <v>0</v>
          </cell>
          <cell r="CA38">
            <v>0</v>
          </cell>
          <cell r="CB38">
            <v>4</v>
          </cell>
          <cell r="CC38">
            <v>0</v>
          </cell>
          <cell r="CD38">
            <v>0</v>
          </cell>
          <cell r="CE38">
            <v>4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O38">
            <v>0</v>
          </cell>
          <cell r="CP38">
            <v>0</v>
          </cell>
          <cell r="CQ38">
            <v>0</v>
          </cell>
        </row>
        <row r="39">
          <cell r="E39" t="str">
            <v>037</v>
          </cell>
          <cell r="F39" t="str">
            <v xml:space="preserve">Nguyãùn Thë Nhæ </v>
          </cell>
          <cell r="G39" t="str">
            <v>Hiãön</v>
          </cell>
          <cell r="H39">
            <v>28827</v>
          </cell>
          <cell r="I39" t="str">
            <v>97DL1</v>
          </cell>
          <cell r="J39" t="str">
            <v>97DL3</v>
          </cell>
          <cell r="K39">
            <v>5</v>
          </cell>
          <cell r="N39">
            <v>5</v>
          </cell>
          <cell r="O39">
            <v>3</v>
          </cell>
          <cell r="P39">
            <v>5</v>
          </cell>
          <cell r="R39">
            <v>5</v>
          </cell>
          <cell r="S39">
            <v>3</v>
          </cell>
          <cell r="T39">
            <v>4</v>
          </cell>
          <cell r="U39">
            <v>6</v>
          </cell>
          <cell r="V39">
            <v>6</v>
          </cell>
          <cell r="W39">
            <v>9</v>
          </cell>
          <cell r="Z39">
            <v>9</v>
          </cell>
          <cell r="AA39">
            <v>6</v>
          </cell>
          <cell r="AD39">
            <v>6</v>
          </cell>
          <cell r="AE39">
            <v>8</v>
          </cell>
          <cell r="AH39">
            <v>8</v>
          </cell>
          <cell r="AI39">
            <v>6.458333333333333</v>
          </cell>
          <cell r="AJ39">
            <v>6.7583333333333329</v>
          </cell>
          <cell r="AK39">
            <v>5.6</v>
          </cell>
          <cell r="AP39">
            <v>6</v>
          </cell>
          <cell r="AR39">
            <v>6</v>
          </cell>
          <cell r="AS39">
            <v>5</v>
          </cell>
          <cell r="AV39">
            <v>5</v>
          </cell>
          <cell r="AW39">
            <v>4</v>
          </cell>
          <cell r="AX39">
            <v>7</v>
          </cell>
          <cell r="AZ39">
            <v>7</v>
          </cell>
          <cell r="BA39">
            <v>6</v>
          </cell>
          <cell r="BD39">
            <v>6</v>
          </cell>
          <cell r="BE39">
            <v>5</v>
          </cell>
          <cell r="BH39">
            <v>5</v>
          </cell>
          <cell r="BI39">
            <v>5</v>
          </cell>
          <cell r="BL39">
            <v>5</v>
          </cell>
          <cell r="BM39">
            <v>2</v>
          </cell>
          <cell r="BN39">
            <v>6</v>
          </cell>
          <cell r="BO39">
            <v>0</v>
          </cell>
          <cell r="BP39">
            <v>6</v>
          </cell>
          <cell r="BQ39">
            <v>3</v>
          </cell>
          <cell r="BR39">
            <v>5</v>
          </cell>
          <cell r="BS39">
            <v>0</v>
          </cell>
          <cell r="BT39">
            <v>5</v>
          </cell>
          <cell r="BU39">
            <v>5.6060606060606064</v>
          </cell>
          <cell r="BV39">
            <v>0</v>
          </cell>
          <cell r="BW39">
            <v>3.7878787878787881</v>
          </cell>
          <cell r="BX39">
            <v>6.0321969696969697</v>
          </cell>
          <cell r="BY39">
            <v>0</v>
          </cell>
          <cell r="BZ39" t="str">
            <v>0</v>
          </cell>
          <cell r="CA39">
            <v>0</v>
          </cell>
          <cell r="CB39">
            <v>5</v>
          </cell>
          <cell r="CC39">
            <v>0</v>
          </cell>
          <cell r="CD39">
            <v>0</v>
          </cell>
          <cell r="CE39">
            <v>5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P39">
            <v>0</v>
          </cell>
          <cell r="CQ39">
            <v>0</v>
          </cell>
        </row>
        <row r="40">
          <cell r="E40" t="str">
            <v>039</v>
          </cell>
          <cell r="F40" t="str">
            <v>Âinh Thë Thu</v>
          </cell>
          <cell r="G40" t="str">
            <v>Hiãúu</v>
          </cell>
          <cell r="H40">
            <v>28781</v>
          </cell>
          <cell r="I40" t="str">
            <v>97DL2</v>
          </cell>
          <cell r="J40" t="str">
            <v>97DL1</v>
          </cell>
          <cell r="K40">
            <v>3</v>
          </cell>
          <cell r="L40">
            <v>3</v>
          </cell>
          <cell r="M40">
            <v>6</v>
          </cell>
          <cell r="N40">
            <v>6</v>
          </cell>
          <cell r="O40">
            <v>3</v>
          </cell>
          <cell r="P40">
            <v>7</v>
          </cell>
          <cell r="R40">
            <v>7</v>
          </cell>
          <cell r="S40">
            <v>3</v>
          </cell>
          <cell r="T40">
            <v>7</v>
          </cell>
          <cell r="V40">
            <v>7</v>
          </cell>
          <cell r="W40">
            <v>9</v>
          </cell>
          <cell r="Z40">
            <v>9</v>
          </cell>
          <cell r="AA40">
            <v>5</v>
          </cell>
          <cell r="AD40">
            <v>5</v>
          </cell>
          <cell r="AE40">
            <v>8</v>
          </cell>
          <cell r="AH40">
            <v>8</v>
          </cell>
          <cell r="AI40">
            <v>6.833333333333333</v>
          </cell>
          <cell r="AJ40">
            <v>7.1333333333333329</v>
          </cell>
          <cell r="AK40">
            <v>5.04</v>
          </cell>
          <cell r="AO40">
            <v>9</v>
          </cell>
          <cell r="AR40">
            <v>9</v>
          </cell>
          <cell r="AS40">
            <v>6</v>
          </cell>
          <cell r="AV40">
            <v>6</v>
          </cell>
          <cell r="AW40">
            <v>4</v>
          </cell>
          <cell r="AX40">
            <v>5</v>
          </cell>
          <cell r="AZ40">
            <v>5</v>
          </cell>
          <cell r="BA40">
            <v>6</v>
          </cell>
          <cell r="BD40">
            <v>6</v>
          </cell>
          <cell r="BE40">
            <v>7</v>
          </cell>
          <cell r="BH40">
            <v>7</v>
          </cell>
          <cell r="BI40">
            <v>6</v>
          </cell>
          <cell r="BL40">
            <v>6</v>
          </cell>
          <cell r="BM40">
            <v>6</v>
          </cell>
          <cell r="BN40">
            <v>0</v>
          </cell>
          <cell r="BO40">
            <v>0</v>
          </cell>
          <cell r="BP40">
            <v>6</v>
          </cell>
          <cell r="BQ40">
            <v>3</v>
          </cell>
          <cell r="BR40">
            <v>7</v>
          </cell>
          <cell r="BS40">
            <v>0</v>
          </cell>
          <cell r="BT40">
            <v>7</v>
          </cell>
          <cell r="BU40">
            <v>6.3636363636363633</v>
          </cell>
          <cell r="BV40">
            <v>0</v>
          </cell>
          <cell r="BW40">
            <v>5.8787878787878789</v>
          </cell>
          <cell r="BX40">
            <v>6.5984848484848477</v>
          </cell>
          <cell r="BY40">
            <v>0</v>
          </cell>
          <cell r="BZ40" t="str">
            <v>0</v>
          </cell>
          <cell r="CA40">
            <v>0</v>
          </cell>
          <cell r="CB40">
            <v>7</v>
          </cell>
          <cell r="CC40">
            <v>0</v>
          </cell>
          <cell r="CD40">
            <v>0</v>
          </cell>
          <cell r="CE40">
            <v>7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P40">
            <v>0</v>
          </cell>
          <cell r="CQ40">
            <v>0</v>
          </cell>
        </row>
        <row r="41">
          <cell r="E41" t="str">
            <v>038</v>
          </cell>
          <cell r="F41" t="str">
            <v>Lã Thë</v>
          </cell>
          <cell r="G41" t="str">
            <v>Hiãûp</v>
          </cell>
          <cell r="H41">
            <v>28600</v>
          </cell>
          <cell r="I41" t="str">
            <v>97DL2</v>
          </cell>
          <cell r="J41" t="str">
            <v>97DL4</v>
          </cell>
          <cell r="K41">
            <v>3</v>
          </cell>
          <cell r="L41">
            <v>5</v>
          </cell>
          <cell r="N41">
            <v>5</v>
          </cell>
          <cell r="O41">
            <v>5</v>
          </cell>
          <cell r="R41">
            <v>5</v>
          </cell>
          <cell r="S41">
            <v>3</v>
          </cell>
          <cell r="T41">
            <v>5</v>
          </cell>
          <cell r="V41">
            <v>5</v>
          </cell>
          <cell r="W41">
            <v>8</v>
          </cell>
          <cell r="Z41">
            <v>8</v>
          </cell>
          <cell r="AA41">
            <v>7</v>
          </cell>
          <cell r="AD41">
            <v>7</v>
          </cell>
          <cell r="AE41">
            <v>9</v>
          </cell>
          <cell r="AH41">
            <v>9</v>
          </cell>
          <cell r="AI41">
            <v>6.5</v>
          </cell>
          <cell r="AJ41">
            <v>6.8</v>
          </cell>
          <cell r="AK41">
            <v>5.8</v>
          </cell>
          <cell r="AO41">
            <v>7</v>
          </cell>
          <cell r="AR41">
            <v>7</v>
          </cell>
          <cell r="AS41">
            <v>4</v>
          </cell>
          <cell r="AT41">
            <v>6</v>
          </cell>
          <cell r="AV41">
            <v>6</v>
          </cell>
          <cell r="AW41">
            <v>5</v>
          </cell>
          <cell r="AZ41">
            <v>5</v>
          </cell>
          <cell r="BA41">
            <v>6</v>
          </cell>
          <cell r="BD41">
            <v>6</v>
          </cell>
          <cell r="BE41">
            <v>5</v>
          </cell>
          <cell r="BH41">
            <v>5</v>
          </cell>
          <cell r="BI41">
            <v>5</v>
          </cell>
          <cell r="BL41">
            <v>5</v>
          </cell>
          <cell r="BM41">
            <v>6</v>
          </cell>
          <cell r="BN41">
            <v>0</v>
          </cell>
          <cell r="BO41">
            <v>0</v>
          </cell>
          <cell r="BP41">
            <v>6</v>
          </cell>
          <cell r="BQ41" t="str">
            <v>v</v>
          </cell>
          <cell r="BR41">
            <v>7</v>
          </cell>
          <cell r="BS41">
            <v>0</v>
          </cell>
          <cell r="BT41">
            <v>7</v>
          </cell>
          <cell r="BU41">
            <v>5.7575757575757578</v>
          </cell>
          <cell r="BV41">
            <v>0</v>
          </cell>
          <cell r="BW41" t="e">
            <v>#VALUE!</v>
          </cell>
          <cell r="BX41">
            <v>6.1287878787878789</v>
          </cell>
          <cell r="BY41">
            <v>0</v>
          </cell>
          <cell r="BZ41" t="str">
            <v>0</v>
          </cell>
          <cell r="CA41">
            <v>0</v>
          </cell>
          <cell r="CB41">
            <v>5</v>
          </cell>
          <cell r="CC41">
            <v>0</v>
          </cell>
          <cell r="CD41">
            <v>0</v>
          </cell>
          <cell r="CE41">
            <v>5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</row>
        <row r="42">
          <cell r="E42" t="str">
            <v>040</v>
          </cell>
          <cell r="F42" t="str">
            <v>Nghiãm Thë Thuìy</v>
          </cell>
          <cell r="G42" t="str">
            <v>Hoa</v>
          </cell>
          <cell r="H42">
            <v>29102</v>
          </cell>
          <cell r="I42" t="str">
            <v>97DL2</v>
          </cell>
          <cell r="J42" t="str">
            <v>97DL2</v>
          </cell>
          <cell r="K42">
            <v>5</v>
          </cell>
          <cell r="N42">
            <v>5</v>
          </cell>
          <cell r="O42">
            <v>5</v>
          </cell>
          <cell r="R42">
            <v>5</v>
          </cell>
          <cell r="S42">
            <v>5</v>
          </cell>
          <cell r="V42">
            <v>5</v>
          </cell>
          <cell r="W42">
            <v>8</v>
          </cell>
          <cell r="Z42">
            <v>8</v>
          </cell>
          <cell r="AA42">
            <v>5</v>
          </cell>
          <cell r="AD42">
            <v>5</v>
          </cell>
          <cell r="AE42">
            <v>9</v>
          </cell>
          <cell r="AH42">
            <v>9</v>
          </cell>
          <cell r="AI42">
            <v>6</v>
          </cell>
          <cell r="AJ42">
            <v>6.3</v>
          </cell>
          <cell r="AK42">
            <v>5.96</v>
          </cell>
          <cell r="AO42">
            <v>8</v>
          </cell>
          <cell r="AR42">
            <v>8</v>
          </cell>
          <cell r="AS42">
            <v>6</v>
          </cell>
          <cell r="AV42">
            <v>6</v>
          </cell>
          <cell r="AW42">
            <v>7</v>
          </cell>
          <cell r="AZ42">
            <v>7</v>
          </cell>
          <cell r="BA42">
            <v>7</v>
          </cell>
          <cell r="BD42">
            <v>7</v>
          </cell>
          <cell r="BE42">
            <v>5</v>
          </cell>
          <cell r="BH42">
            <v>5</v>
          </cell>
          <cell r="BI42">
            <v>6</v>
          </cell>
          <cell r="BL42">
            <v>6</v>
          </cell>
          <cell r="BM42">
            <v>5</v>
          </cell>
          <cell r="BN42">
            <v>0</v>
          </cell>
          <cell r="BO42">
            <v>0</v>
          </cell>
          <cell r="BP42">
            <v>5</v>
          </cell>
          <cell r="BQ42">
            <v>3</v>
          </cell>
          <cell r="BR42">
            <v>7</v>
          </cell>
          <cell r="BS42">
            <v>0</v>
          </cell>
          <cell r="BT42">
            <v>7</v>
          </cell>
          <cell r="BU42">
            <v>6.1818181818181817</v>
          </cell>
          <cell r="BV42">
            <v>0</v>
          </cell>
          <cell r="BW42">
            <v>5.8181818181818183</v>
          </cell>
          <cell r="BX42">
            <v>6.0909090909090908</v>
          </cell>
          <cell r="BY42">
            <v>0</v>
          </cell>
          <cell r="BZ42" t="str">
            <v>0</v>
          </cell>
          <cell r="CA42">
            <v>0</v>
          </cell>
          <cell r="CB42">
            <v>8</v>
          </cell>
          <cell r="CC42">
            <v>0</v>
          </cell>
          <cell r="CD42">
            <v>0</v>
          </cell>
          <cell r="CE42">
            <v>8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P42">
            <v>0</v>
          </cell>
          <cell r="CQ42">
            <v>0</v>
          </cell>
        </row>
        <row r="43">
          <cell r="E43" t="str">
            <v>041</v>
          </cell>
          <cell r="F43" t="str">
            <v>Tráön Thë</v>
          </cell>
          <cell r="G43" t="str">
            <v>Hoa</v>
          </cell>
          <cell r="H43">
            <v>29075</v>
          </cell>
          <cell r="I43" t="str">
            <v>97DL1</v>
          </cell>
          <cell r="J43" t="str">
            <v>97DL3</v>
          </cell>
          <cell r="K43">
            <v>6</v>
          </cell>
          <cell r="N43">
            <v>6</v>
          </cell>
          <cell r="O43">
            <v>10</v>
          </cell>
          <cell r="R43">
            <v>10</v>
          </cell>
          <cell r="S43">
            <v>6</v>
          </cell>
          <cell r="V43">
            <v>6</v>
          </cell>
          <cell r="W43">
            <v>8</v>
          </cell>
          <cell r="Z43">
            <v>8</v>
          </cell>
          <cell r="AA43">
            <v>8</v>
          </cell>
          <cell r="AD43">
            <v>8</v>
          </cell>
          <cell r="AE43">
            <v>9</v>
          </cell>
          <cell r="AH43">
            <v>9</v>
          </cell>
          <cell r="AI43">
            <v>7.875</v>
          </cell>
          <cell r="AJ43">
            <v>8.1750000000000007</v>
          </cell>
          <cell r="AK43">
            <v>7.8</v>
          </cell>
          <cell r="AO43">
            <v>9</v>
          </cell>
          <cell r="AR43">
            <v>9</v>
          </cell>
          <cell r="AS43">
            <v>7</v>
          </cell>
          <cell r="AV43">
            <v>7</v>
          </cell>
          <cell r="AW43">
            <v>4</v>
          </cell>
          <cell r="AX43">
            <v>7</v>
          </cell>
          <cell r="AZ43">
            <v>7</v>
          </cell>
          <cell r="BA43">
            <v>10</v>
          </cell>
          <cell r="BD43">
            <v>10</v>
          </cell>
          <cell r="BE43">
            <v>8</v>
          </cell>
          <cell r="BH43">
            <v>8</v>
          </cell>
          <cell r="BI43">
            <v>7</v>
          </cell>
          <cell r="BL43">
            <v>7</v>
          </cell>
          <cell r="BM43">
            <v>8</v>
          </cell>
          <cell r="BN43">
            <v>0</v>
          </cell>
          <cell r="BO43">
            <v>0</v>
          </cell>
          <cell r="BP43">
            <v>8</v>
          </cell>
          <cell r="BQ43">
            <v>8</v>
          </cell>
          <cell r="BR43">
            <v>0</v>
          </cell>
          <cell r="BS43">
            <v>0</v>
          </cell>
          <cell r="BT43">
            <v>8</v>
          </cell>
          <cell r="BU43">
            <v>7.8484848484848486</v>
          </cell>
          <cell r="BV43">
            <v>0</v>
          </cell>
          <cell r="BW43">
            <v>7.4848484848484844</v>
          </cell>
          <cell r="BX43">
            <v>7.8617424242424239</v>
          </cell>
          <cell r="BY43">
            <v>0</v>
          </cell>
          <cell r="BZ43" t="str">
            <v>0</v>
          </cell>
          <cell r="CA43">
            <v>0</v>
          </cell>
          <cell r="CB43">
            <v>7</v>
          </cell>
          <cell r="CC43">
            <v>0</v>
          </cell>
          <cell r="CD43">
            <v>0</v>
          </cell>
          <cell r="CE43">
            <v>7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  <cell r="CM43">
            <v>0</v>
          </cell>
          <cell r="CN43">
            <v>0</v>
          </cell>
          <cell r="CO43">
            <v>0</v>
          </cell>
          <cell r="CP43">
            <v>0</v>
          </cell>
          <cell r="CQ43">
            <v>0</v>
          </cell>
        </row>
        <row r="44">
          <cell r="E44" t="str">
            <v>035</v>
          </cell>
          <cell r="F44" t="str">
            <v xml:space="preserve">Tráön Thë </v>
          </cell>
          <cell r="G44" t="str">
            <v>Häöng</v>
          </cell>
          <cell r="H44">
            <v>28787</v>
          </cell>
          <cell r="I44" t="str">
            <v>97DL1</v>
          </cell>
          <cell r="J44" t="str">
            <v>97DL4</v>
          </cell>
          <cell r="K44">
            <v>7</v>
          </cell>
          <cell r="N44">
            <v>7</v>
          </cell>
          <cell r="O44">
            <v>7</v>
          </cell>
          <cell r="R44">
            <v>7</v>
          </cell>
          <cell r="S44">
            <v>7</v>
          </cell>
          <cell r="V44">
            <v>7</v>
          </cell>
          <cell r="W44">
            <v>9</v>
          </cell>
          <cell r="Z44">
            <v>9</v>
          </cell>
          <cell r="AA44">
            <v>7</v>
          </cell>
          <cell r="AD44">
            <v>7</v>
          </cell>
          <cell r="AE44">
            <v>9</v>
          </cell>
          <cell r="AH44">
            <v>9</v>
          </cell>
          <cell r="AI44">
            <v>7.583333333333333</v>
          </cell>
          <cell r="AJ44">
            <v>7.8833333333333329</v>
          </cell>
          <cell r="AK44">
            <v>7.56</v>
          </cell>
          <cell r="AO44">
            <v>8</v>
          </cell>
          <cell r="AR44">
            <v>8</v>
          </cell>
          <cell r="AS44">
            <v>7</v>
          </cell>
          <cell r="AV44">
            <v>7</v>
          </cell>
          <cell r="AW44">
            <v>7</v>
          </cell>
          <cell r="AZ44">
            <v>7</v>
          </cell>
          <cell r="BA44">
            <v>7</v>
          </cell>
          <cell r="BD44">
            <v>7</v>
          </cell>
          <cell r="BE44">
            <v>5</v>
          </cell>
          <cell r="BH44">
            <v>5</v>
          </cell>
          <cell r="BI44">
            <v>6</v>
          </cell>
          <cell r="BL44">
            <v>6</v>
          </cell>
          <cell r="BM44">
            <v>4</v>
          </cell>
          <cell r="BN44">
            <v>6</v>
          </cell>
          <cell r="BO44">
            <v>0</v>
          </cell>
          <cell r="BP44">
            <v>6</v>
          </cell>
          <cell r="BQ44">
            <v>7</v>
          </cell>
          <cell r="BR44">
            <v>0</v>
          </cell>
          <cell r="BS44">
            <v>0</v>
          </cell>
          <cell r="BT44">
            <v>7</v>
          </cell>
          <cell r="BU44">
            <v>6.4848484848484844</v>
          </cell>
          <cell r="BV44">
            <v>0</v>
          </cell>
          <cell r="BW44">
            <v>6.1212121212121211</v>
          </cell>
          <cell r="BX44">
            <v>7.0340909090909083</v>
          </cell>
          <cell r="BY44">
            <v>0</v>
          </cell>
          <cell r="BZ44" t="str">
            <v>0</v>
          </cell>
          <cell r="CA44">
            <v>0</v>
          </cell>
          <cell r="CB44">
            <v>4</v>
          </cell>
          <cell r="CC44">
            <v>0</v>
          </cell>
          <cell r="CD44">
            <v>0</v>
          </cell>
          <cell r="CE44">
            <v>4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0</v>
          </cell>
          <cell r="CM44">
            <v>0</v>
          </cell>
          <cell r="CN44">
            <v>0</v>
          </cell>
          <cell r="CO44">
            <v>0</v>
          </cell>
          <cell r="CP44">
            <v>0</v>
          </cell>
          <cell r="CQ44">
            <v>0</v>
          </cell>
        </row>
        <row r="45">
          <cell r="E45" t="str">
            <v>042</v>
          </cell>
          <cell r="F45" t="str">
            <v>Âaìo Thë Kim</v>
          </cell>
          <cell r="G45" t="str">
            <v>Huãû</v>
          </cell>
          <cell r="H45">
            <v>28697</v>
          </cell>
          <cell r="I45" t="str">
            <v>97DL3</v>
          </cell>
          <cell r="J45" t="str">
            <v>97DL2</v>
          </cell>
          <cell r="K45">
            <v>3</v>
          </cell>
          <cell r="L45">
            <v>5</v>
          </cell>
          <cell r="N45">
            <v>5</v>
          </cell>
          <cell r="O45">
            <v>6</v>
          </cell>
          <cell r="R45">
            <v>6</v>
          </cell>
          <cell r="S45">
            <v>6</v>
          </cell>
          <cell r="V45">
            <v>6</v>
          </cell>
          <cell r="W45">
            <v>6</v>
          </cell>
          <cell r="Z45">
            <v>6</v>
          </cell>
          <cell r="AA45">
            <v>2</v>
          </cell>
          <cell r="AB45">
            <v>7</v>
          </cell>
          <cell r="AD45">
            <v>7</v>
          </cell>
          <cell r="AE45">
            <v>9</v>
          </cell>
          <cell r="AH45">
            <v>9</v>
          </cell>
          <cell r="AI45">
            <v>6.5</v>
          </cell>
          <cell r="AJ45">
            <v>6.5</v>
          </cell>
          <cell r="AK45">
            <v>4.92</v>
          </cell>
          <cell r="AO45">
            <v>8</v>
          </cell>
          <cell r="AR45">
            <v>8</v>
          </cell>
          <cell r="AS45">
            <v>5</v>
          </cell>
          <cell r="AV45">
            <v>5</v>
          </cell>
          <cell r="AW45">
            <v>1</v>
          </cell>
          <cell r="AX45">
            <v>7</v>
          </cell>
          <cell r="AZ45">
            <v>7</v>
          </cell>
          <cell r="BA45">
            <v>6</v>
          </cell>
          <cell r="BD45">
            <v>6</v>
          </cell>
          <cell r="BE45">
            <v>4</v>
          </cell>
          <cell r="BF45">
            <v>5</v>
          </cell>
          <cell r="BH45">
            <v>5</v>
          </cell>
          <cell r="BI45">
            <v>6</v>
          </cell>
          <cell r="BL45">
            <v>6</v>
          </cell>
          <cell r="BM45">
            <v>6</v>
          </cell>
          <cell r="BN45">
            <v>0</v>
          </cell>
          <cell r="BO45">
            <v>0</v>
          </cell>
          <cell r="BP45">
            <v>6</v>
          </cell>
          <cell r="BQ45">
            <v>5</v>
          </cell>
          <cell r="BR45">
            <v>0</v>
          </cell>
          <cell r="BS45">
            <v>0</v>
          </cell>
          <cell r="BT45">
            <v>5</v>
          </cell>
          <cell r="BU45">
            <v>5.9696969696969697</v>
          </cell>
          <cell r="BV45">
            <v>0</v>
          </cell>
          <cell r="BW45">
            <v>5.1212121212121211</v>
          </cell>
          <cell r="BX45">
            <v>6.2348484848484844</v>
          </cell>
          <cell r="BY45">
            <v>0</v>
          </cell>
          <cell r="BZ45" t="str">
            <v>0</v>
          </cell>
          <cell r="CA45">
            <v>0</v>
          </cell>
          <cell r="CB45">
            <v>4</v>
          </cell>
          <cell r="CC45">
            <v>0</v>
          </cell>
          <cell r="CD45">
            <v>0</v>
          </cell>
          <cell r="CE45">
            <v>4</v>
          </cell>
          <cell r="CF45">
            <v>0</v>
          </cell>
          <cell r="CG45">
            <v>0</v>
          </cell>
          <cell r="CH45">
            <v>0</v>
          </cell>
          <cell r="CI45">
            <v>0</v>
          </cell>
          <cell r="CJ45">
            <v>0</v>
          </cell>
          <cell r="CK45">
            <v>0</v>
          </cell>
          <cell r="CL45">
            <v>0</v>
          </cell>
          <cell r="CM45">
            <v>0</v>
          </cell>
          <cell r="CN45">
            <v>0</v>
          </cell>
          <cell r="CO45">
            <v>0</v>
          </cell>
          <cell r="CP45">
            <v>0</v>
          </cell>
          <cell r="CQ45">
            <v>0</v>
          </cell>
        </row>
        <row r="46">
          <cell r="E46" t="str">
            <v>043</v>
          </cell>
          <cell r="F46" t="str">
            <v>Phaûm Quäúc</v>
          </cell>
          <cell r="G46" t="str">
            <v>Huìng</v>
          </cell>
          <cell r="H46">
            <v>26935</v>
          </cell>
          <cell r="I46" t="str">
            <v>97DL1</v>
          </cell>
          <cell r="K46">
            <v>3</v>
          </cell>
          <cell r="L46">
            <v>5</v>
          </cell>
          <cell r="N46">
            <v>5</v>
          </cell>
          <cell r="O46">
            <v>2</v>
          </cell>
          <cell r="P46">
            <v>6</v>
          </cell>
          <cell r="R46">
            <v>6</v>
          </cell>
          <cell r="S46">
            <v>5</v>
          </cell>
          <cell r="V46">
            <v>5</v>
          </cell>
          <cell r="W46">
            <v>5</v>
          </cell>
          <cell r="Z46">
            <v>5</v>
          </cell>
          <cell r="AA46">
            <v>5</v>
          </cell>
          <cell r="AD46">
            <v>5</v>
          </cell>
          <cell r="AE46">
            <v>8</v>
          </cell>
          <cell r="AH46">
            <v>8</v>
          </cell>
          <cell r="AI46">
            <v>5.541666666666667</v>
          </cell>
          <cell r="AJ46">
            <v>5.8416666666666668</v>
          </cell>
          <cell r="AK46">
            <v>4.5599999999999996</v>
          </cell>
          <cell r="AP46">
            <v>3</v>
          </cell>
          <cell r="AR46">
            <v>3</v>
          </cell>
          <cell r="AS46">
            <v>5</v>
          </cell>
          <cell r="AV46">
            <v>5</v>
          </cell>
          <cell r="AW46">
            <v>4</v>
          </cell>
          <cell r="AX46">
            <v>7</v>
          </cell>
          <cell r="AZ46">
            <v>7</v>
          </cell>
          <cell r="BA46">
            <v>4</v>
          </cell>
          <cell r="BD46">
            <v>4</v>
          </cell>
          <cell r="BE46">
            <v>5</v>
          </cell>
          <cell r="BH46">
            <v>5</v>
          </cell>
          <cell r="BI46">
            <v>5</v>
          </cell>
          <cell r="BL46">
            <v>5</v>
          </cell>
          <cell r="BM46">
            <v>6</v>
          </cell>
          <cell r="BN46">
            <v>0</v>
          </cell>
          <cell r="BO46">
            <v>0</v>
          </cell>
          <cell r="BP46">
            <v>6</v>
          </cell>
          <cell r="BQ46">
            <v>3</v>
          </cell>
          <cell r="BR46">
            <v>5</v>
          </cell>
          <cell r="BS46">
            <v>0</v>
          </cell>
          <cell r="BT46">
            <v>5</v>
          </cell>
          <cell r="BU46">
            <v>5.1515151515151514</v>
          </cell>
          <cell r="BV46">
            <v>0</v>
          </cell>
          <cell r="BW46">
            <v>4.333333333333333</v>
          </cell>
          <cell r="BX46">
            <v>5.3465909090909092</v>
          </cell>
          <cell r="BY46">
            <v>10.344827586206897</v>
          </cell>
          <cell r="BZ46" t="str">
            <v>0</v>
          </cell>
          <cell r="CA46">
            <v>0</v>
          </cell>
          <cell r="CB46" t="str">
            <v>v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  <cell r="CG46">
            <v>0</v>
          </cell>
          <cell r="CH46">
            <v>0</v>
          </cell>
          <cell r="CI46">
            <v>0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>
            <v>0</v>
          </cell>
          <cell r="CP46">
            <v>0</v>
          </cell>
          <cell r="CQ46">
            <v>0</v>
          </cell>
        </row>
        <row r="47">
          <cell r="E47" t="str">
            <v>044</v>
          </cell>
          <cell r="F47" t="str">
            <v>Phaûm Âçnh</v>
          </cell>
          <cell r="G47" t="str">
            <v>Huy</v>
          </cell>
          <cell r="H47">
            <v>28166</v>
          </cell>
          <cell r="I47" t="str">
            <v>97DL3</v>
          </cell>
          <cell r="J47" t="str">
            <v>97DL4</v>
          </cell>
          <cell r="K47">
            <v>3</v>
          </cell>
          <cell r="L47">
            <v>5</v>
          </cell>
          <cell r="N47">
            <v>5</v>
          </cell>
          <cell r="O47">
            <v>3</v>
          </cell>
          <cell r="P47">
            <v>6</v>
          </cell>
          <cell r="R47">
            <v>6</v>
          </cell>
          <cell r="S47">
            <v>6</v>
          </cell>
          <cell r="V47">
            <v>6</v>
          </cell>
          <cell r="W47">
            <v>8</v>
          </cell>
          <cell r="Z47">
            <v>8</v>
          </cell>
          <cell r="AA47">
            <v>6</v>
          </cell>
          <cell r="AD47">
            <v>6</v>
          </cell>
          <cell r="AE47">
            <v>8</v>
          </cell>
          <cell r="AH47">
            <v>8</v>
          </cell>
          <cell r="AI47">
            <v>6.458333333333333</v>
          </cell>
          <cell r="AJ47">
            <v>6.458333333333333</v>
          </cell>
          <cell r="AK47">
            <v>5.6</v>
          </cell>
          <cell r="AO47">
            <v>6</v>
          </cell>
          <cell r="AR47">
            <v>6</v>
          </cell>
          <cell r="AS47">
            <v>5</v>
          </cell>
          <cell r="AV47">
            <v>5</v>
          </cell>
          <cell r="AW47">
            <v>6</v>
          </cell>
          <cell r="AZ47">
            <v>6</v>
          </cell>
          <cell r="BA47">
            <v>6</v>
          </cell>
          <cell r="BD47">
            <v>6</v>
          </cell>
          <cell r="BE47">
            <v>3</v>
          </cell>
          <cell r="BF47">
            <v>5</v>
          </cell>
          <cell r="BH47">
            <v>5</v>
          </cell>
          <cell r="BI47">
            <v>6</v>
          </cell>
          <cell r="BL47">
            <v>6</v>
          </cell>
          <cell r="BM47">
            <v>4</v>
          </cell>
          <cell r="BN47">
            <v>7</v>
          </cell>
          <cell r="BO47">
            <v>0</v>
          </cell>
          <cell r="BP47">
            <v>7</v>
          </cell>
          <cell r="BQ47">
            <v>5</v>
          </cell>
          <cell r="BR47">
            <v>0</v>
          </cell>
          <cell r="BS47">
            <v>0</v>
          </cell>
          <cell r="BT47">
            <v>5</v>
          </cell>
          <cell r="BU47">
            <v>5.8484848484848486</v>
          </cell>
          <cell r="BV47">
            <v>0</v>
          </cell>
          <cell r="BW47">
            <v>5.0606060606060606</v>
          </cell>
          <cell r="BX47">
            <v>6.1534090909090908</v>
          </cell>
          <cell r="BY47">
            <v>0</v>
          </cell>
          <cell r="BZ47" t="str">
            <v>0</v>
          </cell>
          <cell r="CA47">
            <v>0</v>
          </cell>
          <cell r="CB47">
            <v>9</v>
          </cell>
          <cell r="CC47">
            <v>0</v>
          </cell>
          <cell r="CD47">
            <v>0</v>
          </cell>
          <cell r="CE47">
            <v>9</v>
          </cell>
          <cell r="CF47">
            <v>0</v>
          </cell>
          <cell r="CG47">
            <v>0</v>
          </cell>
          <cell r="CH47">
            <v>0</v>
          </cell>
          <cell r="CI47">
            <v>0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0</v>
          </cell>
          <cell r="CO47">
            <v>0</v>
          </cell>
          <cell r="CP47">
            <v>0</v>
          </cell>
          <cell r="CQ47">
            <v>0</v>
          </cell>
        </row>
        <row r="48">
          <cell r="E48" t="str">
            <v>045</v>
          </cell>
          <cell r="F48" t="str">
            <v>Nguyãùn Thë Bêch</v>
          </cell>
          <cell r="G48" t="str">
            <v>Huyãön</v>
          </cell>
          <cell r="H48">
            <v>29183</v>
          </cell>
          <cell r="I48" t="str">
            <v>97DL2</v>
          </cell>
          <cell r="J48" t="str">
            <v>97DL4</v>
          </cell>
          <cell r="K48">
            <v>3</v>
          </cell>
          <cell r="L48">
            <v>5</v>
          </cell>
          <cell r="N48">
            <v>5</v>
          </cell>
          <cell r="O48">
            <v>3</v>
          </cell>
          <cell r="P48">
            <v>7</v>
          </cell>
          <cell r="R48">
            <v>7</v>
          </cell>
          <cell r="S48">
            <v>3</v>
          </cell>
          <cell r="T48">
            <v>4</v>
          </cell>
          <cell r="U48">
            <v>6</v>
          </cell>
          <cell r="V48">
            <v>6</v>
          </cell>
          <cell r="W48" t="str">
            <v>v</v>
          </cell>
          <cell r="X48">
            <v>8</v>
          </cell>
          <cell r="Z48">
            <v>8</v>
          </cell>
          <cell r="AA48">
            <v>5</v>
          </cell>
          <cell r="AD48">
            <v>5</v>
          </cell>
          <cell r="AE48">
            <v>5</v>
          </cell>
          <cell r="AH48">
            <v>5</v>
          </cell>
          <cell r="AI48">
            <v>6</v>
          </cell>
          <cell r="AJ48">
            <v>6</v>
          </cell>
          <cell r="AK48" t="e">
            <v>#VALUE!</v>
          </cell>
          <cell r="AR48">
            <v>0</v>
          </cell>
          <cell r="AS48">
            <v>6</v>
          </cell>
          <cell r="AV48">
            <v>6</v>
          </cell>
          <cell r="AW48">
            <v>4</v>
          </cell>
          <cell r="AX48">
            <v>7</v>
          </cell>
          <cell r="AZ48">
            <v>7</v>
          </cell>
          <cell r="BA48">
            <v>6</v>
          </cell>
          <cell r="BD48">
            <v>6</v>
          </cell>
          <cell r="BE48">
            <v>4</v>
          </cell>
          <cell r="BF48">
            <v>5</v>
          </cell>
          <cell r="BH48">
            <v>5</v>
          </cell>
          <cell r="BI48">
            <v>6</v>
          </cell>
          <cell r="BL48">
            <v>6</v>
          </cell>
          <cell r="BM48">
            <v>7</v>
          </cell>
          <cell r="BN48">
            <v>0</v>
          </cell>
          <cell r="BO48">
            <v>0</v>
          </cell>
          <cell r="BP48">
            <v>7</v>
          </cell>
          <cell r="BQ48" t="str">
            <v>v</v>
          </cell>
          <cell r="BR48">
            <v>6</v>
          </cell>
          <cell r="BS48">
            <v>0</v>
          </cell>
          <cell r="BT48">
            <v>6</v>
          </cell>
          <cell r="BU48">
            <v>5.6363636363636367</v>
          </cell>
          <cell r="BV48">
            <v>0</v>
          </cell>
          <cell r="BW48" t="e">
            <v>#VALUE!</v>
          </cell>
          <cell r="BX48">
            <v>5.8181818181818183</v>
          </cell>
          <cell r="BY48">
            <v>5.1724137931034484</v>
          </cell>
          <cell r="BZ48" t="str">
            <v>0</v>
          </cell>
          <cell r="CA48">
            <v>0</v>
          </cell>
          <cell r="CB48">
            <v>8</v>
          </cell>
          <cell r="CC48">
            <v>0</v>
          </cell>
          <cell r="CD48">
            <v>0</v>
          </cell>
          <cell r="CE48">
            <v>8</v>
          </cell>
          <cell r="CF48">
            <v>0</v>
          </cell>
          <cell r="CG48">
            <v>0</v>
          </cell>
          <cell r="CH48">
            <v>0</v>
          </cell>
          <cell r="CI48">
            <v>0</v>
          </cell>
          <cell r="CJ48">
            <v>0</v>
          </cell>
          <cell r="CK48">
            <v>0</v>
          </cell>
          <cell r="CL48">
            <v>0</v>
          </cell>
          <cell r="CM48">
            <v>0</v>
          </cell>
          <cell r="CN48">
            <v>0</v>
          </cell>
          <cell r="CO48">
            <v>0</v>
          </cell>
          <cell r="CP48">
            <v>0</v>
          </cell>
          <cell r="CQ48">
            <v>0</v>
          </cell>
        </row>
        <row r="49">
          <cell r="E49" t="str">
            <v>030</v>
          </cell>
          <cell r="F49" t="str">
            <v>Nguyãùn Thë</v>
          </cell>
          <cell r="G49" t="str">
            <v>Hæng</v>
          </cell>
          <cell r="H49">
            <v>28496</v>
          </cell>
          <cell r="I49" t="str">
            <v>97DL2</v>
          </cell>
          <cell r="J49" t="str">
            <v>97DL2</v>
          </cell>
          <cell r="K49">
            <v>5</v>
          </cell>
          <cell r="N49">
            <v>5</v>
          </cell>
          <cell r="O49">
            <v>5</v>
          </cell>
          <cell r="R49">
            <v>5</v>
          </cell>
          <cell r="S49">
            <v>6</v>
          </cell>
          <cell r="V49">
            <v>6</v>
          </cell>
          <cell r="W49">
            <v>8</v>
          </cell>
          <cell r="Z49">
            <v>8</v>
          </cell>
          <cell r="AA49">
            <v>5</v>
          </cell>
          <cell r="AD49">
            <v>5</v>
          </cell>
          <cell r="AE49">
            <v>9</v>
          </cell>
          <cell r="AH49">
            <v>9</v>
          </cell>
          <cell r="AI49">
            <v>6.166666666666667</v>
          </cell>
          <cell r="AJ49">
            <v>6.4666666666666668</v>
          </cell>
          <cell r="AK49">
            <v>6.12</v>
          </cell>
          <cell r="AO49">
            <v>7</v>
          </cell>
          <cell r="AR49">
            <v>7</v>
          </cell>
          <cell r="AS49">
            <v>4</v>
          </cell>
          <cell r="AT49">
            <v>6</v>
          </cell>
          <cell r="AV49">
            <v>6</v>
          </cell>
          <cell r="AW49">
            <v>6</v>
          </cell>
          <cell r="AZ49">
            <v>6</v>
          </cell>
          <cell r="BA49">
            <v>7</v>
          </cell>
          <cell r="BD49">
            <v>7</v>
          </cell>
          <cell r="BE49">
            <v>4</v>
          </cell>
          <cell r="BF49">
            <v>5</v>
          </cell>
          <cell r="BH49">
            <v>5</v>
          </cell>
          <cell r="BI49">
            <v>6</v>
          </cell>
          <cell r="BL49">
            <v>6</v>
          </cell>
          <cell r="BM49">
            <v>4</v>
          </cell>
          <cell r="BN49">
            <v>3</v>
          </cell>
          <cell r="BO49">
            <v>0</v>
          </cell>
          <cell r="BP49">
            <v>4</v>
          </cell>
          <cell r="BQ49">
            <v>4</v>
          </cell>
          <cell r="BR49">
            <v>6</v>
          </cell>
          <cell r="BS49">
            <v>0</v>
          </cell>
          <cell r="BT49">
            <v>6</v>
          </cell>
          <cell r="BU49">
            <v>5.6969696969696972</v>
          </cell>
          <cell r="BV49">
            <v>0</v>
          </cell>
          <cell r="BW49">
            <v>5.1515151515151514</v>
          </cell>
          <cell r="BX49">
            <v>5.9318181818181817</v>
          </cell>
          <cell r="BY49">
            <v>10.344827586206897</v>
          </cell>
          <cell r="BZ49" t="str">
            <v>0</v>
          </cell>
          <cell r="CA49">
            <v>0</v>
          </cell>
          <cell r="CB49">
            <v>4</v>
          </cell>
          <cell r="CC49">
            <v>0</v>
          </cell>
          <cell r="CD49">
            <v>0</v>
          </cell>
          <cell r="CE49">
            <v>4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0</v>
          </cell>
        </row>
        <row r="50">
          <cell r="E50" t="str">
            <v>028</v>
          </cell>
          <cell r="F50" t="str">
            <v>Huyình Thë Thuìy</v>
          </cell>
          <cell r="G50" t="str">
            <v>Hæång</v>
          </cell>
          <cell r="H50">
            <v>28707</v>
          </cell>
          <cell r="I50" t="str">
            <v>97DL2</v>
          </cell>
          <cell r="J50" t="str">
            <v>97DL2</v>
          </cell>
          <cell r="K50">
            <v>5</v>
          </cell>
          <cell r="N50">
            <v>5</v>
          </cell>
          <cell r="O50">
            <v>7</v>
          </cell>
          <cell r="R50">
            <v>7</v>
          </cell>
          <cell r="S50">
            <v>5</v>
          </cell>
          <cell r="V50">
            <v>5</v>
          </cell>
          <cell r="W50">
            <v>6</v>
          </cell>
          <cell r="Z50">
            <v>6</v>
          </cell>
          <cell r="AA50">
            <v>5</v>
          </cell>
          <cell r="AD50">
            <v>5</v>
          </cell>
          <cell r="AE50">
            <v>7</v>
          </cell>
          <cell r="AH50">
            <v>7</v>
          </cell>
          <cell r="AI50">
            <v>5.75</v>
          </cell>
          <cell r="AJ50">
            <v>6.05</v>
          </cell>
          <cell r="AK50">
            <v>5.72</v>
          </cell>
          <cell r="AP50">
            <v>6</v>
          </cell>
          <cell r="AR50">
            <v>6</v>
          </cell>
          <cell r="AS50">
            <v>5</v>
          </cell>
          <cell r="AV50">
            <v>5</v>
          </cell>
          <cell r="AW50">
            <v>5</v>
          </cell>
          <cell r="AZ50">
            <v>5</v>
          </cell>
          <cell r="BA50">
            <v>4</v>
          </cell>
          <cell r="BB50">
            <v>6</v>
          </cell>
          <cell r="BD50">
            <v>6</v>
          </cell>
          <cell r="BE50">
            <v>5</v>
          </cell>
          <cell r="BH50">
            <v>5</v>
          </cell>
          <cell r="BI50">
            <v>5</v>
          </cell>
          <cell r="BL50">
            <v>5</v>
          </cell>
          <cell r="BM50">
            <v>5</v>
          </cell>
          <cell r="BN50">
            <v>0</v>
          </cell>
          <cell r="BO50">
            <v>0</v>
          </cell>
          <cell r="BP50">
            <v>5</v>
          </cell>
          <cell r="BQ50">
            <v>4</v>
          </cell>
          <cell r="BR50">
            <v>6</v>
          </cell>
          <cell r="BS50">
            <v>0</v>
          </cell>
          <cell r="BT50">
            <v>6</v>
          </cell>
          <cell r="BU50">
            <v>5.2727272727272725</v>
          </cell>
          <cell r="BV50">
            <v>0</v>
          </cell>
          <cell r="BW50">
            <v>4.3636363636363633</v>
          </cell>
          <cell r="BX50">
            <v>5.5113636363636367</v>
          </cell>
          <cell r="BY50">
            <v>0</v>
          </cell>
          <cell r="BZ50" t="str">
            <v>0</v>
          </cell>
          <cell r="CA50">
            <v>0</v>
          </cell>
          <cell r="CB50">
            <v>4</v>
          </cell>
          <cell r="CC50">
            <v>0</v>
          </cell>
          <cell r="CD50">
            <v>0</v>
          </cell>
          <cell r="CE50">
            <v>4</v>
          </cell>
          <cell r="CF50">
            <v>0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  <cell r="CP50">
            <v>0</v>
          </cell>
          <cell r="CQ50">
            <v>0</v>
          </cell>
        </row>
        <row r="51">
          <cell r="E51" t="str">
            <v>029</v>
          </cell>
          <cell r="F51" t="str">
            <v>Voî Thë Diãûu</v>
          </cell>
          <cell r="G51" t="str">
            <v>Hæång</v>
          </cell>
          <cell r="H51">
            <v>28365</v>
          </cell>
          <cell r="I51" t="str">
            <v>97DL3</v>
          </cell>
          <cell r="J51" t="str">
            <v>97DL1</v>
          </cell>
          <cell r="K51">
            <v>3</v>
          </cell>
          <cell r="L51">
            <v>5</v>
          </cell>
          <cell r="N51">
            <v>5</v>
          </cell>
          <cell r="O51" t="str">
            <v>x</v>
          </cell>
          <cell r="P51">
            <v>5</v>
          </cell>
          <cell r="R51">
            <v>5</v>
          </cell>
          <cell r="S51">
            <v>3</v>
          </cell>
          <cell r="T51">
            <v>4</v>
          </cell>
          <cell r="U51">
            <v>5</v>
          </cell>
          <cell r="V51">
            <v>5</v>
          </cell>
          <cell r="X51">
            <v>7</v>
          </cell>
          <cell r="Z51">
            <v>7</v>
          </cell>
          <cell r="AA51">
            <v>6</v>
          </cell>
          <cell r="AD51">
            <v>6</v>
          </cell>
          <cell r="AE51">
            <v>7</v>
          </cell>
          <cell r="AH51">
            <v>7</v>
          </cell>
          <cell r="AI51">
            <v>5.833333333333333</v>
          </cell>
          <cell r="AJ51">
            <v>5.833333333333333</v>
          </cell>
          <cell r="AK51" t="e">
            <v>#VALUE!</v>
          </cell>
          <cell r="AP51">
            <v>7</v>
          </cell>
          <cell r="AR51">
            <v>7</v>
          </cell>
          <cell r="AS51">
            <v>5</v>
          </cell>
          <cell r="AV51">
            <v>5</v>
          </cell>
          <cell r="AW51" t="str">
            <v>v</v>
          </cell>
          <cell r="AX51">
            <v>3</v>
          </cell>
          <cell r="AZ51">
            <v>3</v>
          </cell>
          <cell r="BA51">
            <v>4</v>
          </cell>
          <cell r="BB51">
            <v>6</v>
          </cell>
          <cell r="BD51">
            <v>6</v>
          </cell>
          <cell r="BE51">
            <v>5</v>
          </cell>
          <cell r="BH51">
            <v>5</v>
          </cell>
          <cell r="BI51">
            <v>5</v>
          </cell>
          <cell r="BL51">
            <v>5</v>
          </cell>
          <cell r="BM51">
            <v>5</v>
          </cell>
          <cell r="BN51">
            <v>0</v>
          </cell>
          <cell r="BO51">
            <v>0</v>
          </cell>
          <cell r="BP51">
            <v>5</v>
          </cell>
          <cell r="BQ51">
            <v>4</v>
          </cell>
          <cell r="BR51">
            <v>0</v>
          </cell>
          <cell r="BS51">
            <v>0</v>
          </cell>
          <cell r="BT51">
            <v>4</v>
          </cell>
          <cell r="BU51">
            <v>4.9393939393939394</v>
          </cell>
          <cell r="BV51">
            <v>0</v>
          </cell>
          <cell r="BW51" t="e">
            <v>#VALUE!</v>
          </cell>
          <cell r="BX51">
            <v>5.3863636363636367</v>
          </cell>
          <cell r="BY51">
            <v>12.068965517241379</v>
          </cell>
          <cell r="BZ51" t="str">
            <v>0</v>
          </cell>
          <cell r="CA51">
            <v>0</v>
          </cell>
          <cell r="CB51" t="str">
            <v>v</v>
          </cell>
          <cell r="CC51">
            <v>0</v>
          </cell>
          <cell r="CD51">
            <v>0</v>
          </cell>
          <cell r="CE51">
            <v>0</v>
          </cell>
          <cell r="CF51">
            <v>0</v>
          </cell>
          <cell r="CG51">
            <v>0</v>
          </cell>
          <cell r="CH51">
            <v>0</v>
          </cell>
          <cell r="CI51">
            <v>0</v>
          </cell>
          <cell r="CJ51">
            <v>0</v>
          </cell>
          <cell r="CK51">
            <v>0</v>
          </cell>
          <cell r="CL51">
            <v>0</v>
          </cell>
          <cell r="CM51">
            <v>0</v>
          </cell>
          <cell r="CN51">
            <v>0</v>
          </cell>
          <cell r="CO51">
            <v>0</v>
          </cell>
          <cell r="CP51">
            <v>0</v>
          </cell>
          <cell r="CQ51">
            <v>0</v>
          </cell>
        </row>
        <row r="52">
          <cell r="E52" t="str">
            <v>046</v>
          </cell>
          <cell r="F52" t="str">
            <v xml:space="preserve">Ngä Minh </v>
          </cell>
          <cell r="G52" t="str">
            <v>Kha</v>
          </cell>
          <cell r="H52">
            <v>27504</v>
          </cell>
          <cell r="I52" t="str">
            <v>97DL1</v>
          </cell>
          <cell r="J52" t="str">
            <v>97DL1</v>
          </cell>
          <cell r="K52">
            <v>2</v>
          </cell>
          <cell r="L52">
            <v>5</v>
          </cell>
          <cell r="N52">
            <v>5</v>
          </cell>
          <cell r="O52">
            <v>2</v>
          </cell>
          <cell r="P52">
            <v>6</v>
          </cell>
          <cell r="R52">
            <v>6</v>
          </cell>
          <cell r="S52">
            <v>6</v>
          </cell>
          <cell r="V52">
            <v>6</v>
          </cell>
          <cell r="W52">
            <v>6</v>
          </cell>
          <cell r="Z52">
            <v>6</v>
          </cell>
          <cell r="AA52">
            <v>5</v>
          </cell>
          <cell r="AD52">
            <v>5</v>
          </cell>
          <cell r="AE52">
            <v>8</v>
          </cell>
          <cell r="AH52">
            <v>8</v>
          </cell>
          <cell r="AI52">
            <v>5.875</v>
          </cell>
          <cell r="AJ52">
            <v>6.1749999999999998</v>
          </cell>
          <cell r="AK52">
            <v>4.72</v>
          </cell>
          <cell r="AR52">
            <v>0</v>
          </cell>
          <cell r="AS52">
            <v>7</v>
          </cell>
          <cell r="AV52">
            <v>7</v>
          </cell>
          <cell r="AW52">
            <v>4</v>
          </cell>
          <cell r="AX52">
            <v>7</v>
          </cell>
          <cell r="AZ52">
            <v>7</v>
          </cell>
          <cell r="BA52">
            <v>6</v>
          </cell>
          <cell r="BD52">
            <v>6</v>
          </cell>
          <cell r="BE52">
            <v>5</v>
          </cell>
          <cell r="BH52">
            <v>5</v>
          </cell>
          <cell r="BI52">
            <v>7</v>
          </cell>
          <cell r="BL52">
            <v>7</v>
          </cell>
          <cell r="BM52">
            <v>3</v>
          </cell>
          <cell r="BN52">
            <v>4</v>
          </cell>
          <cell r="BO52">
            <v>0</v>
          </cell>
          <cell r="BP52">
            <v>4</v>
          </cell>
          <cell r="BQ52">
            <v>7</v>
          </cell>
          <cell r="BR52">
            <v>0</v>
          </cell>
          <cell r="BS52">
            <v>0</v>
          </cell>
          <cell r="BT52">
            <v>7</v>
          </cell>
          <cell r="BU52">
            <v>5.4848484848484844</v>
          </cell>
          <cell r="BV52">
            <v>0</v>
          </cell>
          <cell r="BW52">
            <v>4.9393939393939394</v>
          </cell>
          <cell r="BX52">
            <v>5.6799242424242422</v>
          </cell>
          <cell r="BY52">
            <v>15.517241379310345</v>
          </cell>
          <cell r="BZ52" t="str">
            <v>0</v>
          </cell>
          <cell r="CA52">
            <v>0</v>
          </cell>
          <cell r="CB52">
            <v>6</v>
          </cell>
          <cell r="CC52">
            <v>0</v>
          </cell>
          <cell r="CD52">
            <v>0</v>
          </cell>
          <cell r="CE52">
            <v>6</v>
          </cell>
          <cell r="CF52">
            <v>0</v>
          </cell>
          <cell r="CG52">
            <v>0</v>
          </cell>
          <cell r="CH52">
            <v>0</v>
          </cell>
          <cell r="CI52">
            <v>0</v>
          </cell>
          <cell r="CJ52">
            <v>0</v>
          </cell>
          <cell r="CK52">
            <v>0</v>
          </cell>
          <cell r="CL52">
            <v>0</v>
          </cell>
          <cell r="CM52">
            <v>0</v>
          </cell>
          <cell r="CN52">
            <v>0</v>
          </cell>
          <cell r="CO52">
            <v>0</v>
          </cell>
          <cell r="CP52">
            <v>0</v>
          </cell>
          <cell r="CQ52">
            <v>0</v>
          </cell>
        </row>
        <row r="53">
          <cell r="E53" t="str">
            <v>048</v>
          </cell>
          <cell r="F53" t="str">
            <v>Lã Nguyãùn Tuáún</v>
          </cell>
          <cell r="G53" t="str">
            <v>Khanh</v>
          </cell>
          <cell r="H53">
            <v>28651</v>
          </cell>
          <cell r="I53" t="str">
            <v>97DL3</v>
          </cell>
          <cell r="J53" t="str">
            <v>97DL2</v>
          </cell>
          <cell r="K53">
            <v>6</v>
          </cell>
          <cell r="N53">
            <v>6</v>
          </cell>
          <cell r="O53">
            <v>5</v>
          </cell>
          <cell r="R53">
            <v>5</v>
          </cell>
          <cell r="S53">
            <v>3</v>
          </cell>
          <cell r="T53" t="str">
            <v>v</v>
          </cell>
          <cell r="U53">
            <v>5</v>
          </cell>
          <cell r="V53">
            <v>5</v>
          </cell>
          <cell r="W53">
            <v>9</v>
          </cell>
          <cell r="Z53">
            <v>9</v>
          </cell>
          <cell r="AA53">
            <v>3</v>
          </cell>
          <cell r="AB53">
            <v>5</v>
          </cell>
          <cell r="AD53">
            <v>5</v>
          </cell>
          <cell r="AE53">
            <v>9</v>
          </cell>
          <cell r="AH53">
            <v>9</v>
          </cell>
          <cell r="AI53">
            <v>6.291666666666667</v>
          </cell>
          <cell r="AJ53">
            <v>6.291666666666667</v>
          </cell>
          <cell r="AK53">
            <v>5.48</v>
          </cell>
          <cell r="AP53">
            <v>5</v>
          </cell>
          <cell r="AR53">
            <v>5</v>
          </cell>
          <cell r="AS53">
            <v>5</v>
          </cell>
          <cell r="AV53">
            <v>5</v>
          </cell>
          <cell r="AW53">
            <v>7</v>
          </cell>
          <cell r="AZ53">
            <v>7</v>
          </cell>
          <cell r="BA53">
            <v>7</v>
          </cell>
          <cell r="BD53">
            <v>7</v>
          </cell>
          <cell r="BE53">
            <v>6</v>
          </cell>
          <cell r="BH53">
            <v>6</v>
          </cell>
          <cell r="BI53">
            <v>6</v>
          </cell>
          <cell r="BL53">
            <v>6</v>
          </cell>
          <cell r="BM53">
            <v>4</v>
          </cell>
          <cell r="BN53">
            <v>4</v>
          </cell>
          <cell r="BO53">
            <v>0</v>
          </cell>
          <cell r="BP53">
            <v>4</v>
          </cell>
          <cell r="BQ53">
            <v>3</v>
          </cell>
          <cell r="BR53">
            <v>7</v>
          </cell>
          <cell r="BS53">
            <v>0</v>
          </cell>
          <cell r="BT53">
            <v>7</v>
          </cell>
          <cell r="BU53">
            <v>5.7272727272727275</v>
          </cell>
          <cell r="BV53">
            <v>0</v>
          </cell>
          <cell r="BW53">
            <v>4.9090909090909092</v>
          </cell>
          <cell r="BX53">
            <v>6.0094696969696972</v>
          </cell>
          <cell r="BY53">
            <v>10.344827586206897</v>
          </cell>
          <cell r="BZ53" t="str">
            <v>0</v>
          </cell>
          <cell r="CA53">
            <v>0</v>
          </cell>
          <cell r="CB53">
            <v>6</v>
          </cell>
          <cell r="CC53">
            <v>0</v>
          </cell>
          <cell r="CD53">
            <v>0</v>
          </cell>
          <cell r="CE53">
            <v>6</v>
          </cell>
          <cell r="CF53">
            <v>0</v>
          </cell>
          <cell r="CG53">
            <v>0</v>
          </cell>
          <cell r="CH53">
            <v>0</v>
          </cell>
          <cell r="CI53">
            <v>0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0</v>
          </cell>
          <cell r="CP53">
            <v>0</v>
          </cell>
          <cell r="CQ53">
            <v>0</v>
          </cell>
        </row>
        <row r="54">
          <cell r="E54" t="str">
            <v>047</v>
          </cell>
          <cell r="F54" t="str">
            <v xml:space="preserve">Tráön Quang </v>
          </cell>
          <cell r="G54" t="str">
            <v>Khaíi</v>
          </cell>
          <cell r="H54">
            <v>28460</v>
          </cell>
          <cell r="I54" t="str">
            <v>97DL1</v>
          </cell>
          <cell r="J54" t="str">
            <v>97DL4</v>
          </cell>
          <cell r="K54">
            <v>7</v>
          </cell>
          <cell r="N54">
            <v>7</v>
          </cell>
          <cell r="O54">
            <v>6</v>
          </cell>
          <cell r="R54">
            <v>6</v>
          </cell>
          <cell r="S54">
            <v>9</v>
          </cell>
          <cell r="V54">
            <v>9</v>
          </cell>
          <cell r="W54">
            <v>7</v>
          </cell>
          <cell r="Z54">
            <v>7</v>
          </cell>
          <cell r="AA54">
            <v>5</v>
          </cell>
          <cell r="AD54">
            <v>5</v>
          </cell>
          <cell r="AE54">
            <v>4</v>
          </cell>
          <cell r="AF54">
            <v>7</v>
          </cell>
          <cell r="AG54">
            <v>0</v>
          </cell>
          <cell r="AH54">
            <v>7</v>
          </cell>
          <cell r="AI54">
            <v>6.666666666666667</v>
          </cell>
          <cell r="AJ54">
            <v>6.9666666666666668</v>
          </cell>
          <cell r="AK54">
            <v>6.32</v>
          </cell>
          <cell r="AL54">
            <v>0</v>
          </cell>
          <cell r="AM54">
            <v>0</v>
          </cell>
          <cell r="AN54">
            <v>0</v>
          </cell>
          <cell r="AO54">
            <v>8</v>
          </cell>
          <cell r="AP54">
            <v>0</v>
          </cell>
          <cell r="AQ54">
            <v>0</v>
          </cell>
          <cell r="AR54">
            <v>8</v>
          </cell>
          <cell r="AS54">
            <v>6</v>
          </cell>
          <cell r="AT54">
            <v>0</v>
          </cell>
          <cell r="AU54">
            <v>0</v>
          </cell>
          <cell r="AV54">
            <v>6</v>
          </cell>
          <cell r="AW54">
            <v>6</v>
          </cell>
          <cell r="AX54">
            <v>0</v>
          </cell>
          <cell r="AY54">
            <v>0</v>
          </cell>
          <cell r="AZ54">
            <v>6</v>
          </cell>
          <cell r="BA54">
            <v>7</v>
          </cell>
          <cell r="BB54">
            <v>0</v>
          </cell>
          <cell r="BC54">
            <v>0</v>
          </cell>
          <cell r="BD54">
            <v>7</v>
          </cell>
          <cell r="BE54">
            <v>7</v>
          </cell>
          <cell r="BF54">
            <v>0</v>
          </cell>
          <cell r="BG54">
            <v>0</v>
          </cell>
          <cell r="BH54">
            <v>7</v>
          </cell>
          <cell r="BI54">
            <v>6</v>
          </cell>
          <cell r="BL54">
            <v>6</v>
          </cell>
          <cell r="BM54">
            <v>4</v>
          </cell>
          <cell r="BN54">
            <v>4</v>
          </cell>
          <cell r="BO54">
            <v>0</v>
          </cell>
          <cell r="BP54">
            <v>4</v>
          </cell>
          <cell r="BQ54">
            <v>7</v>
          </cell>
          <cell r="BR54">
            <v>0</v>
          </cell>
          <cell r="BS54">
            <v>0</v>
          </cell>
          <cell r="BT54">
            <v>7</v>
          </cell>
          <cell r="BU54">
            <v>6.1212121212121211</v>
          </cell>
          <cell r="BV54">
            <v>0</v>
          </cell>
          <cell r="BW54">
            <v>6.1212121212121211</v>
          </cell>
          <cell r="BX54">
            <v>6.3939393939393945</v>
          </cell>
          <cell r="BY54">
            <v>10.344827586206897</v>
          </cell>
          <cell r="BZ54" t="str">
            <v>0</v>
          </cell>
          <cell r="CA54">
            <v>0</v>
          </cell>
          <cell r="CB54">
            <v>7</v>
          </cell>
          <cell r="CC54">
            <v>0</v>
          </cell>
          <cell r="CD54">
            <v>0</v>
          </cell>
          <cell r="CE54">
            <v>7</v>
          </cell>
          <cell r="CF54">
            <v>0</v>
          </cell>
          <cell r="CG54">
            <v>0</v>
          </cell>
          <cell r="CH54">
            <v>0</v>
          </cell>
          <cell r="CI54">
            <v>0</v>
          </cell>
          <cell r="CJ54">
            <v>0</v>
          </cell>
          <cell r="CK54">
            <v>0</v>
          </cell>
          <cell r="CL54">
            <v>0</v>
          </cell>
          <cell r="CM54">
            <v>0</v>
          </cell>
          <cell r="CN54">
            <v>0</v>
          </cell>
          <cell r="CO54">
            <v>0</v>
          </cell>
        </row>
        <row r="55">
          <cell r="E55">
            <v>180</v>
          </cell>
          <cell r="F55" t="str">
            <v>Nguyãùn Vuî Chi</v>
          </cell>
          <cell r="G55" t="str">
            <v>Lan</v>
          </cell>
          <cell r="H55">
            <v>29003</v>
          </cell>
          <cell r="I55" t="str">
            <v>97DL1</v>
          </cell>
          <cell r="J55" t="str">
            <v>97DL1</v>
          </cell>
          <cell r="K55">
            <v>4</v>
          </cell>
          <cell r="L55">
            <v>5</v>
          </cell>
          <cell r="N55">
            <v>5</v>
          </cell>
          <cell r="O55">
            <v>2</v>
          </cell>
          <cell r="P55">
            <v>7</v>
          </cell>
          <cell r="R55">
            <v>7</v>
          </cell>
          <cell r="S55">
            <v>3</v>
          </cell>
          <cell r="T55">
            <v>5</v>
          </cell>
          <cell r="V55">
            <v>5</v>
          </cell>
          <cell r="W55">
            <v>8</v>
          </cell>
          <cell r="Z55">
            <v>8</v>
          </cell>
          <cell r="AA55">
            <v>7</v>
          </cell>
          <cell r="AD55">
            <v>7</v>
          </cell>
          <cell r="AE55">
            <v>8</v>
          </cell>
          <cell r="AH55">
            <v>8</v>
          </cell>
          <cell r="AI55">
            <v>6.708333333333333</v>
          </cell>
          <cell r="AJ55">
            <v>7.0083333333333329</v>
          </cell>
          <cell r="AK55">
            <v>5.36</v>
          </cell>
          <cell r="AO55">
            <v>6</v>
          </cell>
          <cell r="AR55">
            <v>6</v>
          </cell>
          <cell r="AS55">
            <v>5</v>
          </cell>
          <cell r="AV55">
            <v>5</v>
          </cell>
          <cell r="AW55">
            <v>5</v>
          </cell>
          <cell r="AZ55">
            <v>5</v>
          </cell>
          <cell r="BA55">
            <v>6</v>
          </cell>
          <cell r="BD55">
            <v>6</v>
          </cell>
          <cell r="BE55">
            <v>5</v>
          </cell>
          <cell r="BH55">
            <v>5</v>
          </cell>
          <cell r="BI55">
            <v>6</v>
          </cell>
          <cell r="BL55">
            <v>6</v>
          </cell>
          <cell r="BM55">
            <v>6</v>
          </cell>
          <cell r="BN55">
            <v>0</v>
          </cell>
          <cell r="BO55">
            <v>0</v>
          </cell>
          <cell r="BP55">
            <v>6</v>
          </cell>
          <cell r="BQ55">
            <v>3</v>
          </cell>
          <cell r="BR55">
            <v>5</v>
          </cell>
          <cell r="BS55">
            <v>0</v>
          </cell>
          <cell r="BT55">
            <v>5</v>
          </cell>
          <cell r="BU55">
            <v>5.5454545454545459</v>
          </cell>
          <cell r="BV55">
            <v>0</v>
          </cell>
          <cell r="BW55">
            <v>5.3636363636363633</v>
          </cell>
          <cell r="BX55">
            <v>6.1268939393939394</v>
          </cell>
          <cell r="BY55">
            <v>0</v>
          </cell>
          <cell r="BZ55" t="str">
            <v>0</v>
          </cell>
          <cell r="CA55">
            <v>0</v>
          </cell>
          <cell r="CB55">
            <v>4</v>
          </cell>
          <cell r="CC55">
            <v>0</v>
          </cell>
          <cell r="CD55">
            <v>0</v>
          </cell>
          <cell r="CE55">
            <v>4</v>
          </cell>
          <cell r="CF55">
            <v>0</v>
          </cell>
          <cell r="CG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0</v>
          </cell>
          <cell r="CM55">
            <v>0</v>
          </cell>
          <cell r="CN55">
            <v>0</v>
          </cell>
          <cell r="CO55">
            <v>0</v>
          </cell>
          <cell r="CP55">
            <v>0</v>
          </cell>
          <cell r="CQ55">
            <v>0</v>
          </cell>
        </row>
        <row r="56">
          <cell r="E56" t="str">
            <v>0200</v>
          </cell>
          <cell r="F56" t="str">
            <v>Vuî Thë Kim</v>
          </cell>
          <cell r="G56" t="str">
            <v>Lan</v>
          </cell>
          <cell r="H56">
            <v>28485</v>
          </cell>
          <cell r="I56" t="str">
            <v>97DL3</v>
          </cell>
          <cell r="K56">
            <v>3</v>
          </cell>
          <cell r="L56">
            <v>5</v>
          </cell>
          <cell r="N56">
            <v>5</v>
          </cell>
          <cell r="O56">
            <v>5</v>
          </cell>
          <cell r="R56">
            <v>5</v>
          </cell>
          <cell r="S56">
            <v>3</v>
          </cell>
          <cell r="T56">
            <v>4</v>
          </cell>
          <cell r="U56">
            <v>6</v>
          </cell>
          <cell r="V56">
            <v>6</v>
          </cell>
          <cell r="Z56">
            <v>0</v>
          </cell>
          <cell r="AA56">
            <v>4</v>
          </cell>
          <cell r="AB56">
            <v>6</v>
          </cell>
          <cell r="AD56">
            <v>6</v>
          </cell>
          <cell r="AE56">
            <v>6</v>
          </cell>
          <cell r="AH56">
            <v>6</v>
          </cell>
          <cell r="AI56">
            <v>4.708333333333333</v>
          </cell>
          <cell r="AJ56">
            <v>4.708333333333333</v>
          </cell>
          <cell r="AK56">
            <v>3.44</v>
          </cell>
          <cell r="AO56">
            <v>6</v>
          </cell>
          <cell r="AR56">
            <v>6</v>
          </cell>
          <cell r="AS56" t="str">
            <v>v</v>
          </cell>
          <cell r="AU56">
            <v>5</v>
          </cell>
          <cell r="AV56">
            <v>5</v>
          </cell>
          <cell r="AW56">
            <v>6</v>
          </cell>
          <cell r="AZ56">
            <v>6</v>
          </cell>
          <cell r="BA56">
            <v>6</v>
          </cell>
          <cell r="BD56">
            <v>6</v>
          </cell>
          <cell r="BE56">
            <v>5</v>
          </cell>
          <cell r="BH56">
            <v>5</v>
          </cell>
          <cell r="BI56">
            <v>5</v>
          </cell>
          <cell r="BL56">
            <v>5</v>
          </cell>
          <cell r="BM56">
            <v>4</v>
          </cell>
          <cell r="BN56">
            <v>4</v>
          </cell>
          <cell r="BO56">
            <v>0</v>
          </cell>
          <cell r="BP56">
            <v>4</v>
          </cell>
          <cell r="BQ56">
            <v>0</v>
          </cell>
          <cell r="BR56">
            <v>3</v>
          </cell>
          <cell r="BS56">
            <v>0</v>
          </cell>
          <cell r="BT56">
            <v>3</v>
          </cell>
          <cell r="BU56">
            <v>4.9393939393939394</v>
          </cell>
          <cell r="BV56">
            <v>0</v>
          </cell>
          <cell r="BW56" t="e">
            <v>#VALUE!</v>
          </cell>
          <cell r="BX56">
            <v>4.8238636363636367</v>
          </cell>
          <cell r="BY56">
            <v>22.413793103448278</v>
          </cell>
          <cell r="BZ56" t="str">
            <v>2</v>
          </cell>
          <cell r="CA56">
            <v>0</v>
          </cell>
          <cell r="CB56" t="str">
            <v>v</v>
          </cell>
          <cell r="CC56">
            <v>0</v>
          </cell>
          <cell r="CD56">
            <v>0</v>
          </cell>
          <cell r="CE56">
            <v>0</v>
          </cell>
          <cell r="CF56">
            <v>0</v>
          </cell>
          <cell r="CG56">
            <v>0</v>
          </cell>
          <cell r="CH56">
            <v>0</v>
          </cell>
          <cell r="CI56">
            <v>0</v>
          </cell>
          <cell r="CJ56">
            <v>0</v>
          </cell>
          <cell r="CK56">
            <v>0</v>
          </cell>
          <cell r="CL56">
            <v>0</v>
          </cell>
          <cell r="CM56">
            <v>0</v>
          </cell>
          <cell r="CN56">
            <v>0</v>
          </cell>
          <cell r="CO56">
            <v>0</v>
          </cell>
          <cell r="CP56">
            <v>0</v>
          </cell>
          <cell r="CQ56">
            <v>0</v>
          </cell>
        </row>
        <row r="57">
          <cell r="E57" t="str">
            <v>049</v>
          </cell>
          <cell r="F57" t="str">
            <v>Âäù Thãú</v>
          </cell>
          <cell r="G57" t="str">
            <v>Lám</v>
          </cell>
          <cell r="H57">
            <v>27585</v>
          </cell>
          <cell r="I57" t="str">
            <v>97DL3</v>
          </cell>
          <cell r="J57" t="str">
            <v>97DL3</v>
          </cell>
          <cell r="K57">
            <v>3</v>
          </cell>
          <cell r="L57">
            <v>5</v>
          </cell>
          <cell r="N57">
            <v>5</v>
          </cell>
          <cell r="O57">
            <v>3</v>
          </cell>
          <cell r="P57">
            <v>5</v>
          </cell>
          <cell r="R57">
            <v>5</v>
          </cell>
          <cell r="S57">
            <v>2</v>
          </cell>
          <cell r="T57">
            <v>5</v>
          </cell>
          <cell r="V57">
            <v>5</v>
          </cell>
          <cell r="W57">
            <v>5</v>
          </cell>
          <cell r="Z57">
            <v>5</v>
          </cell>
          <cell r="AA57">
            <v>7</v>
          </cell>
          <cell r="AD57">
            <v>7</v>
          </cell>
          <cell r="AE57">
            <v>6</v>
          </cell>
          <cell r="AH57">
            <v>6</v>
          </cell>
          <cell r="AI57">
            <v>5.625</v>
          </cell>
          <cell r="AJ57">
            <v>5.9249999999999998</v>
          </cell>
          <cell r="AK57">
            <v>4.4800000000000004</v>
          </cell>
          <cell r="AL57" t="str">
            <v>LT</v>
          </cell>
          <cell r="AM57" t="str">
            <v>Cäüng âiãøm</v>
          </cell>
          <cell r="AO57">
            <v>7</v>
          </cell>
          <cell r="AR57">
            <v>7</v>
          </cell>
          <cell r="AS57">
            <v>5</v>
          </cell>
          <cell r="AV57">
            <v>5</v>
          </cell>
          <cell r="AW57">
            <v>6</v>
          </cell>
          <cell r="AZ57">
            <v>6</v>
          </cell>
          <cell r="BA57">
            <v>5</v>
          </cell>
          <cell r="BD57">
            <v>5</v>
          </cell>
          <cell r="BE57">
            <v>6</v>
          </cell>
          <cell r="BH57">
            <v>6</v>
          </cell>
          <cell r="BI57">
            <v>5</v>
          </cell>
          <cell r="BL57">
            <v>5</v>
          </cell>
          <cell r="BM57">
            <v>4</v>
          </cell>
          <cell r="BN57">
            <v>4</v>
          </cell>
          <cell r="BO57">
            <v>0</v>
          </cell>
          <cell r="BP57">
            <v>4</v>
          </cell>
          <cell r="BQ57">
            <v>3</v>
          </cell>
          <cell r="BR57">
            <v>4</v>
          </cell>
          <cell r="BS57">
            <v>0</v>
          </cell>
          <cell r="BT57">
            <v>4</v>
          </cell>
          <cell r="BU57">
            <v>5.1515151515151514</v>
          </cell>
          <cell r="BV57">
            <v>0</v>
          </cell>
          <cell r="BW57">
            <v>5.0606060606060606</v>
          </cell>
          <cell r="BX57">
            <v>5.3882575757575761</v>
          </cell>
          <cell r="BY57">
            <v>15.517241379310345</v>
          </cell>
          <cell r="BZ57" t="str">
            <v>0</v>
          </cell>
          <cell r="CA57">
            <v>0</v>
          </cell>
          <cell r="CB57">
            <v>8</v>
          </cell>
          <cell r="CC57">
            <v>0</v>
          </cell>
          <cell r="CD57">
            <v>0</v>
          </cell>
          <cell r="CE57">
            <v>8</v>
          </cell>
          <cell r="CF57">
            <v>0</v>
          </cell>
          <cell r="CG57">
            <v>0</v>
          </cell>
          <cell r="CH57">
            <v>0</v>
          </cell>
          <cell r="CI57">
            <v>0</v>
          </cell>
          <cell r="CJ57">
            <v>0</v>
          </cell>
          <cell r="CK57">
            <v>0</v>
          </cell>
          <cell r="CL57">
            <v>0</v>
          </cell>
          <cell r="CM57">
            <v>0</v>
          </cell>
          <cell r="CN57">
            <v>0</v>
          </cell>
          <cell r="CO57">
            <v>0</v>
          </cell>
          <cell r="CP57">
            <v>0</v>
          </cell>
          <cell r="CQ57">
            <v>0</v>
          </cell>
        </row>
        <row r="58">
          <cell r="E58" t="str">
            <v>054</v>
          </cell>
          <cell r="F58" t="str">
            <v>Nguyãùn Thë</v>
          </cell>
          <cell r="G58" t="str">
            <v>Liãn</v>
          </cell>
          <cell r="H58">
            <v>27812</v>
          </cell>
          <cell r="I58" t="str">
            <v>97DL2</v>
          </cell>
          <cell r="J58" t="str">
            <v>97DL2</v>
          </cell>
          <cell r="K58">
            <v>3</v>
          </cell>
          <cell r="L58">
            <v>6</v>
          </cell>
          <cell r="N58">
            <v>6</v>
          </cell>
          <cell r="O58">
            <v>5</v>
          </cell>
          <cell r="R58">
            <v>5</v>
          </cell>
          <cell r="S58">
            <v>5</v>
          </cell>
          <cell r="V58">
            <v>5</v>
          </cell>
          <cell r="W58">
            <v>8</v>
          </cell>
          <cell r="Z58">
            <v>8</v>
          </cell>
          <cell r="AA58">
            <v>3</v>
          </cell>
          <cell r="AB58">
            <v>6</v>
          </cell>
          <cell r="AD58">
            <v>6</v>
          </cell>
          <cell r="AE58">
            <v>9</v>
          </cell>
          <cell r="AH58">
            <v>9</v>
          </cell>
          <cell r="AI58">
            <v>6.375</v>
          </cell>
          <cell r="AJ58">
            <v>6.6749999999999998</v>
          </cell>
          <cell r="AK58">
            <v>5.16</v>
          </cell>
          <cell r="AO58">
            <v>7</v>
          </cell>
          <cell r="AR58">
            <v>7</v>
          </cell>
          <cell r="AS58">
            <v>5</v>
          </cell>
          <cell r="AV58">
            <v>5</v>
          </cell>
          <cell r="AW58">
            <v>5</v>
          </cell>
          <cell r="AZ58">
            <v>5</v>
          </cell>
          <cell r="BA58">
            <v>7</v>
          </cell>
          <cell r="BD58">
            <v>7</v>
          </cell>
          <cell r="BE58">
            <v>4</v>
          </cell>
          <cell r="BF58">
            <v>5</v>
          </cell>
          <cell r="BH58">
            <v>5</v>
          </cell>
          <cell r="BI58">
            <v>2</v>
          </cell>
          <cell r="BJ58">
            <v>5</v>
          </cell>
          <cell r="BL58">
            <v>5</v>
          </cell>
          <cell r="BM58">
            <v>6</v>
          </cell>
          <cell r="BN58">
            <v>0</v>
          </cell>
          <cell r="BO58">
            <v>0</v>
          </cell>
          <cell r="BP58">
            <v>6</v>
          </cell>
          <cell r="BQ58">
            <v>8</v>
          </cell>
          <cell r="BR58">
            <v>0</v>
          </cell>
          <cell r="BS58">
            <v>0</v>
          </cell>
          <cell r="BT58">
            <v>8</v>
          </cell>
          <cell r="BU58">
            <v>5.8181818181818183</v>
          </cell>
          <cell r="BV58">
            <v>0</v>
          </cell>
          <cell r="BW58">
            <v>5.1515151515151514</v>
          </cell>
          <cell r="BX58">
            <v>6.0965909090909092</v>
          </cell>
          <cell r="BY58">
            <v>0</v>
          </cell>
          <cell r="BZ58" t="str">
            <v>0</v>
          </cell>
          <cell r="CA58">
            <v>0</v>
          </cell>
          <cell r="CB58">
            <v>7</v>
          </cell>
          <cell r="CC58">
            <v>0</v>
          </cell>
          <cell r="CD58">
            <v>0</v>
          </cell>
          <cell r="CE58">
            <v>7</v>
          </cell>
          <cell r="CF58">
            <v>0</v>
          </cell>
          <cell r="CG58">
            <v>0</v>
          </cell>
          <cell r="CH58">
            <v>0</v>
          </cell>
          <cell r="CI58">
            <v>0</v>
          </cell>
          <cell r="CJ58">
            <v>0</v>
          </cell>
          <cell r="CK58">
            <v>0</v>
          </cell>
          <cell r="CL58">
            <v>0</v>
          </cell>
          <cell r="CM58">
            <v>0</v>
          </cell>
          <cell r="CN58">
            <v>0</v>
          </cell>
          <cell r="CO58">
            <v>0</v>
          </cell>
          <cell r="CP58">
            <v>0</v>
          </cell>
          <cell r="CQ58">
            <v>0</v>
          </cell>
        </row>
        <row r="59">
          <cell r="E59" t="str">
            <v>055</v>
          </cell>
          <cell r="F59" t="str">
            <v>Phaûm Thë</v>
          </cell>
          <cell r="G59" t="str">
            <v>Liãn</v>
          </cell>
          <cell r="H59">
            <v>28535</v>
          </cell>
          <cell r="I59" t="str">
            <v>97DL2</v>
          </cell>
          <cell r="J59" t="str">
            <v>97DL4</v>
          </cell>
          <cell r="K59">
            <v>6</v>
          </cell>
          <cell r="N59">
            <v>6</v>
          </cell>
          <cell r="O59">
            <v>6</v>
          </cell>
          <cell r="R59">
            <v>6</v>
          </cell>
          <cell r="S59">
            <v>5</v>
          </cell>
          <cell r="V59">
            <v>5</v>
          </cell>
          <cell r="W59">
            <v>8</v>
          </cell>
          <cell r="Z59">
            <v>8</v>
          </cell>
          <cell r="AA59">
            <v>3</v>
          </cell>
          <cell r="AB59">
            <v>5</v>
          </cell>
          <cell r="AD59">
            <v>5</v>
          </cell>
          <cell r="AE59">
            <v>7</v>
          </cell>
          <cell r="AH59">
            <v>7</v>
          </cell>
          <cell r="AI59">
            <v>6.041666666666667</v>
          </cell>
          <cell r="AJ59">
            <v>6.3416666666666668</v>
          </cell>
          <cell r="AK59">
            <v>5.56</v>
          </cell>
          <cell r="AP59">
            <v>2</v>
          </cell>
          <cell r="AR59">
            <v>2</v>
          </cell>
          <cell r="AS59">
            <v>6</v>
          </cell>
          <cell r="AV59">
            <v>6</v>
          </cell>
          <cell r="AW59">
            <v>4</v>
          </cell>
          <cell r="AX59">
            <v>7</v>
          </cell>
          <cell r="AZ59">
            <v>7</v>
          </cell>
          <cell r="BA59">
            <v>5</v>
          </cell>
          <cell r="BD59">
            <v>5</v>
          </cell>
          <cell r="BE59">
            <v>5</v>
          </cell>
          <cell r="BH59">
            <v>5</v>
          </cell>
          <cell r="BI59">
            <v>4</v>
          </cell>
          <cell r="BJ59">
            <v>2</v>
          </cell>
          <cell r="BL59">
            <v>4</v>
          </cell>
          <cell r="BM59">
            <v>6</v>
          </cell>
          <cell r="BN59">
            <v>0</v>
          </cell>
          <cell r="BO59">
            <v>0</v>
          </cell>
          <cell r="BP59">
            <v>6</v>
          </cell>
          <cell r="BQ59">
            <v>3</v>
          </cell>
          <cell r="BR59">
            <v>5</v>
          </cell>
          <cell r="BS59">
            <v>0</v>
          </cell>
          <cell r="BT59">
            <v>5</v>
          </cell>
          <cell r="BU59">
            <v>5.0909090909090908</v>
          </cell>
          <cell r="BV59">
            <v>0</v>
          </cell>
          <cell r="BW59">
            <v>4.3636363636363633</v>
          </cell>
          <cell r="BX59">
            <v>5.5662878787878789</v>
          </cell>
          <cell r="BY59">
            <v>15.517241379310345</v>
          </cell>
          <cell r="BZ59" t="str">
            <v>0</v>
          </cell>
          <cell r="CA59">
            <v>0</v>
          </cell>
          <cell r="CB59">
            <v>6</v>
          </cell>
          <cell r="CC59">
            <v>0</v>
          </cell>
          <cell r="CD59">
            <v>0</v>
          </cell>
          <cell r="CE59">
            <v>6</v>
          </cell>
          <cell r="CF59">
            <v>0</v>
          </cell>
          <cell r="CG59">
            <v>0</v>
          </cell>
          <cell r="CH59">
            <v>0</v>
          </cell>
          <cell r="CI59">
            <v>0</v>
          </cell>
          <cell r="CJ59">
            <v>0</v>
          </cell>
          <cell r="CK59">
            <v>0</v>
          </cell>
          <cell r="CL59">
            <v>0</v>
          </cell>
          <cell r="CM59">
            <v>0</v>
          </cell>
          <cell r="CN59">
            <v>0</v>
          </cell>
          <cell r="CO59">
            <v>0</v>
          </cell>
          <cell r="CP59">
            <v>0</v>
          </cell>
          <cell r="CQ59">
            <v>0</v>
          </cell>
        </row>
        <row r="60">
          <cell r="E60" t="str">
            <v>056</v>
          </cell>
          <cell r="F60" t="str">
            <v>Hoaìng  Vénh</v>
          </cell>
          <cell r="G60" t="str">
            <v>Linh</v>
          </cell>
          <cell r="H60">
            <v>29199</v>
          </cell>
          <cell r="I60" t="str">
            <v>97DL3</v>
          </cell>
          <cell r="J60" t="str">
            <v>97DL3</v>
          </cell>
          <cell r="K60">
            <v>6</v>
          </cell>
          <cell r="N60">
            <v>6</v>
          </cell>
          <cell r="O60">
            <v>5</v>
          </cell>
          <cell r="R60">
            <v>5</v>
          </cell>
          <cell r="S60">
            <v>5</v>
          </cell>
          <cell r="V60">
            <v>5</v>
          </cell>
          <cell r="W60">
            <v>5</v>
          </cell>
          <cell r="Z60">
            <v>5</v>
          </cell>
          <cell r="AA60">
            <v>4</v>
          </cell>
          <cell r="AB60">
            <v>5</v>
          </cell>
          <cell r="AD60">
            <v>5</v>
          </cell>
          <cell r="AE60">
            <v>7</v>
          </cell>
          <cell r="AH60">
            <v>7</v>
          </cell>
          <cell r="AI60">
            <v>5.375</v>
          </cell>
          <cell r="AJ60">
            <v>5.375</v>
          </cell>
          <cell r="AK60">
            <v>5.16</v>
          </cell>
          <cell r="AO60">
            <v>8</v>
          </cell>
          <cell r="AR60">
            <v>8</v>
          </cell>
          <cell r="AS60">
            <v>5</v>
          </cell>
          <cell r="AV60">
            <v>5</v>
          </cell>
          <cell r="AW60">
            <v>8</v>
          </cell>
          <cell r="AZ60">
            <v>8</v>
          </cell>
          <cell r="BA60">
            <v>7</v>
          </cell>
          <cell r="BD60">
            <v>7</v>
          </cell>
          <cell r="BE60">
            <v>6</v>
          </cell>
          <cell r="BH60">
            <v>6</v>
          </cell>
          <cell r="BI60">
            <v>4</v>
          </cell>
          <cell r="BJ60">
            <v>5</v>
          </cell>
          <cell r="BL60">
            <v>5</v>
          </cell>
          <cell r="BM60">
            <v>3</v>
          </cell>
          <cell r="BN60">
            <v>5</v>
          </cell>
          <cell r="BO60">
            <v>0</v>
          </cell>
          <cell r="BP60">
            <v>5</v>
          </cell>
          <cell r="BQ60">
            <v>3</v>
          </cell>
          <cell r="BR60">
            <v>5</v>
          </cell>
          <cell r="BS60">
            <v>0</v>
          </cell>
          <cell r="BT60">
            <v>5</v>
          </cell>
          <cell r="BU60">
            <v>5.9393939393939394</v>
          </cell>
          <cell r="BV60">
            <v>0</v>
          </cell>
          <cell r="BW60">
            <v>5.2121212121212119</v>
          </cell>
          <cell r="BX60">
            <v>5.6571969696969697</v>
          </cell>
          <cell r="BY60">
            <v>0</v>
          </cell>
          <cell r="BZ60" t="str">
            <v>0</v>
          </cell>
          <cell r="CA60">
            <v>0</v>
          </cell>
          <cell r="CB60">
            <v>5</v>
          </cell>
          <cell r="CC60">
            <v>0</v>
          </cell>
          <cell r="CD60">
            <v>0</v>
          </cell>
          <cell r="CE60">
            <v>5</v>
          </cell>
          <cell r="CF60">
            <v>0</v>
          </cell>
          <cell r="CG60">
            <v>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O60">
            <v>0</v>
          </cell>
          <cell r="CP60">
            <v>0</v>
          </cell>
          <cell r="CQ60">
            <v>0</v>
          </cell>
        </row>
        <row r="61">
          <cell r="E61" t="str">
            <v>057</v>
          </cell>
          <cell r="F61" t="str">
            <v>Lã Thë Thuìy</v>
          </cell>
          <cell r="G61" t="str">
            <v>Linh</v>
          </cell>
          <cell r="H61">
            <v>29105</v>
          </cell>
          <cell r="I61" t="str">
            <v>97DL2</v>
          </cell>
          <cell r="J61" t="str">
            <v>97DL4</v>
          </cell>
          <cell r="K61">
            <v>5</v>
          </cell>
          <cell r="N61">
            <v>5</v>
          </cell>
          <cell r="O61">
            <v>5</v>
          </cell>
          <cell r="R61">
            <v>5</v>
          </cell>
          <cell r="S61">
            <v>8</v>
          </cell>
          <cell r="V61">
            <v>8</v>
          </cell>
          <cell r="W61">
            <v>7</v>
          </cell>
          <cell r="Z61">
            <v>7</v>
          </cell>
          <cell r="AA61">
            <v>2</v>
          </cell>
          <cell r="AB61">
            <v>5</v>
          </cell>
          <cell r="AD61">
            <v>5</v>
          </cell>
          <cell r="AE61">
            <v>7</v>
          </cell>
          <cell r="AH61">
            <v>7</v>
          </cell>
          <cell r="AI61">
            <v>6.083333333333333</v>
          </cell>
          <cell r="AJ61">
            <v>6.3833333333333329</v>
          </cell>
          <cell r="AK61">
            <v>5.32</v>
          </cell>
          <cell r="AO61">
            <v>7</v>
          </cell>
          <cell r="AR61">
            <v>7</v>
          </cell>
          <cell r="AS61">
            <v>5</v>
          </cell>
          <cell r="AV61">
            <v>5</v>
          </cell>
          <cell r="AW61">
            <v>7</v>
          </cell>
          <cell r="AZ61">
            <v>7</v>
          </cell>
          <cell r="BA61">
            <v>6</v>
          </cell>
          <cell r="BD61">
            <v>6</v>
          </cell>
          <cell r="BE61">
            <v>5</v>
          </cell>
          <cell r="BH61">
            <v>5</v>
          </cell>
          <cell r="BI61">
            <v>4</v>
          </cell>
          <cell r="BJ61">
            <v>4</v>
          </cell>
          <cell r="BL61">
            <v>4</v>
          </cell>
          <cell r="BM61">
            <v>3</v>
          </cell>
          <cell r="BN61">
            <v>4</v>
          </cell>
          <cell r="BO61">
            <v>0</v>
          </cell>
          <cell r="BP61">
            <v>4</v>
          </cell>
          <cell r="BQ61">
            <v>5</v>
          </cell>
          <cell r="BR61">
            <v>0</v>
          </cell>
          <cell r="BS61">
            <v>0</v>
          </cell>
          <cell r="BT61">
            <v>5</v>
          </cell>
          <cell r="BU61">
            <v>5.1515151515151514</v>
          </cell>
          <cell r="BV61">
            <v>0</v>
          </cell>
          <cell r="BW61">
            <v>4.9696969696969697</v>
          </cell>
          <cell r="BX61">
            <v>5.6174242424242422</v>
          </cell>
          <cell r="BY61">
            <v>20.689655172413794</v>
          </cell>
          <cell r="BZ61" t="str">
            <v>0</v>
          </cell>
          <cell r="CA61">
            <v>0</v>
          </cell>
          <cell r="CB61">
            <v>5</v>
          </cell>
          <cell r="CC61">
            <v>0</v>
          </cell>
          <cell r="CD61">
            <v>0</v>
          </cell>
          <cell r="CE61">
            <v>5</v>
          </cell>
          <cell r="CF61">
            <v>0</v>
          </cell>
          <cell r="CG61">
            <v>0</v>
          </cell>
          <cell r="CH61">
            <v>0</v>
          </cell>
          <cell r="CI61">
            <v>0</v>
          </cell>
          <cell r="CJ61">
            <v>0</v>
          </cell>
          <cell r="CK61">
            <v>0</v>
          </cell>
          <cell r="CL61">
            <v>0</v>
          </cell>
          <cell r="CM61">
            <v>0</v>
          </cell>
          <cell r="CN61">
            <v>0</v>
          </cell>
          <cell r="CO61">
            <v>0</v>
          </cell>
          <cell r="CP61">
            <v>0</v>
          </cell>
          <cell r="CQ61">
            <v>0</v>
          </cell>
        </row>
        <row r="62">
          <cell r="E62" t="str">
            <v>058</v>
          </cell>
          <cell r="F62" t="str">
            <v>Voî Thë Myî</v>
          </cell>
          <cell r="G62" t="str">
            <v>Linh</v>
          </cell>
          <cell r="H62">
            <v>28841</v>
          </cell>
          <cell r="I62" t="str">
            <v>97DL2</v>
          </cell>
          <cell r="J62" t="str">
            <v>97DL2</v>
          </cell>
          <cell r="K62">
            <v>6</v>
          </cell>
          <cell r="N62">
            <v>6</v>
          </cell>
          <cell r="O62">
            <v>8</v>
          </cell>
          <cell r="R62">
            <v>8</v>
          </cell>
          <cell r="S62">
            <v>9</v>
          </cell>
          <cell r="V62">
            <v>9</v>
          </cell>
          <cell r="W62">
            <v>9</v>
          </cell>
          <cell r="Z62">
            <v>9</v>
          </cell>
          <cell r="AA62">
            <v>6</v>
          </cell>
          <cell r="AD62">
            <v>6</v>
          </cell>
          <cell r="AE62">
            <v>8</v>
          </cell>
          <cell r="AH62">
            <v>8</v>
          </cell>
          <cell r="AI62">
            <v>7.583333333333333</v>
          </cell>
          <cell r="AJ62">
            <v>7.8833333333333329</v>
          </cell>
          <cell r="AK62">
            <v>7.52</v>
          </cell>
          <cell r="AO62">
            <v>9</v>
          </cell>
          <cell r="AR62">
            <v>9</v>
          </cell>
          <cell r="AS62">
            <v>7</v>
          </cell>
          <cell r="AV62">
            <v>7</v>
          </cell>
          <cell r="AW62">
            <v>9</v>
          </cell>
          <cell r="AZ62">
            <v>9</v>
          </cell>
          <cell r="BA62">
            <v>9</v>
          </cell>
          <cell r="BD62">
            <v>9</v>
          </cell>
          <cell r="BE62">
            <v>7</v>
          </cell>
          <cell r="BH62">
            <v>7</v>
          </cell>
          <cell r="BI62">
            <v>7</v>
          </cell>
          <cell r="BL62">
            <v>7</v>
          </cell>
          <cell r="BM62">
            <v>6</v>
          </cell>
          <cell r="BN62">
            <v>0</v>
          </cell>
          <cell r="BO62">
            <v>0</v>
          </cell>
          <cell r="BP62">
            <v>6</v>
          </cell>
          <cell r="BQ62">
            <v>9</v>
          </cell>
          <cell r="BR62">
            <v>0</v>
          </cell>
          <cell r="BS62">
            <v>0</v>
          </cell>
          <cell r="BT62">
            <v>9</v>
          </cell>
          <cell r="BU62">
            <v>7.6060606060606064</v>
          </cell>
          <cell r="BV62" t="str">
            <v>Cáúp Hoüc Bäøng 20/09/2000</v>
          </cell>
          <cell r="BW62">
            <v>7.6060606060606064</v>
          </cell>
          <cell r="BX62">
            <v>7.5946969696969697</v>
          </cell>
          <cell r="BY62">
            <v>0</v>
          </cell>
          <cell r="BZ62" t="str">
            <v>0</v>
          </cell>
          <cell r="CA62">
            <v>0</v>
          </cell>
          <cell r="CB62">
            <v>9</v>
          </cell>
          <cell r="CC62">
            <v>0</v>
          </cell>
          <cell r="CD62">
            <v>0</v>
          </cell>
          <cell r="CE62">
            <v>9</v>
          </cell>
          <cell r="CF62">
            <v>0</v>
          </cell>
          <cell r="CG62">
            <v>0</v>
          </cell>
          <cell r="CH62">
            <v>0</v>
          </cell>
          <cell r="CI62">
            <v>0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0</v>
          </cell>
          <cell r="CP62">
            <v>0</v>
          </cell>
          <cell r="CQ62">
            <v>0</v>
          </cell>
        </row>
        <row r="63">
          <cell r="E63" t="str">
            <v>059</v>
          </cell>
          <cell r="F63" t="str">
            <v>Lã Thë</v>
          </cell>
          <cell r="G63" t="str">
            <v>Loan</v>
          </cell>
          <cell r="H63">
            <v>29179</v>
          </cell>
          <cell r="I63" t="str">
            <v>97DL1</v>
          </cell>
          <cell r="J63" t="str">
            <v>97DL4</v>
          </cell>
          <cell r="K63">
            <v>5</v>
          </cell>
          <cell r="N63">
            <v>5</v>
          </cell>
          <cell r="O63">
            <v>6</v>
          </cell>
          <cell r="R63">
            <v>6</v>
          </cell>
          <cell r="S63">
            <v>7</v>
          </cell>
          <cell r="V63">
            <v>7</v>
          </cell>
          <cell r="W63">
            <v>9</v>
          </cell>
          <cell r="Z63">
            <v>9</v>
          </cell>
          <cell r="AA63">
            <v>2</v>
          </cell>
          <cell r="AB63">
            <v>6</v>
          </cell>
          <cell r="AD63">
            <v>6</v>
          </cell>
          <cell r="AE63">
            <v>9</v>
          </cell>
          <cell r="AH63">
            <v>9</v>
          </cell>
          <cell r="AI63">
            <v>6.916666666666667</v>
          </cell>
          <cell r="AJ63">
            <v>7.2166666666666668</v>
          </cell>
          <cell r="AK63">
            <v>5.88</v>
          </cell>
          <cell r="AO63">
            <v>7</v>
          </cell>
          <cell r="AR63">
            <v>7</v>
          </cell>
          <cell r="AS63">
            <v>5</v>
          </cell>
          <cell r="AV63">
            <v>5</v>
          </cell>
          <cell r="AW63">
            <v>7</v>
          </cell>
          <cell r="AZ63">
            <v>7</v>
          </cell>
          <cell r="BA63">
            <v>6</v>
          </cell>
          <cell r="BD63">
            <v>6</v>
          </cell>
          <cell r="BE63">
            <v>4</v>
          </cell>
          <cell r="BF63">
            <v>5</v>
          </cell>
          <cell r="BH63">
            <v>5</v>
          </cell>
          <cell r="BI63">
            <v>4</v>
          </cell>
          <cell r="BJ63">
            <v>5</v>
          </cell>
          <cell r="BL63">
            <v>5</v>
          </cell>
          <cell r="BM63">
            <v>2</v>
          </cell>
          <cell r="BN63">
            <v>5</v>
          </cell>
          <cell r="BO63">
            <v>0</v>
          </cell>
          <cell r="BP63">
            <v>5</v>
          </cell>
          <cell r="BQ63">
            <v>0</v>
          </cell>
          <cell r="BR63">
            <v>5</v>
          </cell>
          <cell r="BS63">
            <v>0</v>
          </cell>
          <cell r="BT63">
            <v>5</v>
          </cell>
          <cell r="BU63">
            <v>5.5151515151515156</v>
          </cell>
          <cell r="BV63">
            <v>0</v>
          </cell>
          <cell r="BW63">
            <v>4.2121212121212119</v>
          </cell>
          <cell r="BX63">
            <v>6.2159090909090917</v>
          </cell>
          <cell r="BY63">
            <v>0</v>
          </cell>
          <cell r="BZ63" t="str">
            <v>0</v>
          </cell>
          <cell r="CA63">
            <v>0</v>
          </cell>
          <cell r="CB63">
            <v>5</v>
          </cell>
          <cell r="CC63">
            <v>0</v>
          </cell>
          <cell r="CD63">
            <v>0</v>
          </cell>
          <cell r="CE63">
            <v>5</v>
          </cell>
          <cell r="CF63">
            <v>0</v>
          </cell>
          <cell r="CG63">
            <v>0</v>
          </cell>
          <cell r="CH63">
            <v>0</v>
          </cell>
          <cell r="CI63">
            <v>0</v>
          </cell>
          <cell r="CJ63">
            <v>0</v>
          </cell>
          <cell r="CK63">
            <v>0</v>
          </cell>
          <cell r="CL63">
            <v>0</v>
          </cell>
          <cell r="CM63">
            <v>0</v>
          </cell>
          <cell r="CN63">
            <v>0</v>
          </cell>
          <cell r="CO63">
            <v>0</v>
          </cell>
          <cell r="CP63">
            <v>0</v>
          </cell>
          <cell r="CQ63">
            <v>0</v>
          </cell>
        </row>
        <row r="64">
          <cell r="E64" t="str">
            <v>060</v>
          </cell>
          <cell r="F64" t="str">
            <v>Nguyãùn Thë Duy</v>
          </cell>
          <cell r="G64" t="str">
            <v>Loan</v>
          </cell>
          <cell r="H64">
            <v>29148</v>
          </cell>
          <cell r="I64" t="str">
            <v>97DL2</v>
          </cell>
          <cell r="J64" t="str">
            <v>97DL4</v>
          </cell>
          <cell r="K64">
            <v>3</v>
          </cell>
          <cell r="L64">
            <v>7</v>
          </cell>
          <cell r="N64">
            <v>7</v>
          </cell>
          <cell r="O64">
            <v>3</v>
          </cell>
          <cell r="P64">
            <v>7</v>
          </cell>
          <cell r="R64">
            <v>7</v>
          </cell>
          <cell r="S64">
            <v>6</v>
          </cell>
          <cell r="V64">
            <v>6</v>
          </cell>
          <cell r="W64">
            <v>7</v>
          </cell>
          <cell r="Z64">
            <v>7</v>
          </cell>
          <cell r="AA64">
            <v>4</v>
          </cell>
          <cell r="AB64">
            <v>6</v>
          </cell>
          <cell r="AD64">
            <v>6</v>
          </cell>
          <cell r="AE64">
            <v>7</v>
          </cell>
          <cell r="AH64">
            <v>7</v>
          </cell>
          <cell r="AI64">
            <v>6.583333333333333</v>
          </cell>
          <cell r="AJ64">
            <v>6.8833333333333329</v>
          </cell>
          <cell r="AK64">
            <v>4.84</v>
          </cell>
          <cell r="AO64">
            <v>7</v>
          </cell>
          <cell r="AR64">
            <v>7</v>
          </cell>
          <cell r="AS64">
            <v>5</v>
          </cell>
          <cell r="AV64">
            <v>5</v>
          </cell>
          <cell r="AW64">
            <v>6</v>
          </cell>
          <cell r="AZ64">
            <v>6</v>
          </cell>
          <cell r="BA64">
            <v>6</v>
          </cell>
          <cell r="BD64">
            <v>6</v>
          </cell>
          <cell r="BE64">
            <v>4</v>
          </cell>
          <cell r="BF64">
            <v>5</v>
          </cell>
          <cell r="BH64">
            <v>5</v>
          </cell>
          <cell r="BI64">
            <v>3</v>
          </cell>
          <cell r="BL64">
            <v>3</v>
          </cell>
          <cell r="BM64">
            <v>3</v>
          </cell>
          <cell r="BN64">
            <v>4</v>
          </cell>
          <cell r="BO64">
            <v>0</v>
          </cell>
          <cell r="BP64">
            <v>4</v>
          </cell>
          <cell r="BQ64">
            <v>5</v>
          </cell>
          <cell r="BR64">
            <v>0</v>
          </cell>
          <cell r="BS64">
            <v>0</v>
          </cell>
          <cell r="BT64">
            <v>5</v>
          </cell>
          <cell r="BU64">
            <v>4.8484848484848486</v>
          </cell>
          <cell r="BV64">
            <v>0</v>
          </cell>
          <cell r="BW64">
            <v>4.5454545454545459</v>
          </cell>
          <cell r="BX64">
            <v>5.7159090909090908</v>
          </cell>
          <cell r="BY64">
            <v>20.689655172413794</v>
          </cell>
          <cell r="BZ64" t="str">
            <v>0</v>
          </cell>
          <cell r="CA64">
            <v>0</v>
          </cell>
          <cell r="CB64">
            <v>5</v>
          </cell>
          <cell r="CC64">
            <v>0</v>
          </cell>
          <cell r="CD64">
            <v>0</v>
          </cell>
          <cell r="CE64">
            <v>5</v>
          </cell>
          <cell r="CF64">
            <v>0</v>
          </cell>
          <cell r="CG64">
            <v>0</v>
          </cell>
          <cell r="CH64">
            <v>0</v>
          </cell>
          <cell r="CI64">
            <v>0</v>
          </cell>
          <cell r="CJ64">
            <v>0</v>
          </cell>
          <cell r="CK64">
            <v>0</v>
          </cell>
          <cell r="CL64">
            <v>0</v>
          </cell>
          <cell r="CM64">
            <v>0</v>
          </cell>
          <cell r="CN64">
            <v>0</v>
          </cell>
          <cell r="CO64">
            <v>0</v>
          </cell>
          <cell r="CP64">
            <v>0</v>
          </cell>
          <cell r="CQ64">
            <v>0</v>
          </cell>
        </row>
        <row r="65">
          <cell r="E65" t="str">
            <v>051</v>
          </cell>
          <cell r="F65" t="str">
            <v>Mai Âæïc</v>
          </cell>
          <cell r="G65" t="str">
            <v>Låüi</v>
          </cell>
          <cell r="H65">
            <v>29056</v>
          </cell>
          <cell r="I65" t="str">
            <v>97DL1</v>
          </cell>
          <cell r="J65" t="str">
            <v>97DL3</v>
          </cell>
          <cell r="K65">
            <v>9</v>
          </cell>
          <cell r="N65">
            <v>9</v>
          </cell>
          <cell r="O65">
            <v>9</v>
          </cell>
          <cell r="R65">
            <v>9</v>
          </cell>
          <cell r="S65">
            <v>8</v>
          </cell>
          <cell r="V65">
            <v>8</v>
          </cell>
          <cell r="W65">
            <v>7</v>
          </cell>
          <cell r="Z65">
            <v>7</v>
          </cell>
          <cell r="AA65">
            <v>8</v>
          </cell>
          <cell r="AD65">
            <v>8</v>
          </cell>
          <cell r="AE65">
            <v>9</v>
          </cell>
          <cell r="AH65">
            <v>9</v>
          </cell>
          <cell r="AI65">
            <v>8.25</v>
          </cell>
          <cell r="AJ65">
            <v>8.5500000000000007</v>
          </cell>
          <cell r="AK65">
            <v>8.2799999999999994</v>
          </cell>
          <cell r="AO65">
            <v>9</v>
          </cell>
          <cell r="AR65">
            <v>9</v>
          </cell>
          <cell r="AS65">
            <v>6</v>
          </cell>
          <cell r="AV65">
            <v>6</v>
          </cell>
          <cell r="AW65">
            <v>6</v>
          </cell>
          <cell r="AZ65">
            <v>6</v>
          </cell>
          <cell r="BA65">
            <v>8</v>
          </cell>
          <cell r="BD65">
            <v>8</v>
          </cell>
          <cell r="BE65">
            <v>5</v>
          </cell>
          <cell r="BH65">
            <v>5</v>
          </cell>
          <cell r="BI65">
            <v>7</v>
          </cell>
          <cell r="BL65">
            <v>7</v>
          </cell>
          <cell r="BM65">
            <v>4</v>
          </cell>
          <cell r="BN65">
            <v>5</v>
          </cell>
          <cell r="BO65">
            <v>0</v>
          </cell>
          <cell r="BP65">
            <v>5</v>
          </cell>
          <cell r="BQ65">
            <v>8</v>
          </cell>
          <cell r="BR65">
            <v>0</v>
          </cell>
          <cell r="BS65">
            <v>0</v>
          </cell>
          <cell r="BT65">
            <v>8</v>
          </cell>
          <cell r="BU65">
            <v>6.5151515151515156</v>
          </cell>
          <cell r="BV65">
            <v>0</v>
          </cell>
          <cell r="BW65">
            <v>6.333333333333333</v>
          </cell>
          <cell r="BX65">
            <v>7.3825757575757578</v>
          </cell>
          <cell r="BY65">
            <v>0</v>
          </cell>
          <cell r="BZ65" t="str">
            <v>0</v>
          </cell>
          <cell r="CA65">
            <v>0</v>
          </cell>
          <cell r="CB65">
            <v>7</v>
          </cell>
          <cell r="CC65">
            <v>0</v>
          </cell>
          <cell r="CD65">
            <v>0</v>
          </cell>
          <cell r="CE65">
            <v>7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  <cell r="CL65">
            <v>0</v>
          </cell>
          <cell r="CM65">
            <v>0</v>
          </cell>
          <cell r="CN65">
            <v>0</v>
          </cell>
          <cell r="CO65">
            <v>0</v>
          </cell>
          <cell r="CP65">
            <v>0</v>
          </cell>
          <cell r="CQ65">
            <v>0</v>
          </cell>
        </row>
        <row r="66">
          <cell r="E66" t="str">
            <v>052</v>
          </cell>
          <cell r="F66" t="str">
            <v>Nguyãùn Thë Häöng</v>
          </cell>
          <cell r="G66" t="str">
            <v>Låüi</v>
          </cell>
          <cell r="H66">
            <v>28502</v>
          </cell>
          <cell r="I66" t="str">
            <v>97DL1</v>
          </cell>
          <cell r="J66" t="str">
            <v>97DL1</v>
          </cell>
          <cell r="K66">
            <v>7</v>
          </cell>
          <cell r="N66">
            <v>7</v>
          </cell>
          <cell r="O66">
            <v>2</v>
          </cell>
          <cell r="P66">
            <v>7</v>
          </cell>
          <cell r="R66">
            <v>7</v>
          </cell>
          <cell r="S66">
            <v>3</v>
          </cell>
          <cell r="T66">
            <v>7</v>
          </cell>
          <cell r="V66">
            <v>7</v>
          </cell>
          <cell r="W66">
            <v>9</v>
          </cell>
          <cell r="Z66">
            <v>9</v>
          </cell>
          <cell r="AA66">
            <v>5</v>
          </cell>
          <cell r="AD66">
            <v>5</v>
          </cell>
          <cell r="AE66">
            <v>7</v>
          </cell>
          <cell r="AH66">
            <v>7</v>
          </cell>
          <cell r="AI66">
            <v>6.833333333333333</v>
          </cell>
          <cell r="AJ66">
            <v>7.1333333333333329</v>
          </cell>
          <cell r="AK66">
            <v>5.4</v>
          </cell>
          <cell r="AO66">
            <v>6</v>
          </cell>
          <cell r="AR66">
            <v>6</v>
          </cell>
          <cell r="AS66">
            <v>7</v>
          </cell>
          <cell r="AV66">
            <v>7</v>
          </cell>
          <cell r="AW66">
            <v>4</v>
          </cell>
          <cell r="AX66">
            <v>6</v>
          </cell>
          <cell r="AZ66">
            <v>6</v>
          </cell>
          <cell r="BA66">
            <v>7</v>
          </cell>
          <cell r="BD66">
            <v>7</v>
          </cell>
          <cell r="BE66">
            <v>3</v>
          </cell>
          <cell r="BF66">
            <v>3</v>
          </cell>
          <cell r="BH66">
            <v>3</v>
          </cell>
          <cell r="BI66">
            <v>6</v>
          </cell>
          <cell r="BL66">
            <v>6</v>
          </cell>
          <cell r="BM66">
            <v>6</v>
          </cell>
          <cell r="BN66">
            <v>0</v>
          </cell>
          <cell r="BO66">
            <v>0</v>
          </cell>
          <cell r="BP66">
            <v>6</v>
          </cell>
          <cell r="BQ66">
            <v>5</v>
          </cell>
          <cell r="BR66">
            <v>0</v>
          </cell>
          <cell r="BS66">
            <v>0</v>
          </cell>
          <cell r="BT66">
            <v>5</v>
          </cell>
          <cell r="BU66">
            <v>5.7575757575757578</v>
          </cell>
          <cell r="BV66">
            <v>0</v>
          </cell>
          <cell r="BW66">
            <v>5.5151515151515156</v>
          </cell>
          <cell r="BX66">
            <v>6.295454545454545</v>
          </cell>
          <cell r="BY66">
            <v>6.8965517241379306</v>
          </cell>
          <cell r="BZ66" t="str">
            <v>0</v>
          </cell>
          <cell r="CA66">
            <v>0</v>
          </cell>
          <cell r="CB66">
            <v>6</v>
          </cell>
          <cell r="CC66">
            <v>0</v>
          </cell>
          <cell r="CD66">
            <v>0</v>
          </cell>
          <cell r="CE66">
            <v>6</v>
          </cell>
          <cell r="CF66">
            <v>0</v>
          </cell>
          <cell r="CG66">
            <v>0</v>
          </cell>
          <cell r="CH66">
            <v>0</v>
          </cell>
          <cell r="CI66">
            <v>0</v>
          </cell>
          <cell r="CJ66">
            <v>0</v>
          </cell>
          <cell r="CK66">
            <v>0</v>
          </cell>
          <cell r="CL66">
            <v>0</v>
          </cell>
          <cell r="CM66">
            <v>0</v>
          </cell>
          <cell r="CN66">
            <v>0</v>
          </cell>
          <cell r="CO66">
            <v>0</v>
          </cell>
          <cell r="CP66">
            <v>0</v>
          </cell>
          <cell r="CQ66">
            <v>0</v>
          </cell>
        </row>
        <row r="67">
          <cell r="E67" t="str">
            <v>053</v>
          </cell>
          <cell r="F67" t="str">
            <v>Phaûm Træåìng</v>
          </cell>
          <cell r="G67" t="str">
            <v>Låüi</v>
          </cell>
          <cell r="H67">
            <v>28126</v>
          </cell>
          <cell r="I67" t="str">
            <v>97DL1</v>
          </cell>
          <cell r="J67" t="str">
            <v>97DL1</v>
          </cell>
          <cell r="K67">
            <v>7</v>
          </cell>
          <cell r="N67">
            <v>7</v>
          </cell>
          <cell r="O67">
            <v>4</v>
          </cell>
          <cell r="P67">
            <v>7</v>
          </cell>
          <cell r="R67">
            <v>7</v>
          </cell>
          <cell r="S67">
            <v>8</v>
          </cell>
          <cell r="V67">
            <v>8</v>
          </cell>
          <cell r="W67">
            <v>6</v>
          </cell>
          <cell r="Z67">
            <v>6</v>
          </cell>
          <cell r="AA67">
            <v>5</v>
          </cell>
          <cell r="AD67">
            <v>5</v>
          </cell>
          <cell r="AE67">
            <v>8</v>
          </cell>
          <cell r="AH67">
            <v>8</v>
          </cell>
          <cell r="AI67">
            <v>6.625</v>
          </cell>
          <cell r="AJ67">
            <v>6.9249999999999998</v>
          </cell>
          <cell r="AK67">
            <v>6.16</v>
          </cell>
          <cell r="AO67">
            <v>7</v>
          </cell>
          <cell r="AR67">
            <v>7</v>
          </cell>
          <cell r="AS67">
            <v>7</v>
          </cell>
          <cell r="AV67">
            <v>7</v>
          </cell>
          <cell r="AW67">
            <v>5</v>
          </cell>
          <cell r="AZ67">
            <v>5</v>
          </cell>
          <cell r="BA67">
            <v>6</v>
          </cell>
          <cell r="BD67">
            <v>6</v>
          </cell>
          <cell r="BE67">
            <v>6</v>
          </cell>
          <cell r="BH67">
            <v>6</v>
          </cell>
          <cell r="BI67">
            <v>7</v>
          </cell>
          <cell r="BL67">
            <v>7</v>
          </cell>
          <cell r="BM67">
            <v>4</v>
          </cell>
          <cell r="BN67">
            <v>4</v>
          </cell>
          <cell r="BO67">
            <v>0</v>
          </cell>
          <cell r="BP67">
            <v>4</v>
          </cell>
          <cell r="BQ67">
            <v>7</v>
          </cell>
          <cell r="BR67">
            <v>0</v>
          </cell>
          <cell r="BS67">
            <v>0</v>
          </cell>
          <cell r="BT67">
            <v>7</v>
          </cell>
          <cell r="BU67">
            <v>6</v>
          </cell>
          <cell r="BV67">
            <v>0</v>
          </cell>
          <cell r="BW67">
            <v>6</v>
          </cell>
          <cell r="BX67">
            <v>6.3125</v>
          </cell>
          <cell r="BY67">
            <v>10.344827586206897</v>
          </cell>
          <cell r="BZ67" t="str">
            <v>0</v>
          </cell>
          <cell r="CA67">
            <v>0</v>
          </cell>
          <cell r="CB67">
            <v>6</v>
          </cell>
          <cell r="CC67">
            <v>0</v>
          </cell>
          <cell r="CD67">
            <v>0</v>
          </cell>
          <cell r="CE67">
            <v>6</v>
          </cell>
          <cell r="CF67">
            <v>0</v>
          </cell>
          <cell r="CG67">
            <v>0</v>
          </cell>
          <cell r="CH67">
            <v>0</v>
          </cell>
          <cell r="CI67">
            <v>0</v>
          </cell>
          <cell r="CJ67">
            <v>0</v>
          </cell>
          <cell r="CK67">
            <v>0</v>
          </cell>
          <cell r="CL67">
            <v>0</v>
          </cell>
          <cell r="CM67">
            <v>0</v>
          </cell>
          <cell r="CN67">
            <v>0</v>
          </cell>
          <cell r="CO67">
            <v>0</v>
          </cell>
          <cell r="CP67">
            <v>0</v>
          </cell>
          <cell r="CQ67">
            <v>0</v>
          </cell>
        </row>
        <row r="68">
          <cell r="E68" t="str">
            <v>061</v>
          </cell>
          <cell r="F68" t="str">
            <v>Nguyãùn  Thë</v>
          </cell>
          <cell r="G68" t="str">
            <v>Lyï</v>
          </cell>
          <cell r="H68">
            <v>28985</v>
          </cell>
          <cell r="I68" t="str">
            <v>97DL1</v>
          </cell>
          <cell r="J68" t="str">
            <v>97DL3</v>
          </cell>
          <cell r="K68">
            <v>3</v>
          </cell>
          <cell r="L68">
            <v>5</v>
          </cell>
          <cell r="N68">
            <v>5</v>
          </cell>
          <cell r="O68">
            <v>3</v>
          </cell>
          <cell r="Q68">
            <v>6</v>
          </cell>
          <cell r="R68">
            <v>6</v>
          </cell>
          <cell r="S68">
            <v>3</v>
          </cell>
          <cell r="U68">
            <v>5</v>
          </cell>
          <cell r="V68">
            <v>5</v>
          </cell>
          <cell r="W68">
            <v>8</v>
          </cell>
          <cell r="Z68">
            <v>8</v>
          </cell>
          <cell r="AA68">
            <v>5</v>
          </cell>
          <cell r="AD68">
            <v>5</v>
          </cell>
          <cell r="AE68">
            <v>7</v>
          </cell>
          <cell r="AH68">
            <v>7</v>
          </cell>
          <cell r="AI68">
            <v>5.916666666666667</v>
          </cell>
          <cell r="AJ68">
            <v>6.2166666666666668</v>
          </cell>
          <cell r="AK68">
            <v>4.76</v>
          </cell>
          <cell r="AO68">
            <v>6</v>
          </cell>
          <cell r="AR68">
            <v>6</v>
          </cell>
          <cell r="AS68">
            <v>5</v>
          </cell>
          <cell r="AV68">
            <v>5</v>
          </cell>
          <cell r="AW68">
            <v>3</v>
          </cell>
          <cell r="AX68">
            <v>5</v>
          </cell>
          <cell r="AZ68">
            <v>5</v>
          </cell>
          <cell r="BA68">
            <v>5</v>
          </cell>
          <cell r="BD68">
            <v>5</v>
          </cell>
          <cell r="BE68">
            <v>4</v>
          </cell>
          <cell r="BH68">
            <v>4</v>
          </cell>
          <cell r="BI68" t="str">
            <v>v</v>
          </cell>
          <cell r="BJ68">
            <v>5</v>
          </cell>
          <cell r="BL68">
            <v>5</v>
          </cell>
          <cell r="BM68">
            <v>3</v>
          </cell>
          <cell r="BN68">
            <v>5</v>
          </cell>
          <cell r="BO68">
            <v>0</v>
          </cell>
          <cell r="BP68">
            <v>5</v>
          </cell>
          <cell r="BQ68">
            <v>1</v>
          </cell>
          <cell r="BR68">
            <v>4</v>
          </cell>
          <cell r="BS68">
            <v>0</v>
          </cell>
          <cell r="BT68">
            <v>4</v>
          </cell>
          <cell r="BU68">
            <v>4.8787878787878789</v>
          </cell>
          <cell r="BV68">
            <v>0</v>
          </cell>
          <cell r="BW68" t="e">
            <v>#VALUE!</v>
          </cell>
          <cell r="BX68">
            <v>5.3977272727272734</v>
          </cell>
          <cell r="BY68">
            <v>12.068965517241379</v>
          </cell>
          <cell r="BZ68" t="str">
            <v>0</v>
          </cell>
          <cell r="CA68">
            <v>0</v>
          </cell>
          <cell r="CB68">
            <v>4</v>
          </cell>
          <cell r="CC68">
            <v>0</v>
          </cell>
          <cell r="CD68">
            <v>0</v>
          </cell>
          <cell r="CE68">
            <v>4</v>
          </cell>
          <cell r="CF68">
            <v>0</v>
          </cell>
          <cell r="CG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  <cell r="CP68">
            <v>0</v>
          </cell>
          <cell r="CQ68">
            <v>0</v>
          </cell>
        </row>
        <row r="69">
          <cell r="E69" t="str">
            <v>062</v>
          </cell>
          <cell r="F69" t="str">
            <v>Nguyãùn Thë Duy</v>
          </cell>
          <cell r="G69" t="str">
            <v>Minh</v>
          </cell>
          <cell r="H69">
            <v>29428</v>
          </cell>
          <cell r="I69" t="str">
            <v>97DL3</v>
          </cell>
          <cell r="J69" t="str">
            <v>97DL1</v>
          </cell>
          <cell r="K69">
            <v>3</v>
          </cell>
          <cell r="L69">
            <v>6</v>
          </cell>
          <cell r="N69">
            <v>6</v>
          </cell>
          <cell r="O69">
            <v>3</v>
          </cell>
          <cell r="P69">
            <v>6</v>
          </cell>
          <cell r="R69">
            <v>6</v>
          </cell>
          <cell r="S69">
            <v>7</v>
          </cell>
          <cell r="V69">
            <v>7</v>
          </cell>
          <cell r="W69">
            <v>9</v>
          </cell>
          <cell r="Z69">
            <v>9</v>
          </cell>
          <cell r="AA69">
            <v>2</v>
          </cell>
          <cell r="AB69">
            <v>5</v>
          </cell>
          <cell r="AD69">
            <v>5</v>
          </cell>
          <cell r="AE69">
            <v>7</v>
          </cell>
          <cell r="AH69">
            <v>7</v>
          </cell>
          <cell r="AI69">
            <v>6.541666666666667</v>
          </cell>
          <cell r="AJ69">
            <v>6.541666666666667</v>
          </cell>
          <cell r="AK69">
            <v>4.84</v>
          </cell>
          <cell r="AO69">
            <v>6</v>
          </cell>
          <cell r="AR69">
            <v>6</v>
          </cell>
          <cell r="AS69">
            <v>5</v>
          </cell>
          <cell r="AV69">
            <v>5</v>
          </cell>
          <cell r="AW69" t="str">
            <v>v</v>
          </cell>
          <cell r="AX69">
            <v>5</v>
          </cell>
          <cell r="AZ69">
            <v>5</v>
          </cell>
          <cell r="BA69">
            <v>6</v>
          </cell>
          <cell r="BD69">
            <v>6</v>
          </cell>
          <cell r="BE69">
            <v>4</v>
          </cell>
          <cell r="BF69">
            <v>5</v>
          </cell>
          <cell r="BH69">
            <v>5</v>
          </cell>
          <cell r="BI69">
            <v>5</v>
          </cell>
          <cell r="BL69">
            <v>5</v>
          </cell>
          <cell r="BM69">
            <v>4</v>
          </cell>
          <cell r="BN69">
            <v>6</v>
          </cell>
          <cell r="BO69">
            <v>0</v>
          </cell>
          <cell r="BP69">
            <v>6</v>
          </cell>
          <cell r="BQ69">
            <v>6</v>
          </cell>
          <cell r="BR69">
            <v>0</v>
          </cell>
          <cell r="BS69">
            <v>0</v>
          </cell>
          <cell r="BT69">
            <v>6</v>
          </cell>
          <cell r="BU69">
            <v>5.4545454545454541</v>
          </cell>
          <cell r="BV69">
            <v>0</v>
          </cell>
          <cell r="BW69" t="e">
            <v>#VALUE!</v>
          </cell>
          <cell r="BX69">
            <v>5.9981060606060606</v>
          </cell>
          <cell r="BY69">
            <v>0</v>
          </cell>
          <cell r="BZ69" t="str">
            <v>0</v>
          </cell>
          <cell r="CA69">
            <v>0</v>
          </cell>
          <cell r="CB69">
            <v>4</v>
          </cell>
          <cell r="CC69">
            <v>0</v>
          </cell>
          <cell r="CD69">
            <v>0</v>
          </cell>
          <cell r="CE69">
            <v>4</v>
          </cell>
          <cell r="CF69">
            <v>0</v>
          </cell>
          <cell r="CG69">
            <v>0</v>
          </cell>
          <cell r="CH69">
            <v>0</v>
          </cell>
          <cell r="CI69">
            <v>0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  <cell r="CN69">
            <v>0</v>
          </cell>
          <cell r="CO69">
            <v>0</v>
          </cell>
          <cell r="CP69">
            <v>0</v>
          </cell>
          <cell r="CQ69">
            <v>0</v>
          </cell>
        </row>
        <row r="70">
          <cell r="E70" t="str">
            <v>063</v>
          </cell>
          <cell r="F70" t="str">
            <v>Nguyãùn Thë Läüc</v>
          </cell>
          <cell r="G70" t="str">
            <v>Minh</v>
          </cell>
          <cell r="H70">
            <v>28208</v>
          </cell>
          <cell r="I70" t="str">
            <v>97DL3</v>
          </cell>
          <cell r="J70" t="str">
            <v>97DL3</v>
          </cell>
          <cell r="K70">
            <v>5</v>
          </cell>
          <cell r="N70">
            <v>5</v>
          </cell>
          <cell r="O70">
            <v>3</v>
          </cell>
          <cell r="P70">
            <v>6</v>
          </cell>
          <cell r="R70">
            <v>6</v>
          </cell>
          <cell r="S70">
            <v>7</v>
          </cell>
          <cell r="V70">
            <v>7</v>
          </cell>
          <cell r="W70">
            <v>5</v>
          </cell>
          <cell r="Z70">
            <v>5</v>
          </cell>
          <cell r="AA70">
            <v>5</v>
          </cell>
          <cell r="AD70">
            <v>5</v>
          </cell>
          <cell r="AE70">
            <v>8</v>
          </cell>
          <cell r="AH70">
            <v>8</v>
          </cell>
          <cell r="AI70">
            <v>5.875</v>
          </cell>
          <cell r="AJ70">
            <v>5.875</v>
          </cell>
          <cell r="AK70">
            <v>5.36</v>
          </cell>
          <cell r="AO70">
            <v>6</v>
          </cell>
          <cell r="AR70">
            <v>6</v>
          </cell>
          <cell r="AS70">
            <v>6</v>
          </cell>
          <cell r="AV70">
            <v>6</v>
          </cell>
          <cell r="AW70">
            <v>4</v>
          </cell>
          <cell r="AX70">
            <v>7</v>
          </cell>
          <cell r="AZ70">
            <v>7</v>
          </cell>
          <cell r="BA70">
            <v>6</v>
          </cell>
          <cell r="BD70">
            <v>6</v>
          </cell>
          <cell r="BE70">
            <v>5</v>
          </cell>
          <cell r="BH70">
            <v>5</v>
          </cell>
          <cell r="BI70">
            <v>5</v>
          </cell>
          <cell r="BL70">
            <v>5</v>
          </cell>
          <cell r="BM70">
            <v>4</v>
          </cell>
          <cell r="BN70">
            <v>6</v>
          </cell>
          <cell r="BO70">
            <v>0</v>
          </cell>
          <cell r="BP70">
            <v>6</v>
          </cell>
          <cell r="BQ70">
            <v>3</v>
          </cell>
          <cell r="BR70">
            <v>7</v>
          </cell>
          <cell r="BS70">
            <v>0</v>
          </cell>
          <cell r="BT70">
            <v>7</v>
          </cell>
          <cell r="BU70">
            <v>5.9090909090909092</v>
          </cell>
          <cell r="BV70">
            <v>0</v>
          </cell>
          <cell r="BW70">
            <v>4.8181818181818183</v>
          </cell>
          <cell r="BX70">
            <v>5.892045454545455</v>
          </cell>
          <cell r="BY70">
            <v>0</v>
          </cell>
          <cell r="BZ70" t="str">
            <v>0</v>
          </cell>
          <cell r="CA70">
            <v>0</v>
          </cell>
          <cell r="CB70">
            <v>4</v>
          </cell>
          <cell r="CC70">
            <v>0</v>
          </cell>
          <cell r="CD70">
            <v>0</v>
          </cell>
          <cell r="CE70">
            <v>4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0</v>
          </cell>
          <cell r="CK70">
            <v>0</v>
          </cell>
          <cell r="CL70">
            <v>0</v>
          </cell>
          <cell r="CM70">
            <v>0</v>
          </cell>
          <cell r="CN70">
            <v>0</v>
          </cell>
          <cell r="CO70">
            <v>0</v>
          </cell>
          <cell r="CP70">
            <v>0</v>
          </cell>
          <cell r="CQ70">
            <v>0</v>
          </cell>
        </row>
        <row r="71">
          <cell r="E71" t="str">
            <v>064</v>
          </cell>
          <cell r="F71" t="str">
            <v>Phan Thë Hoaìng</v>
          </cell>
          <cell r="G71" t="str">
            <v>My</v>
          </cell>
          <cell r="H71">
            <v>28953</v>
          </cell>
          <cell r="I71" t="str">
            <v>97DL1</v>
          </cell>
          <cell r="J71" t="str">
            <v>97DL1</v>
          </cell>
          <cell r="K71">
            <v>5</v>
          </cell>
          <cell r="N71">
            <v>5</v>
          </cell>
          <cell r="O71">
            <v>5</v>
          </cell>
          <cell r="R71">
            <v>5</v>
          </cell>
          <cell r="S71">
            <v>8</v>
          </cell>
          <cell r="V71">
            <v>8</v>
          </cell>
          <cell r="W71">
            <v>8</v>
          </cell>
          <cell r="Z71">
            <v>8</v>
          </cell>
          <cell r="AA71">
            <v>5</v>
          </cell>
          <cell r="AD71">
            <v>5</v>
          </cell>
          <cell r="AE71">
            <v>5</v>
          </cell>
          <cell r="AH71">
            <v>5</v>
          </cell>
          <cell r="AI71">
            <v>6</v>
          </cell>
          <cell r="AJ71">
            <v>6.3</v>
          </cell>
          <cell r="AK71">
            <v>5.96</v>
          </cell>
          <cell r="AP71">
            <v>3</v>
          </cell>
          <cell r="AR71">
            <v>3</v>
          </cell>
          <cell r="AS71">
            <v>7</v>
          </cell>
          <cell r="AV71">
            <v>7</v>
          </cell>
          <cell r="AW71">
            <v>3</v>
          </cell>
          <cell r="AX71">
            <v>7</v>
          </cell>
          <cell r="AZ71">
            <v>7</v>
          </cell>
          <cell r="BA71">
            <v>6</v>
          </cell>
          <cell r="BD71">
            <v>6</v>
          </cell>
          <cell r="BE71">
            <v>5</v>
          </cell>
          <cell r="BH71">
            <v>5</v>
          </cell>
          <cell r="BI71">
            <v>4</v>
          </cell>
          <cell r="BL71">
            <v>4</v>
          </cell>
          <cell r="BM71">
            <v>3</v>
          </cell>
          <cell r="BN71">
            <v>6</v>
          </cell>
          <cell r="BO71">
            <v>0</v>
          </cell>
          <cell r="BP71">
            <v>6</v>
          </cell>
          <cell r="BQ71">
            <v>2</v>
          </cell>
          <cell r="BR71">
            <v>6</v>
          </cell>
          <cell r="BS71">
            <v>0</v>
          </cell>
          <cell r="BT71">
            <v>6</v>
          </cell>
          <cell r="BU71">
            <v>5.4848484848484844</v>
          </cell>
          <cell r="BV71">
            <v>0</v>
          </cell>
          <cell r="BW71">
            <v>3.8181818181818183</v>
          </cell>
          <cell r="BX71">
            <v>5.7424242424242422</v>
          </cell>
          <cell r="BY71">
            <v>15.517241379310345</v>
          </cell>
          <cell r="BZ71" t="str">
            <v>0</v>
          </cell>
          <cell r="CA71">
            <v>0</v>
          </cell>
          <cell r="CB71">
            <v>5</v>
          </cell>
          <cell r="CC71">
            <v>0</v>
          </cell>
          <cell r="CD71">
            <v>0</v>
          </cell>
          <cell r="CE71">
            <v>5</v>
          </cell>
          <cell r="CF71">
            <v>0</v>
          </cell>
          <cell r="CG71">
            <v>0</v>
          </cell>
          <cell r="CH71">
            <v>0</v>
          </cell>
          <cell r="CI71">
            <v>0</v>
          </cell>
          <cell r="CJ71">
            <v>0</v>
          </cell>
          <cell r="CK71">
            <v>0</v>
          </cell>
          <cell r="CL71">
            <v>0</v>
          </cell>
          <cell r="CM71">
            <v>0</v>
          </cell>
          <cell r="CN71">
            <v>0</v>
          </cell>
          <cell r="CO71">
            <v>0</v>
          </cell>
          <cell r="CP71">
            <v>0</v>
          </cell>
          <cell r="CQ71">
            <v>0</v>
          </cell>
        </row>
        <row r="72">
          <cell r="E72" t="str">
            <v>065</v>
          </cell>
          <cell r="F72" t="str">
            <v>Phan Thë Traì</v>
          </cell>
          <cell r="G72" t="str">
            <v>My</v>
          </cell>
          <cell r="H72">
            <v>28170</v>
          </cell>
          <cell r="I72" t="str">
            <v>97DL3</v>
          </cell>
          <cell r="J72" t="str">
            <v>97DL1</v>
          </cell>
          <cell r="K72">
            <v>6</v>
          </cell>
          <cell r="N72">
            <v>6</v>
          </cell>
          <cell r="O72">
            <v>5</v>
          </cell>
          <cell r="R72">
            <v>5</v>
          </cell>
          <cell r="S72">
            <v>6</v>
          </cell>
          <cell r="V72">
            <v>6</v>
          </cell>
          <cell r="W72">
            <v>7</v>
          </cell>
          <cell r="Z72">
            <v>7</v>
          </cell>
          <cell r="AA72">
            <v>3</v>
          </cell>
          <cell r="AB72">
            <v>4</v>
          </cell>
          <cell r="AC72">
            <v>6</v>
          </cell>
          <cell r="AD72">
            <v>6</v>
          </cell>
          <cell r="AE72">
            <v>7</v>
          </cell>
          <cell r="AH72">
            <v>7</v>
          </cell>
          <cell r="AI72">
            <v>6.125</v>
          </cell>
          <cell r="AJ72">
            <v>6.125</v>
          </cell>
          <cell r="AK72">
            <v>5.4</v>
          </cell>
          <cell r="AO72">
            <v>6</v>
          </cell>
          <cell r="AR72">
            <v>6</v>
          </cell>
          <cell r="AS72">
            <v>6</v>
          </cell>
          <cell r="AV72">
            <v>6</v>
          </cell>
          <cell r="AW72">
            <v>3</v>
          </cell>
          <cell r="AX72">
            <v>7</v>
          </cell>
          <cell r="AZ72">
            <v>7</v>
          </cell>
          <cell r="BA72">
            <v>5</v>
          </cell>
          <cell r="BD72">
            <v>5</v>
          </cell>
          <cell r="BE72">
            <v>6</v>
          </cell>
          <cell r="BH72">
            <v>6</v>
          </cell>
          <cell r="BI72">
            <v>6</v>
          </cell>
          <cell r="BL72">
            <v>6</v>
          </cell>
          <cell r="BM72">
            <v>6</v>
          </cell>
          <cell r="BN72">
            <v>0</v>
          </cell>
          <cell r="BO72">
            <v>0</v>
          </cell>
          <cell r="BP72">
            <v>6</v>
          </cell>
          <cell r="BQ72">
            <v>2</v>
          </cell>
          <cell r="BR72">
            <v>5</v>
          </cell>
          <cell r="BS72">
            <v>0</v>
          </cell>
          <cell r="BT72">
            <v>5</v>
          </cell>
          <cell r="BU72">
            <v>5.9393939393939394</v>
          </cell>
          <cell r="BV72">
            <v>0</v>
          </cell>
          <cell r="BW72">
            <v>5.1818181818181817</v>
          </cell>
          <cell r="BX72">
            <v>6.0321969696969697</v>
          </cell>
          <cell r="BY72">
            <v>0</v>
          </cell>
          <cell r="BZ72" t="str">
            <v>0</v>
          </cell>
          <cell r="CA72">
            <v>0</v>
          </cell>
          <cell r="CB72">
            <v>6</v>
          </cell>
          <cell r="CC72">
            <v>0</v>
          </cell>
          <cell r="CD72">
            <v>0</v>
          </cell>
          <cell r="CE72">
            <v>6</v>
          </cell>
          <cell r="CF72">
            <v>0</v>
          </cell>
          <cell r="CG72">
            <v>0</v>
          </cell>
          <cell r="CH72">
            <v>0</v>
          </cell>
          <cell r="CI72">
            <v>0</v>
          </cell>
          <cell r="CJ72">
            <v>0</v>
          </cell>
          <cell r="CK72">
            <v>0</v>
          </cell>
          <cell r="CL72">
            <v>0</v>
          </cell>
          <cell r="CM72">
            <v>0</v>
          </cell>
          <cell r="CN72">
            <v>0</v>
          </cell>
          <cell r="CO72">
            <v>0</v>
          </cell>
          <cell r="CP72">
            <v>0</v>
          </cell>
          <cell r="CQ72">
            <v>0</v>
          </cell>
        </row>
        <row r="73">
          <cell r="E73" t="str">
            <v>066</v>
          </cell>
          <cell r="F73" t="str">
            <v>Tráön Thë Nhæ</v>
          </cell>
          <cell r="G73" t="str">
            <v>My</v>
          </cell>
          <cell r="H73">
            <v>28508</v>
          </cell>
          <cell r="I73" t="str">
            <v>97DL2</v>
          </cell>
          <cell r="J73" t="str">
            <v>97DL2</v>
          </cell>
          <cell r="K73">
            <v>6</v>
          </cell>
          <cell r="N73">
            <v>6</v>
          </cell>
          <cell r="O73">
            <v>3</v>
          </cell>
          <cell r="P73">
            <v>6</v>
          </cell>
          <cell r="R73">
            <v>6</v>
          </cell>
          <cell r="S73">
            <v>6</v>
          </cell>
          <cell r="V73">
            <v>6</v>
          </cell>
          <cell r="W73">
            <v>8</v>
          </cell>
          <cell r="Z73">
            <v>8</v>
          </cell>
          <cell r="AA73">
            <v>7</v>
          </cell>
          <cell r="AD73">
            <v>7</v>
          </cell>
          <cell r="AE73">
            <v>6</v>
          </cell>
          <cell r="AH73">
            <v>6</v>
          </cell>
          <cell r="AI73">
            <v>6.583333333333333</v>
          </cell>
          <cell r="AJ73">
            <v>6.8833333333333329</v>
          </cell>
          <cell r="AK73">
            <v>6.08</v>
          </cell>
          <cell r="AO73">
            <v>7</v>
          </cell>
          <cell r="AR73">
            <v>7</v>
          </cell>
          <cell r="AS73">
            <v>7</v>
          </cell>
          <cell r="AV73">
            <v>7</v>
          </cell>
          <cell r="AW73">
            <v>3</v>
          </cell>
          <cell r="AX73">
            <v>7</v>
          </cell>
          <cell r="AZ73">
            <v>7</v>
          </cell>
          <cell r="BA73">
            <v>6</v>
          </cell>
          <cell r="BD73">
            <v>6</v>
          </cell>
          <cell r="BE73">
            <v>6</v>
          </cell>
          <cell r="BH73">
            <v>6</v>
          </cell>
          <cell r="BI73">
            <v>7</v>
          </cell>
          <cell r="BL73">
            <v>7</v>
          </cell>
          <cell r="BM73">
            <v>6</v>
          </cell>
          <cell r="BN73">
            <v>0</v>
          </cell>
          <cell r="BO73">
            <v>0</v>
          </cell>
          <cell r="BP73">
            <v>6</v>
          </cell>
          <cell r="BQ73">
            <v>6</v>
          </cell>
          <cell r="BR73">
            <v>0</v>
          </cell>
          <cell r="BS73">
            <v>0</v>
          </cell>
          <cell r="BT73">
            <v>6</v>
          </cell>
          <cell r="BU73">
            <v>6.5151515151515156</v>
          </cell>
          <cell r="BV73">
            <v>0</v>
          </cell>
          <cell r="BW73">
            <v>6.0303030303030303</v>
          </cell>
          <cell r="BX73">
            <v>6.5492424242424239</v>
          </cell>
          <cell r="BY73">
            <v>0</v>
          </cell>
          <cell r="BZ73" t="str">
            <v>0</v>
          </cell>
          <cell r="CA73">
            <v>0</v>
          </cell>
          <cell r="CB73">
            <v>7</v>
          </cell>
          <cell r="CC73">
            <v>0</v>
          </cell>
          <cell r="CD73">
            <v>0</v>
          </cell>
          <cell r="CE73">
            <v>7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0</v>
          </cell>
          <cell r="CP73">
            <v>0</v>
          </cell>
          <cell r="CQ73">
            <v>0</v>
          </cell>
        </row>
        <row r="74">
          <cell r="E74" t="str">
            <v>067</v>
          </cell>
          <cell r="F74" t="str">
            <v xml:space="preserve">Cao Thë </v>
          </cell>
          <cell r="G74" t="str">
            <v>Nga</v>
          </cell>
          <cell r="H74">
            <v>28959</v>
          </cell>
          <cell r="I74" t="str">
            <v>97DL1</v>
          </cell>
          <cell r="J74" t="str">
            <v>97DL2</v>
          </cell>
          <cell r="K74">
            <v>4</v>
          </cell>
          <cell r="L74">
            <v>5</v>
          </cell>
          <cell r="N74">
            <v>5</v>
          </cell>
          <cell r="O74">
            <v>6</v>
          </cell>
          <cell r="R74">
            <v>6</v>
          </cell>
          <cell r="S74">
            <v>8</v>
          </cell>
          <cell r="V74">
            <v>8</v>
          </cell>
          <cell r="W74">
            <v>8</v>
          </cell>
          <cell r="Z74">
            <v>8</v>
          </cell>
          <cell r="AA74">
            <v>8</v>
          </cell>
          <cell r="AD74">
            <v>8</v>
          </cell>
          <cell r="AE74">
            <v>8</v>
          </cell>
          <cell r="AH74">
            <v>8</v>
          </cell>
          <cell r="AI74">
            <v>7.291666666666667</v>
          </cell>
          <cell r="AJ74">
            <v>7.5916666666666668</v>
          </cell>
          <cell r="AK74">
            <v>7.04</v>
          </cell>
          <cell r="AO74">
            <v>8</v>
          </cell>
          <cell r="AR74">
            <v>8</v>
          </cell>
          <cell r="AS74">
            <v>6</v>
          </cell>
          <cell r="AV74">
            <v>6</v>
          </cell>
          <cell r="AW74">
            <v>9</v>
          </cell>
          <cell r="AZ74">
            <v>9</v>
          </cell>
          <cell r="BA74">
            <v>7</v>
          </cell>
          <cell r="BD74">
            <v>7</v>
          </cell>
          <cell r="BE74">
            <v>7</v>
          </cell>
          <cell r="BH74">
            <v>7</v>
          </cell>
          <cell r="BI74">
            <v>8</v>
          </cell>
          <cell r="BL74">
            <v>8</v>
          </cell>
          <cell r="BM74">
            <v>7</v>
          </cell>
          <cell r="BN74">
            <v>0</v>
          </cell>
          <cell r="BO74">
            <v>0</v>
          </cell>
          <cell r="BP74">
            <v>7</v>
          </cell>
          <cell r="BQ74">
            <v>3</v>
          </cell>
          <cell r="BR74">
            <v>6</v>
          </cell>
          <cell r="BS74">
            <v>0</v>
          </cell>
          <cell r="BT74">
            <v>6</v>
          </cell>
          <cell r="BU74">
            <v>7.3030303030303028</v>
          </cell>
          <cell r="BV74">
            <v>0</v>
          </cell>
          <cell r="BW74">
            <v>7.0303030303030303</v>
          </cell>
          <cell r="BX74">
            <v>7.2973484848484844</v>
          </cell>
          <cell r="BY74">
            <v>0</v>
          </cell>
          <cell r="BZ74" t="str">
            <v>0</v>
          </cell>
          <cell r="CA74">
            <v>0</v>
          </cell>
          <cell r="CB74">
            <v>8</v>
          </cell>
          <cell r="CC74">
            <v>0</v>
          </cell>
          <cell r="CD74">
            <v>0</v>
          </cell>
          <cell r="CE74">
            <v>8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0</v>
          </cell>
          <cell r="CM74">
            <v>0</v>
          </cell>
          <cell r="CN74">
            <v>0</v>
          </cell>
          <cell r="CO74">
            <v>0</v>
          </cell>
          <cell r="CP74">
            <v>0</v>
          </cell>
          <cell r="CQ74">
            <v>0</v>
          </cell>
        </row>
        <row r="75">
          <cell r="E75" t="str">
            <v>068</v>
          </cell>
          <cell r="F75" t="str">
            <v>Khäøng Thë Bêch</v>
          </cell>
          <cell r="G75" t="str">
            <v>Nga</v>
          </cell>
          <cell r="H75">
            <v>28942</v>
          </cell>
          <cell r="I75" t="str">
            <v>97DL1</v>
          </cell>
          <cell r="J75" t="str">
            <v>97DL3</v>
          </cell>
          <cell r="K75">
            <v>6</v>
          </cell>
          <cell r="N75">
            <v>6</v>
          </cell>
          <cell r="O75">
            <v>5</v>
          </cell>
          <cell r="R75">
            <v>5</v>
          </cell>
          <cell r="S75">
            <v>3</v>
          </cell>
          <cell r="T75">
            <v>5</v>
          </cell>
          <cell r="U75">
            <v>6</v>
          </cell>
          <cell r="V75">
            <v>6</v>
          </cell>
          <cell r="W75">
            <v>8</v>
          </cell>
          <cell r="Z75">
            <v>8</v>
          </cell>
          <cell r="AA75">
            <v>5</v>
          </cell>
          <cell r="AD75">
            <v>5</v>
          </cell>
          <cell r="AE75">
            <v>6</v>
          </cell>
          <cell r="AH75">
            <v>6</v>
          </cell>
          <cell r="AI75">
            <v>5.916666666666667</v>
          </cell>
          <cell r="AJ75">
            <v>6.2166666666666668</v>
          </cell>
          <cell r="AK75">
            <v>5.44</v>
          </cell>
          <cell r="AP75">
            <v>6</v>
          </cell>
          <cell r="AR75">
            <v>6</v>
          </cell>
          <cell r="AT75">
            <v>6</v>
          </cell>
          <cell r="AV75">
            <v>6</v>
          </cell>
          <cell r="AW75">
            <v>8</v>
          </cell>
          <cell r="AZ75">
            <v>8</v>
          </cell>
          <cell r="BA75">
            <v>6</v>
          </cell>
          <cell r="BD75">
            <v>6</v>
          </cell>
          <cell r="BE75">
            <v>5</v>
          </cell>
          <cell r="BH75">
            <v>5</v>
          </cell>
          <cell r="BI75">
            <v>5</v>
          </cell>
          <cell r="BL75">
            <v>5</v>
          </cell>
          <cell r="BM75">
            <v>7</v>
          </cell>
          <cell r="BN75">
            <v>0</v>
          </cell>
          <cell r="BO75">
            <v>0</v>
          </cell>
          <cell r="BP75">
            <v>7</v>
          </cell>
          <cell r="BQ75">
            <v>3</v>
          </cell>
          <cell r="BR75">
            <v>6</v>
          </cell>
          <cell r="BS75">
            <v>0</v>
          </cell>
          <cell r="BT75">
            <v>6</v>
          </cell>
          <cell r="BU75">
            <v>6.1212121212121211</v>
          </cell>
          <cell r="BV75">
            <v>0</v>
          </cell>
          <cell r="BW75">
            <v>4.5757575757575761</v>
          </cell>
          <cell r="BX75">
            <v>6.0189393939393945</v>
          </cell>
          <cell r="BY75">
            <v>0</v>
          </cell>
          <cell r="BZ75" t="str">
            <v>0</v>
          </cell>
          <cell r="CA75">
            <v>0</v>
          </cell>
          <cell r="CB75">
            <v>4</v>
          </cell>
          <cell r="CC75">
            <v>0</v>
          </cell>
          <cell r="CD75">
            <v>0</v>
          </cell>
          <cell r="CE75">
            <v>4</v>
          </cell>
          <cell r="CF75">
            <v>0</v>
          </cell>
          <cell r="CG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0</v>
          </cell>
          <cell r="CM75">
            <v>0</v>
          </cell>
          <cell r="CN75">
            <v>0</v>
          </cell>
          <cell r="CO75">
            <v>0</v>
          </cell>
          <cell r="CP75">
            <v>0</v>
          </cell>
          <cell r="CQ75">
            <v>0</v>
          </cell>
        </row>
        <row r="76">
          <cell r="E76" t="str">
            <v>069</v>
          </cell>
          <cell r="F76" t="str">
            <v xml:space="preserve">Nguyãùn Thë </v>
          </cell>
          <cell r="G76" t="str">
            <v>Nga</v>
          </cell>
          <cell r="H76">
            <v>29105</v>
          </cell>
          <cell r="I76" t="str">
            <v>97DL2</v>
          </cell>
          <cell r="J76" t="str">
            <v>97DL4</v>
          </cell>
          <cell r="K76">
            <v>5</v>
          </cell>
          <cell r="N76">
            <v>5</v>
          </cell>
          <cell r="O76" t="str">
            <v>v</v>
          </cell>
          <cell r="P76">
            <v>7</v>
          </cell>
          <cell r="R76">
            <v>7</v>
          </cell>
          <cell r="S76">
            <v>6</v>
          </cell>
          <cell r="V76">
            <v>6</v>
          </cell>
          <cell r="W76">
            <v>7</v>
          </cell>
          <cell r="Z76">
            <v>7</v>
          </cell>
          <cell r="AA76">
            <v>6</v>
          </cell>
          <cell r="AD76">
            <v>6</v>
          </cell>
          <cell r="AE76">
            <v>7</v>
          </cell>
          <cell r="AH76">
            <v>7</v>
          </cell>
          <cell r="AI76">
            <v>6.333333333333333</v>
          </cell>
          <cell r="AJ76">
            <v>6.6333333333333329</v>
          </cell>
          <cell r="AK76" t="e">
            <v>#VALUE!</v>
          </cell>
          <cell r="AO76">
            <v>9</v>
          </cell>
          <cell r="AR76">
            <v>9</v>
          </cell>
          <cell r="AS76">
            <v>5</v>
          </cell>
          <cell r="AV76">
            <v>5</v>
          </cell>
          <cell r="AW76">
            <v>6</v>
          </cell>
          <cell r="AZ76">
            <v>6</v>
          </cell>
          <cell r="BA76">
            <v>6</v>
          </cell>
          <cell r="BD76">
            <v>6</v>
          </cell>
          <cell r="BE76">
            <v>4</v>
          </cell>
          <cell r="BF76">
            <v>5</v>
          </cell>
          <cell r="BH76">
            <v>5</v>
          </cell>
          <cell r="BI76">
            <v>5</v>
          </cell>
          <cell r="BL76">
            <v>5</v>
          </cell>
          <cell r="BM76">
            <v>7</v>
          </cell>
          <cell r="BN76">
            <v>0</v>
          </cell>
          <cell r="BO76">
            <v>0</v>
          </cell>
          <cell r="BP76">
            <v>7</v>
          </cell>
          <cell r="BQ76" t="str">
            <v>v</v>
          </cell>
          <cell r="BR76">
            <v>6</v>
          </cell>
          <cell r="BS76">
            <v>0</v>
          </cell>
          <cell r="BT76">
            <v>6</v>
          </cell>
          <cell r="BU76">
            <v>6.0303030303030303</v>
          </cell>
          <cell r="BV76">
            <v>0</v>
          </cell>
          <cell r="BW76" t="e">
            <v>#VALUE!</v>
          </cell>
          <cell r="BX76">
            <v>6.1818181818181817</v>
          </cell>
          <cell r="BY76">
            <v>0</v>
          </cell>
          <cell r="BZ76" t="str">
            <v>0</v>
          </cell>
          <cell r="CA76">
            <v>0</v>
          </cell>
          <cell r="CB76">
            <v>5</v>
          </cell>
          <cell r="CC76">
            <v>0</v>
          </cell>
          <cell r="CD76">
            <v>0</v>
          </cell>
          <cell r="CE76">
            <v>5</v>
          </cell>
          <cell r="CF76">
            <v>0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  <cell r="CM76">
            <v>0</v>
          </cell>
          <cell r="CN76">
            <v>0</v>
          </cell>
          <cell r="CO76">
            <v>0</v>
          </cell>
          <cell r="CP76">
            <v>0</v>
          </cell>
          <cell r="CQ76">
            <v>0</v>
          </cell>
        </row>
        <row r="77">
          <cell r="E77" t="str">
            <v>070</v>
          </cell>
          <cell r="F77" t="str">
            <v>Nguyãùn Thë Hoaìng</v>
          </cell>
          <cell r="G77" t="str">
            <v>Nguyãn</v>
          </cell>
          <cell r="H77">
            <v>29112</v>
          </cell>
          <cell r="I77" t="str">
            <v>97DL2</v>
          </cell>
          <cell r="J77" t="str">
            <v>97DL2</v>
          </cell>
          <cell r="K77">
            <v>4</v>
          </cell>
          <cell r="L77">
            <v>5</v>
          </cell>
          <cell r="N77">
            <v>5</v>
          </cell>
          <cell r="O77">
            <v>5</v>
          </cell>
          <cell r="R77">
            <v>5</v>
          </cell>
          <cell r="S77">
            <v>5</v>
          </cell>
          <cell r="V77">
            <v>5</v>
          </cell>
          <cell r="W77">
            <v>7</v>
          </cell>
          <cell r="Z77">
            <v>7</v>
          </cell>
          <cell r="AA77">
            <v>5</v>
          </cell>
          <cell r="AD77">
            <v>5</v>
          </cell>
          <cell r="AE77" t="str">
            <v>v</v>
          </cell>
          <cell r="AF77">
            <v>7</v>
          </cell>
          <cell r="AG77">
            <v>0</v>
          </cell>
          <cell r="AH77">
            <v>7</v>
          </cell>
          <cell r="AI77">
            <v>5.583333333333333</v>
          </cell>
          <cell r="AJ77">
            <v>5.583333333333333</v>
          </cell>
          <cell r="AK77" t="e">
            <v>#VALUE!</v>
          </cell>
          <cell r="AL77">
            <v>0</v>
          </cell>
          <cell r="AM77">
            <v>0</v>
          </cell>
          <cell r="AN77">
            <v>0</v>
          </cell>
          <cell r="AO77">
            <v>8</v>
          </cell>
          <cell r="AP77">
            <v>0</v>
          </cell>
          <cell r="AQ77">
            <v>0</v>
          </cell>
          <cell r="AR77">
            <v>8</v>
          </cell>
          <cell r="AS77">
            <v>6</v>
          </cell>
          <cell r="AT77">
            <v>0</v>
          </cell>
          <cell r="AU77">
            <v>0</v>
          </cell>
          <cell r="AV77">
            <v>6</v>
          </cell>
          <cell r="AW77">
            <v>4</v>
          </cell>
          <cell r="AX77">
            <v>6</v>
          </cell>
          <cell r="AY77">
            <v>0</v>
          </cell>
          <cell r="AZ77">
            <v>6</v>
          </cell>
          <cell r="BA77">
            <v>6</v>
          </cell>
          <cell r="BB77">
            <v>0</v>
          </cell>
          <cell r="BC77">
            <v>0</v>
          </cell>
          <cell r="BD77">
            <v>6</v>
          </cell>
          <cell r="BE77">
            <v>4</v>
          </cell>
          <cell r="BF77">
            <v>7</v>
          </cell>
          <cell r="BG77">
            <v>0</v>
          </cell>
          <cell r="BH77">
            <v>7</v>
          </cell>
          <cell r="BI77">
            <v>5</v>
          </cell>
          <cell r="BL77">
            <v>5</v>
          </cell>
          <cell r="BM77">
            <v>5</v>
          </cell>
          <cell r="BN77">
            <v>0</v>
          </cell>
          <cell r="BO77">
            <v>0</v>
          </cell>
          <cell r="BP77">
            <v>5</v>
          </cell>
          <cell r="BQ77">
            <v>6</v>
          </cell>
          <cell r="BR77">
            <v>0</v>
          </cell>
          <cell r="BS77">
            <v>0</v>
          </cell>
          <cell r="BT77">
            <v>6</v>
          </cell>
          <cell r="BU77">
            <v>5.9393939393939394</v>
          </cell>
          <cell r="BV77">
            <v>0</v>
          </cell>
          <cell r="BW77">
            <v>5.333333333333333</v>
          </cell>
          <cell r="BX77">
            <v>5.7613636363636367</v>
          </cell>
          <cell r="BY77">
            <v>0</v>
          </cell>
          <cell r="BZ77" t="str">
            <v>0</v>
          </cell>
          <cell r="CA77">
            <v>0</v>
          </cell>
          <cell r="CB77">
            <v>5</v>
          </cell>
          <cell r="CC77">
            <v>0</v>
          </cell>
          <cell r="CD77">
            <v>0</v>
          </cell>
          <cell r="CE77">
            <v>5</v>
          </cell>
          <cell r="CF77">
            <v>0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0</v>
          </cell>
          <cell r="CL77">
            <v>0</v>
          </cell>
          <cell r="CM77">
            <v>0</v>
          </cell>
          <cell r="CN77">
            <v>0</v>
          </cell>
          <cell r="CO77">
            <v>0</v>
          </cell>
        </row>
        <row r="78">
          <cell r="E78" t="str">
            <v>071</v>
          </cell>
          <cell r="F78" t="str">
            <v>Vuî Thãú</v>
          </cell>
          <cell r="G78" t="str">
            <v>Nguyãn</v>
          </cell>
          <cell r="H78">
            <v>28667</v>
          </cell>
          <cell r="I78" t="str">
            <v>97DL3</v>
          </cell>
          <cell r="J78" t="str">
            <v>97DL2</v>
          </cell>
          <cell r="K78">
            <v>4</v>
          </cell>
          <cell r="L78">
            <v>5</v>
          </cell>
          <cell r="N78">
            <v>5</v>
          </cell>
          <cell r="O78">
            <v>5</v>
          </cell>
          <cell r="R78">
            <v>5</v>
          </cell>
          <cell r="S78" t="str">
            <v>v</v>
          </cell>
          <cell r="V78">
            <v>0</v>
          </cell>
          <cell r="Z78">
            <v>0</v>
          </cell>
          <cell r="AB78">
            <v>3</v>
          </cell>
          <cell r="AD78">
            <v>3</v>
          </cell>
          <cell r="AE78">
            <v>7</v>
          </cell>
          <cell r="AH78">
            <v>7</v>
          </cell>
          <cell r="AI78">
            <v>3.0833333333333335</v>
          </cell>
          <cell r="AJ78">
            <v>3.0833333333333335</v>
          </cell>
          <cell r="AK78" t="e">
            <v>#VALUE!</v>
          </cell>
          <cell r="AR78">
            <v>0</v>
          </cell>
          <cell r="AV78">
            <v>0</v>
          </cell>
          <cell r="AZ78">
            <v>0</v>
          </cell>
          <cell r="BA78" t="str">
            <v>v</v>
          </cell>
          <cell r="BD78">
            <v>0</v>
          </cell>
          <cell r="BH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 t="e">
            <v>#VALUE!</v>
          </cell>
          <cell r="BX78">
            <v>1.5416666666666667</v>
          </cell>
          <cell r="BY78">
            <v>81.034482758620683</v>
          </cell>
          <cell r="BZ78" t="str">
            <v>2</v>
          </cell>
          <cell r="CA78">
            <v>0</v>
          </cell>
          <cell r="CB78">
            <v>0</v>
          </cell>
          <cell r="CC78">
            <v>0</v>
          </cell>
          <cell r="CD78">
            <v>0</v>
          </cell>
          <cell r="CE78">
            <v>0</v>
          </cell>
          <cell r="CF78">
            <v>0</v>
          </cell>
          <cell r="CG78">
            <v>0</v>
          </cell>
          <cell r="CH78">
            <v>0</v>
          </cell>
          <cell r="CI78">
            <v>0</v>
          </cell>
          <cell r="CJ78">
            <v>0</v>
          </cell>
          <cell r="CK78">
            <v>0</v>
          </cell>
          <cell r="CL78">
            <v>0</v>
          </cell>
          <cell r="CM78">
            <v>0</v>
          </cell>
          <cell r="CN78">
            <v>0</v>
          </cell>
          <cell r="CO78">
            <v>0</v>
          </cell>
          <cell r="CP78">
            <v>0</v>
          </cell>
          <cell r="CQ78">
            <v>0</v>
          </cell>
        </row>
        <row r="79">
          <cell r="E79" t="str">
            <v>072</v>
          </cell>
          <cell r="F79" t="str">
            <v>Nguyãùn Thë Thanh</v>
          </cell>
          <cell r="G79" t="str">
            <v>Nguyãût</v>
          </cell>
          <cell r="H79">
            <v>28720</v>
          </cell>
          <cell r="I79" t="str">
            <v>97DL3</v>
          </cell>
          <cell r="J79" t="str">
            <v>97DL2</v>
          </cell>
          <cell r="K79">
            <v>4</v>
          </cell>
          <cell r="L79">
            <v>6</v>
          </cell>
          <cell r="N79">
            <v>6</v>
          </cell>
          <cell r="O79">
            <v>5</v>
          </cell>
          <cell r="R79">
            <v>5</v>
          </cell>
          <cell r="S79">
            <v>8</v>
          </cell>
          <cell r="V79">
            <v>8</v>
          </cell>
          <cell r="W79">
            <v>4</v>
          </cell>
          <cell r="X79">
            <v>7</v>
          </cell>
          <cell r="Z79">
            <v>7</v>
          </cell>
          <cell r="AA79">
            <v>4</v>
          </cell>
          <cell r="AB79">
            <v>2</v>
          </cell>
          <cell r="AC79">
            <v>5</v>
          </cell>
          <cell r="AD79">
            <v>5</v>
          </cell>
          <cell r="AE79">
            <v>4</v>
          </cell>
          <cell r="AF79">
            <v>7</v>
          </cell>
          <cell r="AG79">
            <v>0</v>
          </cell>
          <cell r="AH79">
            <v>7</v>
          </cell>
          <cell r="AI79">
            <v>6.208333333333333</v>
          </cell>
          <cell r="AJ79">
            <v>6.208333333333333</v>
          </cell>
          <cell r="AK79">
            <v>4.8</v>
          </cell>
          <cell r="AL79">
            <v>0</v>
          </cell>
          <cell r="AM79">
            <v>0</v>
          </cell>
          <cell r="AN79">
            <v>0</v>
          </cell>
          <cell r="AO79">
            <v>6</v>
          </cell>
          <cell r="AP79">
            <v>0</v>
          </cell>
          <cell r="AQ79">
            <v>0</v>
          </cell>
          <cell r="AR79">
            <v>6</v>
          </cell>
          <cell r="AS79">
            <v>6</v>
          </cell>
          <cell r="AT79">
            <v>0</v>
          </cell>
          <cell r="AU79">
            <v>0</v>
          </cell>
          <cell r="AV79">
            <v>6</v>
          </cell>
          <cell r="AW79">
            <v>6</v>
          </cell>
          <cell r="AX79">
            <v>0</v>
          </cell>
          <cell r="AY79">
            <v>0</v>
          </cell>
          <cell r="AZ79">
            <v>6</v>
          </cell>
          <cell r="BA79">
            <v>5</v>
          </cell>
          <cell r="BB79">
            <v>0</v>
          </cell>
          <cell r="BC79">
            <v>0</v>
          </cell>
          <cell r="BD79">
            <v>5</v>
          </cell>
          <cell r="BE79">
            <v>3</v>
          </cell>
          <cell r="BF79">
            <v>5</v>
          </cell>
          <cell r="BH79">
            <v>5</v>
          </cell>
          <cell r="BI79">
            <v>0</v>
          </cell>
          <cell r="BJ79">
            <v>5</v>
          </cell>
          <cell r="BL79">
            <v>5</v>
          </cell>
          <cell r="BM79">
            <v>3</v>
          </cell>
          <cell r="BN79">
            <v>7</v>
          </cell>
          <cell r="BO79">
            <v>0</v>
          </cell>
          <cell r="BP79">
            <v>7</v>
          </cell>
          <cell r="BQ79">
            <v>2</v>
          </cell>
          <cell r="BR79">
            <v>3</v>
          </cell>
          <cell r="BS79">
            <v>0</v>
          </cell>
          <cell r="BT79">
            <v>3</v>
          </cell>
          <cell r="BU79">
            <v>5.5151515151515156</v>
          </cell>
          <cell r="BV79">
            <v>0</v>
          </cell>
          <cell r="BW79">
            <v>3.5454545454545454</v>
          </cell>
          <cell r="BX79">
            <v>5.8617424242424239</v>
          </cell>
          <cell r="BY79">
            <v>5.1724137931034484</v>
          </cell>
          <cell r="BZ79" t="str">
            <v>0</v>
          </cell>
          <cell r="CA79">
            <v>0</v>
          </cell>
          <cell r="CB79">
            <v>5</v>
          </cell>
          <cell r="CC79">
            <v>0</v>
          </cell>
          <cell r="CD79">
            <v>0</v>
          </cell>
          <cell r="CE79">
            <v>5</v>
          </cell>
          <cell r="CF79">
            <v>0</v>
          </cell>
          <cell r="CG79">
            <v>0</v>
          </cell>
          <cell r="CH79">
            <v>0</v>
          </cell>
          <cell r="CI79">
            <v>0</v>
          </cell>
          <cell r="CJ79">
            <v>0</v>
          </cell>
          <cell r="CK79">
            <v>0</v>
          </cell>
          <cell r="CL79">
            <v>0</v>
          </cell>
          <cell r="CM79">
            <v>0</v>
          </cell>
          <cell r="CN79">
            <v>0</v>
          </cell>
          <cell r="CO79">
            <v>0</v>
          </cell>
          <cell r="CP79">
            <v>0</v>
          </cell>
        </row>
        <row r="80">
          <cell r="E80" t="str">
            <v>073</v>
          </cell>
          <cell r="F80" t="str">
            <v xml:space="preserve">Nguyãùn Vàn </v>
          </cell>
          <cell r="G80" t="str">
            <v>Nhán</v>
          </cell>
          <cell r="H80">
            <v>28247</v>
          </cell>
          <cell r="I80" t="str">
            <v>97DL2</v>
          </cell>
          <cell r="J80" t="str">
            <v>97DL1</v>
          </cell>
          <cell r="K80">
            <v>5</v>
          </cell>
          <cell r="N80">
            <v>5</v>
          </cell>
          <cell r="O80">
            <v>5</v>
          </cell>
          <cell r="R80">
            <v>5</v>
          </cell>
          <cell r="S80">
            <v>5</v>
          </cell>
          <cell r="V80">
            <v>5</v>
          </cell>
          <cell r="W80">
            <v>5</v>
          </cell>
          <cell r="Z80">
            <v>5</v>
          </cell>
          <cell r="AA80">
            <v>5</v>
          </cell>
          <cell r="AD80">
            <v>5</v>
          </cell>
          <cell r="AE80">
            <v>4</v>
          </cell>
          <cell r="AF80">
            <v>6</v>
          </cell>
          <cell r="AG80">
            <v>0</v>
          </cell>
          <cell r="AH80">
            <v>6</v>
          </cell>
          <cell r="AI80">
            <v>5.125</v>
          </cell>
          <cell r="AJ80">
            <v>5.125</v>
          </cell>
          <cell r="AK80">
            <v>4.88</v>
          </cell>
          <cell r="AL80">
            <v>0</v>
          </cell>
          <cell r="AM80">
            <v>0</v>
          </cell>
          <cell r="AN80">
            <v>0</v>
          </cell>
          <cell r="AO80">
            <v>8</v>
          </cell>
          <cell r="AP80">
            <v>0</v>
          </cell>
          <cell r="AQ80">
            <v>0</v>
          </cell>
          <cell r="AR80">
            <v>8</v>
          </cell>
          <cell r="AS80">
            <v>6</v>
          </cell>
          <cell r="AT80">
            <v>0</v>
          </cell>
          <cell r="AU80">
            <v>0</v>
          </cell>
          <cell r="AV80">
            <v>6</v>
          </cell>
          <cell r="AW80">
            <v>1</v>
          </cell>
          <cell r="AX80">
            <v>5</v>
          </cell>
          <cell r="AY80">
            <v>0</v>
          </cell>
          <cell r="AZ80">
            <v>5</v>
          </cell>
          <cell r="BA80">
            <v>3</v>
          </cell>
          <cell r="BB80">
            <v>0</v>
          </cell>
          <cell r="BC80">
            <v>0</v>
          </cell>
          <cell r="BD80">
            <v>3</v>
          </cell>
          <cell r="BE80">
            <v>5</v>
          </cell>
          <cell r="BF80">
            <v>0</v>
          </cell>
          <cell r="BG80">
            <v>0</v>
          </cell>
          <cell r="BH80">
            <v>5</v>
          </cell>
          <cell r="BI80">
            <v>4</v>
          </cell>
          <cell r="BJ80">
            <v>5</v>
          </cell>
          <cell r="BL80">
            <v>5</v>
          </cell>
          <cell r="BM80">
            <v>5</v>
          </cell>
          <cell r="BN80">
            <v>0</v>
          </cell>
          <cell r="BO80">
            <v>0</v>
          </cell>
          <cell r="BP80">
            <v>5</v>
          </cell>
          <cell r="BQ80">
            <v>5</v>
          </cell>
          <cell r="BR80">
            <v>0</v>
          </cell>
          <cell r="BS80">
            <v>0</v>
          </cell>
          <cell r="BT80">
            <v>5</v>
          </cell>
          <cell r="BU80">
            <v>5.2121212121212119</v>
          </cell>
          <cell r="BV80">
            <v>0</v>
          </cell>
          <cell r="BW80">
            <v>4.5454545454545459</v>
          </cell>
          <cell r="BX80">
            <v>5.1685606060606055</v>
          </cell>
          <cell r="BY80">
            <v>5.1724137931034484</v>
          </cell>
          <cell r="BZ80" t="str">
            <v>0</v>
          </cell>
          <cell r="CA80">
            <v>0</v>
          </cell>
          <cell r="CB80">
            <v>6</v>
          </cell>
          <cell r="CC80">
            <v>0</v>
          </cell>
          <cell r="CD80">
            <v>0</v>
          </cell>
          <cell r="CE80">
            <v>6</v>
          </cell>
          <cell r="CF80">
            <v>0</v>
          </cell>
          <cell r="CG80">
            <v>0</v>
          </cell>
          <cell r="CH80">
            <v>0</v>
          </cell>
          <cell r="CI80">
            <v>0</v>
          </cell>
          <cell r="CJ80">
            <v>0</v>
          </cell>
          <cell r="CK80">
            <v>0</v>
          </cell>
          <cell r="CL80">
            <v>0</v>
          </cell>
          <cell r="CM80">
            <v>0</v>
          </cell>
          <cell r="CN80">
            <v>0</v>
          </cell>
          <cell r="CO80">
            <v>0</v>
          </cell>
          <cell r="CP80">
            <v>0</v>
          </cell>
        </row>
        <row r="81">
          <cell r="E81" t="str">
            <v>074</v>
          </cell>
          <cell r="F81" t="str">
            <v>Phaûm Thë Âæïc</v>
          </cell>
          <cell r="G81" t="str">
            <v>Nhán</v>
          </cell>
          <cell r="H81">
            <v>28661</v>
          </cell>
          <cell r="I81" t="str">
            <v>97DL3</v>
          </cell>
          <cell r="J81" t="str">
            <v>97DL1</v>
          </cell>
          <cell r="K81">
            <v>6</v>
          </cell>
          <cell r="N81">
            <v>6</v>
          </cell>
          <cell r="O81">
            <v>3</v>
          </cell>
          <cell r="P81">
            <v>7</v>
          </cell>
          <cell r="R81">
            <v>7</v>
          </cell>
          <cell r="S81">
            <v>6</v>
          </cell>
          <cell r="V81">
            <v>6</v>
          </cell>
          <cell r="W81">
            <v>5</v>
          </cell>
          <cell r="Z81">
            <v>5</v>
          </cell>
          <cell r="AA81">
            <v>6</v>
          </cell>
          <cell r="AD81">
            <v>6</v>
          </cell>
          <cell r="AE81">
            <v>8</v>
          </cell>
          <cell r="AH81">
            <v>8</v>
          </cell>
          <cell r="AI81">
            <v>6.25</v>
          </cell>
          <cell r="AJ81">
            <v>6.25</v>
          </cell>
          <cell r="AK81">
            <v>5.6</v>
          </cell>
          <cell r="AO81">
            <v>9</v>
          </cell>
          <cell r="AR81">
            <v>9</v>
          </cell>
          <cell r="AS81">
            <v>5</v>
          </cell>
          <cell r="AV81">
            <v>5</v>
          </cell>
          <cell r="AW81">
            <v>7</v>
          </cell>
          <cell r="AZ81">
            <v>7</v>
          </cell>
          <cell r="BA81">
            <v>6</v>
          </cell>
          <cell r="BD81">
            <v>6</v>
          </cell>
          <cell r="BE81">
            <v>5</v>
          </cell>
          <cell r="BH81">
            <v>5</v>
          </cell>
          <cell r="BI81">
            <v>5</v>
          </cell>
          <cell r="BL81">
            <v>5</v>
          </cell>
          <cell r="BM81">
            <v>3</v>
          </cell>
          <cell r="BN81">
            <v>6</v>
          </cell>
          <cell r="BO81">
            <v>0</v>
          </cell>
          <cell r="BP81">
            <v>6</v>
          </cell>
          <cell r="BQ81">
            <v>7</v>
          </cell>
          <cell r="BR81">
            <v>0</v>
          </cell>
          <cell r="BS81">
            <v>0</v>
          </cell>
          <cell r="BT81">
            <v>7</v>
          </cell>
          <cell r="BU81">
            <v>6.0606060606060606</v>
          </cell>
          <cell r="BV81">
            <v>0</v>
          </cell>
          <cell r="BW81">
            <v>5.5151515151515156</v>
          </cell>
          <cell r="BX81">
            <v>6.1553030303030303</v>
          </cell>
          <cell r="BY81">
            <v>0</v>
          </cell>
          <cell r="BZ81" t="str">
            <v>0</v>
          </cell>
          <cell r="CA81">
            <v>0</v>
          </cell>
          <cell r="CB81">
            <v>7</v>
          </cell>
          <cell r="CC81">
            <v>0</v>
          </cell>
          <cell r="CD81">
            <v>0</v>
          </cell>
          <cell r="CE81">
            <v>7</v>
          </cell>
          <cell r="CF81">
            <v>0</v>
          </cell>
          <cell r="CG81">
            <v>0</v>
          </cell>
          <cell r="CH81">
            <v>0</v>
          </cell>
          <cell r="CI81">
            <v>0</v>
          </cell>
          <cell r="CJ81">
            <v>0</v>
          </cell>
          <cell r="CK81">
            <v>0</v>
          </cell>
          <cell r="CL81">
            <v>0</v>
          </cell>
          <cell r="CM81">
            <v>0</v>
          </cell>
          <cell r="CN81">
            <v>0</v>
          </cell>
          <cell r="CO81">
            <v>0</v>
          </cell>
          <cell r="CP81">
            <v>0</v>
          </cell>
          <cell r="CQ81">
            <v>0</v>
          </cell>
        </row>
        <row r="82">
          <cell r="E82" t="str">
            <v>075</v>
          </cell>
          <cell r="F82" t="str">
            <v>Âinh Thë Traì</v>
          </cell>
          <cell r="G82" t="str">
            <v>Nhi</v>
          </cell>
          <cell r="H82">
            <v>29145</v>
          </cell>
          <cell r="I82" t="str">
            <v>97DL2</v>
          </cell>
          <cell r="J82" t="str">
            <v>97DL2</v>
          </cell>
          <cell r="K82">
            <v>4</v>
          </cell>
          <cell r="L82">
            <v>5</v>
          </cell>
          <cell r="N82">
            <v>5</v>
          </cell>
          <cell r="O82">
            <v>6</v>
          </cell>
          <cell r="R82">
            <v>6</v>
          </cell>
          <cell r="S82">
            <v>6</v>
          </cell>
          <cell r="V82">
            <v>6</v>
          </cell>
          <cell r="W82">
            <v>6</v>
          </cell>
          <cell r="Z82">
            <v>6</v>
          </cell>
          <cell r="AA82">
            <v>5</v>
          </cell>
          <cell r="AD82">
            <v>5</v>
          </cell>
          <cell r="AE82">
            <v>7</v>
          </cell>
          <cell r="AH82">
            <v>7</v>
          </cell>
          <cell r="AI82">
            <v>5.75</v>
          </cell>
          <cell r="AJ82">
            <v>6.05</v>
          </cell>
          <cell r="AK82">
            <v>5.56</v>
          </cell>
          <cell r="AO82">
            <v>9</v>
          </cell>
          <cell r="AR82">
            <v>9</v>
          </cell>
          <cell r="AS82">
            <v>7</v>
          </cell>
          <cell r="AV82">
            <v>7</v>
          </cell>
          <cell r="AW82">
            <v>5</v>
          </cell>
          <cell r="AZ82">
            <v>5</v>
          </cell>
          <cell r="BA82">
            <v>6</v>
          </cell>
          <cell r="BD82">
            <v>6</v>
          </cell>
          <cell r="BE82">
            <v>6</v>
          </cell>
          <cell r="BH82">
            <v>6</v>
          </cell>
          <cell r="BI82">
            <v>7</v>
          </cell>
          <cell r="BL82">
            <v>7</v>
          </cell>
          <cell r="BM82">
            <v>7</v>
          </cell>
          <cell r="BN82">
            <v>0</v>
          </cell>
          <cell r="BO82">
            <v>0</v>
          </cell>
          <cell r="BP82">
            <v>7</v>
          </cell>
          <cell r="BQ82">
            <v>3</v>
          </cell>
          <cell r="BR82">
            <v>4</v>
          </cell>
          <cell r="BS82">
            <v>0</v>
          </cell>
          <cell r="BT82">
            <v>4</v>
          </cell>
          <cell r="BU82">
            <v>6.4545454545454541</v>
          </cell>
          <cell r="BV82">
            <v>0</v>
          </cell>
          <cell r="BW82">
            <v>6.3636363636363633</v>
          </cell>
          <cell r="BX82">
            <v>6.1022727272727266</v>
          </cell>
          <cell r="BY82">
            <v>5.1724137931034484</v>
          </cell>
          <cell r="BZ82" t="str">
            <v>0</v>
          </cell>
          <cell r="CA82">
            <v>0</v>
          </cell>
          <cell r="CB82">
            <v>7</v>
          </cell>
          <cell r="CC82">
            <v>0</v>
          </cell>
          <cell r="CD82">
            <v>0</v>
          </cell>
          <cell r="CE82">
            <v>7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0</v>
          </cell>
          <cell r="CK82">
            <v>0</v>
          </cell>
          <cell r="CL82">
            <v>0</v>
          </cell>
          <cell r="CM82">
            <v>0</v>
          </cell>
          <cell r="CN82">
            <v>0</v>
          </cell>
          <cell r="CO82">
            <v>0</v>
          </cell>
          <cell r="CP82">
            <v>0</v>
          </cell>
          <cell r="CQ82">
            <v>0</v>
          </cell>
        </row>
        <row r="83">
          <cell r="E83" t="str">
            <v>076</v>
          </cell>
          <cell r="F83" t="str">
            <v>Lã Thë Häöng</v>
          </cell>
          <cell r="G83" t="str">
            <v>Oanh</v>
          </cell>
          <cell r="H83">
            <v>27740</v>
          </cell>
          <cell r="I83" t="str">
            <v>97DL2</v>
          </cell>
          <cell r="J83" t="str">
            <v>97DL1</v>
          </cell>
          <cell r="K83">
            <v>3</v>
          </cell>
          <cell r="L83">
            <v>5</v>
          </cell>
          <cell r="N83">
            <v>5</v>
          </cell>
          <cell r="O83">
            <v>5</v>
          </cell>
          <cell r="R83">
            <v>5</v>
          </cell>
          <cell r="S83">
            <v>7</v>
          </cell>
          <cell r="V83">
            <v>7</v>
          </cell>
          <cell r="W83">
            <v>6</v>
          </cell>
          <cell r="Z83">
            <v>6</v>
          </cell>
          <cell r="AA83">
            <v>3</v>
          </cell>
          <cell r="AB83">
            <v>1</v>
          </cell>
          <cell r="AC83">
            <v>5</v>
          </cell>
          <cell r="AD83">
            <v>5</v>
          </cell>
          <cell r="AE83">
            <v>6</v>
          </cell>
          <cell r="AH83">
            <v>6</v>
          </cell>
          <cell r="AI83">
            <v>5.625</v>
          </cell>
          <cell r="AJ83">
            <v>5.9249999999999998</v>
          </cell>
          <cell r="AK83">
            <v>4.8</v>
          </cell>
          <cell r="AO83">
            <v>7</v>
          </cell>
          <cell r="AR83">
            <v>7</v>
          </cell>
          <cell r="AS83">
            <v>5</v>
          </cell>
          <cell r="AV83">
            <v>5</v>
          </cell>
          <cell r="AW83">
            <v>4</v>
          </cell>
          <cell r="AX83">
            <v>5</v>
          </cell>
          <cell r="AZ83">
            <v>5</v>
          </cell>
          <cell r="BA83">
            <v>5</v>
          </cell>
          <cell r="BD83">
            <v>5</v>
          </cell>
          <cell r="BE83">
            <v>4</v>
          </cell>
          <cell r="BF83">
            <v>5</v>
          </cell>
          <cell r="BH83">
            <v>5</v>
          </cell>
          <cell r="BI83">
            <v>5</v>
          </cell>
          <cell r="BL83">
            <v>5</v>
          </cell>
          <cell r="BM83">
            <v>4</v>
          </cell>
          <cell r="BN83">
            <v>7</v>
          </cell>
          <cell r="BO83">
            <v>0</v>
          </cell>
          <cell r="BP83">
            <v>7</v>
          </cell>
          <cell r="BQ83">
            <v>3</v>
          </cell>
          <cell r="BR83">
            <v>5</v>
          </cell>
          <cell r="BS83">
            <v>0</v>
          </cell>
          <cell r="BT83">
            <v>5</v>
          </cell>
          <cell r="BU83">
            <v>5.5454545454545459</v>
          </cell>
          <cell r="BV83">
            <v>0</v>
          </cell>
          <cell r="BW83">
            <v>4.5757575757575761</v>
          </cell>
          <cell r="BX83">
            <v>5.5852272727272734</v>
          </cell>
          <cell r="BY83">
            <v>0</v>
          </cell>
          <cell r="BZ83" t="str">
            <v>0</v>
          </cell>
          <cell r="CA83">
            <v>0</v>
          </cell>
          <cell r="CB83">
            <v>5</v>
          </cell>
          <cell r="CC83">
            <v>0</v>
          </cell>
          <cell r="CD83">
            <v>0</v>
          </cell>
          <cell r="CE83">
            <v>5</v>
          </cell>
          <cell r="CF83">
            <v>0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0</v>
          </cell>
          <cell r="CM83">
            <v>0</v>
          </cell>
          <cell r="CN83">
            <v>0</v>
          </cell>
          <cell r="CO83">
            <v>0</v>
          </cell>
          <cell r="CP83">
            <v>0</v>
          </cell>
          <cell r="CQ83">
            <v>0</v>
          </cell>
        </row>
        <row r="84">
          <cell r="E84" t="str">
            <v>077</v>
          </cell>
          <cell r="F84" t="str">
            <v>Phaûm Thë Kim</v>
          </cell>
          <cell r="G84" t="str">
            <v>Oanh</v>
          </cell>
          <cell r="H84">
            <v>28869</v>
          </cell>
          <cell r="I84" t="str">
            <v>97DL1</v>
          </cell>
          <cell r="J84" t="str">
            <v>97DL2</v>
          </cell>
          <cell r="K84">
            <v>3</v>
          </cell>
          <cell r="L84">
            <v>6</v>
          </cell>
          <cell r="N84">
            <v>6</v>
          </cell>
          <cell r="O84">
            <v>5</v>
          </cell>
          <cell r="R84">
            <v>5</v>
          </cell>
          <cell r="S84">
            <v>9</v>
          </cell>
          <cell r="V84">
            <v>9</v>
          </cell>
          <cell r="W84">
            <v>8</v>
          </cell>
          <cell r="Z84">
            <v>8</v>
          </cell>
          <cell r="AA84">
            <v>7</v>
          </cell>
          <cell r="AD84">
            <v>7</v>
          </cell>
          <cell r="AE84">
            <v>8</v>
          </cell>
          <cell r="AH84">
            <v>8</v>
          </cell>
          <cell r="AI84">
            <v>7.166666666666667</v>
          </cell>
          <cell r="AJ84">
            <v>7.4666666666666668</v>
          </cell>
          <cell r="AK84">
            <v>6.64</v>
          </cell>
          <cell r="AO84">
            <v>8</v>
          </cell>
          <cell r="AR84">
            <v>8</v>
          </cell>
          <cell r="AS84">
            <v>6</v>
          </cell>
          <cell r="AV84">
            <v>6</v>
          </cell>
          <cell r="AW84">
            <v>1</v>
          </cell>
          <cell r="AX84">
            <v>6</v>
          </cell>
          <cell r="AZ84">
            <v>6</v>
          </cell>
          <cell r="BA84">
            <v>6</v>
          </cell>
          <cell r="BD84">
            <v>6</v>
          </cell>
          <cell r="BE84">
            <v>5</v>
          </cell>
          <cell r="BH84">
            <v>5</v>
          </cell>
          <cell r="BI84">
            <v>8</v>
          </cell>
          <cell r="BL84">
            <v>8</v>
          </cell>
          <cell r="BM84">
            <v>7</v>
          </cell>
          <cell r="BN84">
            <v>0</v>
          </cell>
          <cell r="BO84">
            <v>0</v>
          </cell>
          <cell r="BP84">
            <v>7</v>
          </cell>
          <cell r="BQ84">
            <v>5</v>
          </cell>
          <cell r="BR84">
            <v>0</v>
          </cell>
          <cell r="BS84">
            <v>0</v>
          </cell>
          <cell r="BT84">
            <v>5</v>
          </cell>
          <cell r="BU84">
            <v>6.5151515151515156</v>
          </cell>
          <cell r="BV84">
            <v>0</v>
          </cell>
          <cell r="BW84">
            <v>5.9090909090909092</v>
          </cell>
          <cell r="BX84">
            <v>6.8409090909090917</v>
          </cell>
          <cell r="BY84">
            <v>0</v>
          </cell>
          <cell r="BZ84" t="str">
            <v>0</v>
          </cell>
          <cell r="CA84">
            <v>0</v>
          </cell>
          <cell r="CB84">
            <v>7</v>
          </cell>
          <cell r="CC84">
            <v>0</v>
          </cell>
          <cell r="CD84">
            <v>0</v>
          </cell>
          <cell r="CE84">
            <v>7</v>
          </cell>
          <cell r="CF84">
            <v>0</v>
          </cell>
          <cell r="CG84">
            <v>0</v>
          </cell>
          <cell r="CH84">
            <v>0</v>
          </cell>
          <cell r="CI84">
            <v>0</v>
          </cell>
          <cell r="CJ84">
            <v>0</v>
          </cell>
          <cell r="CK84">
            <v>0</v>
          </cell>
          <cell r="CL84">
            <v>0</v>
          </cell>
          <cell r="CM84">
            <v>0</v>
          </cell>
          <cell r="CN84">
            <v>0</v>
          </cell>
          <cell r="CO84">
            <v>0</v>
          </cell>
          <cell r="CP84">
            <v>0</v>
          </cell>
          <cell r="CQ84">
            <v>0</v>
          </cell>
        </row>
        <row r="85">
          <cell r="E85" t="str">
            <v>078</v>
          </cell>
          <cell r="F85" t="str">
            <v>Phaûm Thë Phi</v>
          </cell>
          <cell r="G85" t="str">
            <v>Oanh</v>
          </cell>
          <cell r="H85">
            <v>29012</v>
          </cell>
          <cell r="I85" t="str">
            <v>97DL2</v>
          </cell>
          <cell r="J85" t="str">
            <v>97DL3</v>
          </cell>
          <cell r="K85">
            <v>4</v>
          </cell>
          <cell r="L85">
            <v>5</v>
          </cell>
          <cell r="N85">
            <v>5</v>
          </cell>
          <cell r="O85">
            <v>5</v>
          </cell>
          <cell r="R85">
            <v>5</v>
          </cell>
          <cell r="S85">
            <v>7</v>
          </cell>
          <cell r="V85">
            <v>7</v>
          </cell>
          <cell r="W85">
            <v>7</v>
          </cell>
          <cell r="Z85">
            <v>7</v>
          </cell>
          <cell r="AA85">
            <v>6</v>
          </cell>
          <cell r="AD85">
            <v>6</v>
          </cell>
          <cell r="AE85">
            <v>7</v>
          </cell>
          <cell r="AH85">
            <v>7</v>
          </cell>
          <cell r="AI85">
            <v>6.166666666666667</v>
          </cell>
          <cell r="AJ85">
            <v>6.4666666666666668</v>
          </cell>
          <cell r="AK85">
            <v>5.96</v>
          </cell>
          <cell r="AO85">
            <v>7</v>
          </cell>
          <cell r="AR85">
            <v>7</v>
          </cell>
          <cell r="AS85">
            <v>7</v>
          </cell>
          <cell r="AV85">
            <v>7</v>
          </cell>
          <cell r="AW85">
            <v>5</v>
          </cell>
          <cell r="AZ85">
            <v>5</v>
          </cell>
          <cell r="BA85">
            <v>6</v>
          </cell>
          <cell r="BD85">
            <v>6</v>
          </cell>
          <cell r="BE85">
            <v>5</v>
          </cell>
          <cell r="BH85">
            <v>5</v>
          </cell>
          <cell r="BI85">
            <v>6</v>
          </cell>
          <cell r="BL85">
            <v>6</v>
          </cell>
          <cell r="BM85">
            <v>7</v>
          </cell>
          <cell r="BN85">
            <v>0</v>
          </cell>
          <cell r="BO85">
            <v>0</v>
          </cell>
          <cell r="BP85">
            <v>7</v>
          </cell>
          <cell r="BQ85">
            <v>6</v>
          </cell>
          <cell r="BR85">
            <v>0</v>
          </cell>
          <cell r="BS85">
            <v>0</v>
          </cell>
          <cell r="BT85">
            <v>6</v>
          </cell>
          <cell r="BU85">
            <v>6.1515151515151514</v>
          </cell>
          <cell r="BV85">
            <v>0</v>
          </cell>
          <cell r="BW85">
            <v>6.1515151515151514</v>
          </cell>
          <cell r="BX85">
            <v>6.1590909090909092</v>
          </cell>
          <cell r="BY85">
            <v>0</v>
          </cell>
          <cell r="BZ85" t="str">
            <v>0</v>
          </cell>
          <cell r="CA85">
            <v>0</v>
          </cell>
          <cell r="CB85">
            <v>5</v>
          </cell>
          <cell r="CC85">
            <v>0</v>
          </cell>
          <cell r="CD85">
            <v>0</v>
          </cell>
          <cell r="CE85">
            <v>5</v>
          </cell>
          <cell r="CF85">
            <v>0</v>
          </cell>
          <cell r="CG85">
            <v>0</v>
          </cell>
          <cell r="CH85">
            <v>0</v>
          </cell>
          <cell r="CI85">
            <v>0</v>
          </cell>
          <cell r="CJ85">
            <v>0</v>
          </cell>
          <cell r="CK85">
            <v>0</v>
          </cell>
          <cell r="CL85">
            <v>0</v>
          </cell>
          <cell r="CM85">
            <v>0</v>
          </cell>
          <cell r="CN85">
            <v>0</v>
          </cell>
          <cell r="CO85">
            <v>0</v>
          </cell>
          <cell r="CP85">
            <v>0</v>
          </cell>
          <cell r="CQ85">
            <v>0</v>
          </cell>
        </row>
        <row r="86">
          <cell r="E86" t="str">
            <v>082</v>
          </cell>
          <cell r="F86" t="str">
            <v>Nguyãùn Hæîu</v>
          </cell>
          <cell r="G86" t="str">
            <v>Phi</v>
          </cell>
          <cell r="H86">
            <v>28574</v>
          </cell>
          <cell r="I86" t="str">
            <v>97DL2</v>
          </cell>
          <cell r="J86" t="str">
            <v>97DL3</v>
          </cell>
          <cell r="K86">
            <v>3</v>
          </cell>
          <cell r="L86">
            <v>5</v>
          </cell>
          <cell r="N86">
            <v>5</v>
          </cell>
          <cell r="O86">
            <v>5</v>
          </cell>
          <cell r="R86">
            <v>5</v>
          </cell>
          <cell r="S86">
            <v>6</v>
          </cell>
          <cell r="V86">
            <v>6</v>
          </cell>
          <cell r="W86">
            <v>4</v>
          </cell>
          <cell r="X86">
            <v>7</v>
          </cell>
          <cell r="Z86">
            <v>7</v>
          </cell>
          <cell r="AA86">
            <v>7</v>
          </cell>
          <cell r="AD86">
            <v>7</v>
          </cell>
          <cell r="AE86">
            <v>6</v>
          </cell>
          <cell r="AH86">
            <v>6</v>
          </cell>
          <cell r="AI86">
            <v>6.125</v>
          </cell>
          <cell r="AJ86">
            <v>6.5250000000000004</v>
          </cell>
          <cell r="AK86">
            <v>5.28</v>
          </cell>
          <cell r="AL86" t="str">
            <v>LP</v>
          </cell>
          <cell r="AM86" t="str">
            <v>Cäüng âiãøm</v>
          </cell>
          <cell r="AO86">
            <v>6</v>
          </cell>
          <cell r="AR86">
            <v>6</v>
          </cell>
          <cell r="AS86">
            <v>5</v>
          </cell>
          <cell r="AV86">
            <v>5</v>
          </cell>
          <cell r="AW86">
            <v>6</v>
          </cell>
          <cell r="AZ86">
            <v>6</v>
          </cell>
          <cell r="BA86">
            <v>4</v>
          </cell>
          <cell r="BB86">
            <v>6</v>
          </cell>
          <cell r="BD86">
            <v>6</v>
          </cell>
          <cell r="BE86">
            <v>4</v>
          </cell>
          <cell r="BF86">
            <v>7</v>
          </cell>
          <cell r="BH86">
            <v>7</v>
          </cell>
          <cell r="BI86">
            <v>7</v>
          </cell>
          <cell r="BL86">
            <v>7</v>
          </cell>
          <cell r="BM86">
            <v>3</v>
          </cell>
          <cell r="BN86">
            <v>6</v>
          </cell>
          <cell r="BO86">
            <v>0</v>
          </cell>
          <cell r="BP86">
            <v>6</v>
          </cell>
          <cell r="BQ86">
            <v>6</v>
          </cell>
          <cell r="BR86">
            <v>0</v>
          </cell>
          <cell r="BS86">
            <v>0</v>
          </cell>
          <cell r="BT86">
            <v>6</v>
          </cell>
          <cell r="BU86">
            <v>6.1818181818181817</v>
          </cell>
          <cell r="BV86">
            <v>0</v>
          </cell>
          <cell r="BW86">
            <v>5.0909090909090908</v>
          </cell>
          <cell r="BX86">
            <v>6.1534090909090908</v>
          </cell>
          <cell r="BY86">
            <v>0</v>
          </cell>
          <cell r="BZ86" t="str">
            <v>0</v>
          </cell>
          <cell r="CA86">
            <v>0</v>
          </cell>
          <cell r="CB86">
            <v>8</v>
          </cell>
          <cell r="CC86">
            <v>0</v>
          </cell>
          <cell r="CD86">
            <v>0</v>
          </cell>
          <cell r="CE86">
            <v>8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  <cell r="CL86">
            <v>0</v>
          </cell>
          <cell r="CM86">
            <v>0</v>
          </cell>
          <cell r="CN86">
            <v>0</v>
          </cell>
          <cell r="CO86">
            <v>0</v>
          </cell>
          <cell r="CP86">
            <v>0</v>
          </cell>
          <cell r="CQ86">
            <v>0</v>
          </cell>
        </row>
        <row r="87">
          <cell r="E87" t="str">
            <v>083</v>
          </cell>
          <cell r="F87" t="str">
            <v>Phaûm Hoaìng</v>
          </cell>
          <cell r="G87" t="str">
            <v>Phi</v>
          </cell>
          <cell r="H87">
            <v>28506</v>
          </cell>
          <cell r="I87" t="str">
            <v>97DL3</v>
          </cell>
          <cell r="J87">
            <v>96</v>
          </cell>
          <cell r="N87">
            <v>0</v>
          </cell>
          <cell r="R87">
            <v>0</v>
          </cell>
          <cell r="V87">
            <v>0</v>
          </cell>
          <cell r="Z87">
            <v>0</v>
          </cell>
          <cell r="AD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R87">
            <v>0</v>
          </cell>
          <cell r="AV87">
            <v>0</v>
          </cell>
          <cell r="AZ87">
            <v>0</v>
          </cell>
          <cell r="BD87">
            <v>0</v>
          </cell>
          <cell r="BH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S87">
            <v>0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100</v>
          </cell>
          <cell r="BZ87" t="str">
            <v>2</v>
          </cell>
          <cell r="CA87">
            <v>0</v>
          </cell>
          <cell r="CB87">
            <v>0</v>
          </cell>
          <cell r="CC87">
            <v>0</v>
          </cell>
          <cell r="CD87">
            <v>0</v>
          </cell>
          <cell r="CE87">
            <v>0</v>
          </cell>
          <cell r="CF87">
            <v>0</v>
          </cell>
          <cell r="CG87">
            <v>0</v>
          </cell>
          <cell r="CH87">
            <v>0</v>
          </cell>
          <cell r="CI87">
            <v>0</v>
          </cell>
          <cell r="CJ87">
            <v>0</v>
          </cell>
          <cell r="CK87">
            <v>0</v>
          </cell>
          <cell r="CL87">
            <v>0</v>
          </cell>
          <cell r="CM87">
            <v>0</v>
          </cell>
          <cell r="CN87">
            <v>0</v>
          </cell>
          <cell r="CO87">
            <v>0</v>
          </cell>
          <cell r="CP87">
            <v>0</v>
          </cell>
        </row>
        <row r="88">
          <cell r="E88" t="str">
            <v>084</v>
          </cell>
          <cell r="F88" t="str">
            <v>Træång Hoaìng</v>
          </cell>
          <cell r="G88" t="str">
            <v>Phong</v>
          </cell>
          <cell r="H88">
            <v>28772</v>
          </cell>
          <cell r="I88" t="str">
            <v>97DL2</v>
          </cell>
          <cell r="J88" t="str">
            <v>97DL3</v>
          </cell>
          <cell r="K88">
            <v>5</v>
          </cell>
          <cell r="N88">
            <v>5</v>
          </cell>
          <cell r="O88">
            <v>5</v>
          </cell>
          <cell r="R88">
            <v>5</v>
          </cell>
          <cell r="S88">
            <v>8</v>
          </cell>
          <cell r="V88">
            <v>8</v>
          </cell>
          <cell r="W88">
            <v>7</v>
          </cell>
          <cell r="Z88">
            <v>7</v>
          </cell>
          <cell r="AA88">
            <v>6</v>
          </cell>
          <cell r="AD88">
            <v>6</v>
          </cell>
          <cell r="AE88">
            <v>6</v>
          </cell>
          <cell r="AH88">
            <v>6</v>
          </cell>
          <cell r="AI88">
            <v>6.208333333333333</v>
          </cell>
          <cell r="AJ88">
            <v>6.5083333333333329</v>
          </cell>
          <cell r="AK88">
            <v>6.16</v>
          </cell>
          <cell r="AO88">
            <v>8</v>
          </cell>
          <cell r="AR88">
            <v>8</v>
          </cell>
          <cell r="AS88">
            <v>6</v>
          </cell>
          <cell r="AV88">
            <v>6</v>
          </cell>
          <cell r="AW88">
            <v>7</v>
          </cell>
          <cell r="AZ88">
            <v>7</v>
          </cell>
          <cell r="BA88">
            <v>6</v>
          </cell>
          <cell r="BD88">
            <v>6</v>
          </cell>
          <cell r="BE88">
            <v>5</v>
          </cell>
          <cell r="BH88">
            <v>5</v>
          </cell>
          <cell r="BI88">
            <v>10</v>
          </cell>
          <cell r="BL88">
            <v>10</v>
          </cell>
          <cell r="BM88">
            <v>7</v>
          </cell>
          <cell r="BN88">
            <v>0</v>
          </cell>
          <cell r="BO88">
            <v>0</v>
          </cell>
          <cell r="BP88">
            <v>7</v>
          </cell>
          <cell r="BQ88">
            <v>7</v>
          </cell>
          <cell r="BR88">
            <v>0</v>
          </cell>
          <cell r="BS88">
            <v>0</v>
          </cell>
          <cell r="BT88">
            <v>7</v>
          </cell>
          <cell r="BU88">
            <v>7.1818181818181817</v>
          </cell>
          <cell r="BV88">
            <v>0</v>
          </cell>
          <cell r="BW88">
            <v>7.1818181818181817</v>
          </cell>
          <cell r="BX88">
            <v>6.6950757575757578</v>
          </cell>
          <cell r="BY88">
            <v>0</v>
          </cell>
          <cell r="BZ88" t="str">
            <v>0</v>
          </cell>
          <cell r="CA88">
            <v>0</v>
          </cell>
          <cell r="CB88">
            <v>7</v>
          </cell>
          <cell r="CC88">
            <v>0</v>
          </cell>
          <cell r="CD88">
            <v>0</v>
          </cell>
          <cell r="CE88">
            <v>7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  <cell r="CL88">
            <v>0</v>
          </cell>
          <cell r="CM88">
            <v>0</v>
          </cell>
          <cell r="CN88">
            <v>0</v>
          </cell>
          <cell r="CO88">
            <v>0</v>
          </cell>
          <cell r="CP88">
            <v>0</v>
          </cell>
          <cell r="CQ88">
            <v>0</v>
          </cell>
        </row>
        <row r="89">
          <cell r="E89" t="str">
            <v>085</v>
          </cell>
          <cell r="F89" t="str">
            <v>Phan Âçnh</v>
          </cell>
          <cell r="G89" t="str">
            <v>Phuïc</v>
          </cell>
          <cell r="H89">
            <v>28029</v>
          </cell>
          <cell r="I89" t="str">
            <v>97DL3</v>
          </cell>
          <cell r="J89" t="str">
            <v>97DL2</v>
          </cell>
          <cell r="K89">
            <v>5</v>
          </cell>
          <cell r="N89">
            <v>5</v>
          </cell>
          <cell r="O89">
            <v>3</v>
          </cell>
          <cell r="P89">
            <v>6</v>
          </cell>
          <cell r="R89">
            <v>6</v>
          </cell>
          <cell r="S89">
            <v>8</v>
          </cell>
          <cell r="V89">
            <v>8</v>
          </cell>
          <cell r="W89" t="str">
            <v>v</v>
          </cell>
          <cell r="X89">
            <v>7</v>
          </cell>
          <cell r="Z89">
            <v>7</v>
          </cell>
          <cell r="AA89">
            <v>6</v>
          </cell>
          <cell r="AD89">
            <v>6</v>
          </cell>
          <cell r="AE89">
            <v>4</v>
          </cell>
          <cell r="AF89">
            <v>6</v>
          </cell>
          <cell r="AG89">
            <v>0</v>
          </cell>
          <cell r="AH89">
            <v>6</v>
          </cell>
          <cell r="AI89">
            <v>6.375</v>
          </cell>
          <cell r="AJ89">
            <v>6.375</v>
          </cell>
          <cell r="AK89" t="e">
            <v>#VALUE!</v>
          </cell>
          <cell r="AL89">
            <v>0</v>
          </cell>
          <cell r="AM89">
            <v>0</v>
          </cell>
          <cell r="AN89">
            <v>0</v>
          </cell>
          <cell r="AO89">
            <v>8</v>
          </cell>
          <cell r="AP89">
            <v>0</v>
          </cell>
          <cell r="AQ89">
            <v>0</v>
          </cell>
          <cell r="AR89">
            <v>8</v>
          </cell>
          <cell r="AS89">
            <v>6</v>
          </cell>
          <cell r="AT89">
            <v>0</v>
          </cell>
          <cell r="AU89">
            <v>0</v>
          </cell>
          <cell r="AV89">
            <v>6</v>
          </cell>
          <cell r="AW89">
            <v>0</v>
          </cell>
          <cell r="AX89">
            <v>5</v>
          </cell>
          <cell r="AY89">
            <v>0</v>
          </cell>
          <cell r="AZ89">
            <v>5</v>
          </cell>
          <cell r="BA89">
            <v>4</v>
          </cell>
          <cell r="BB89">
            <v>7</v>
          </cell>
          <cell r="BC89">
            <v>0</v>
          </cell>
          <cell r="BD89">
            <v>7</v>
          </cell>
          <cell r="BE89">
            <v>5</v>
          </cell>
          <cell r="BF89">
            <v>0</v>
          </cell>
          <cell r="BG89">
            <v>0</v>
          </cell>
          <cell r="BH89">
            <v>5</v>
          </cell>
          <cell r="BI89">
            <v>3</v>
          </cell>
          <cell r="BJ89">
            <v>5</v>
          </cell>
          <cell r="BL89">
            <v>5</v>
          </cell>
          <cell r="BM89">
            <v>4</v>
          </cell>
          <cell r="BN89">
            <v>6</v>
          </cell>
          <cell r="BO89">
            <v>0</v>
          </cell>
          <cell r="BP89">
            <v>6</v>
          </cell>
          <cell r="BQ89">
            <v>3</v>
          </cell>
          <cell r="BR89">
            <v>5</v>
          </cell>
          <cell r="BS89">
            <v>0</v>
          </cell>
          <cell r="BT89">
            <v>5</v>
          </cell>
          <cell r="BU89">
            <v>5.7575757575757578</v>
          </cell>
          <cell r="BV89">
            <v>0</v>
          </cell>
          <cell r="BW89">
            <v>3.9696969696969697</v>
          </cell>
          <cell r="BX89">
            <v>6.0662878787878789</v>
          </cell>
          <cell r="BY89">
            <v>0</v>
          </cell>
          <cell r="BZ89" t="str">
            <v>0</v>
          </cell>
          <cell r="CA89">
            <v>0</v>
          </cell>
          <cell r="CB89">
            <v>8</v>
          </cell>
          <cell r="CC89">
            <v>0</v>
          </cell>
          <cell r="CD89">
            <v>0</v>
          </cell>
          <cell r="CE89">
            <v>8</v>
          </cell>
          <cell r="CF89">
            <v>0</v>
          </cell>
          <cell r="CG89">
            <v>0</v>
          </cell>
          <cell r="CH89">
            <v>0</v>
          </cell>
          <cell r="CI89">
            <v>0</v>
          </cell>
          <cell r="CJ89">
            <v>0</v>
          </cell>
          <cell r="CK89">
            <v>0</v>
          </cell>
          <cell r="CL89">
            <v>0</v>
          </cell>
          <cell r="CM89">
            <v>0</v>
          </cell>
          <cell r="CN89">
            <v>0</v>
          </cell>
          <cell r="CO89">
            <v>0</v>
          </cell>
          <cell r="CP89">
            <v>0</v>
          </cell>
        </row>
        <row r="90">
          <cell r="E90" t="str">
            <v>079</v>
          </cell>
          <cell r="F90" t="str">
            <v>Âinh Lã Uyãn</v>
          </cell>
          <cell r="G90" t="str">
            <v>Phæång</v>
          </cell>
          <cell r="H90">
            <v>29210</v>
          </cell>
          <cell r="I90" t="str">
            <v>97DL2</v>
          </cell>
          <cell r="J90" t="str">
            <v>97DL1</v>
          </cell>
          <cell r="K90">
            <v>6</v>
          </cell>
          <cell r="N90">
            <v>6</v>
          </cell>
          <cell r="O90">
            <v>6</v>
          </cell>
          <cell r="R90">
            <v>6</v>
          </cell>
          <cell r="S90">
            <v>6</v>
          </cell>
          <cell r="V90">
            <v>6</v>
          </cell>
          <cell r="W90">
            <v>7</v>
          </cell>
          <cell r="Z90">
            <v>7</v>
          </cell>
          <cell r="AA90">
            <v>6</v>
          </cell>
          <cell r="AD90">
            <v>6</v>
          </cell>
          <cell r="AE90">
            <v>7</v>
          </cell>
          <cell r="AH90">
            <v>7</v>
          </cell>
          <cell r="AI90">
            <v>6.291666666666667</v>
          </cell>
          <cell r="AJ90">
            <v>6.5916666666666668</v>
          </cell>
          <cell r="AK90">
            <v>6.28</v>
          </cell>
          <cell r="AO90">
            <v>6</v>
          </cell>
          <cell r="AR90">
            <v>6</v>
          </cell>
          <cell r="AS90">
            <v>5</v>
          </cell>
          <cell r="AV90">
            <v>5</v>
          </cell>
          <cell r="AW90">
            <v>7</v>
          </cell>
          <cell r="AZ90">
            <v>7</v>
          </cell>
          <cell r="BA90">
            <v>6</v>
          </cell>
          <cell r="BD90">
            <v>6</v>
          </cell>
          <cell r="BE90">
            <v>5</v>
          </cell>
          <cell r="BH90">
            <v>5</v>
          </cell>
          <cell r="BI90">
            <v>7</v>
          </cell>
          <cell r="BL90">
            <v>7</v>
          </cell>
          <cell r="BM90">
            <v>7</v>
          </cell>
          <cell r="BN90">
            <v>0</v>
          </cell>
          <cell r="BO90">
            <v>0</v>
          </cell>
          <cell r="BP90">
            <v>7</v>
          </cell>
          <cell r="BQ90">
            <v>5</v>
          </cell>
          <cell r="BR90">
            <v>0</v>
          </cell>
          <cell r="BS90">
            <v>0</v>
          </cell>
          <cell r="BT90">
            <v>5</v>
          </cell>
          <cell r="BU90">
            <v>6.1515151515151514</v>
          </cell>
          <cell r="BV90">
            <v>0</v>
          </cell>
          <cell r="BW90">
            <v>6.1515151515151514</v>
          </cell>
          <cell r="BX90">
            <v>6.2215909090909092</v>
          </cell>
          <cell r="BY90">
            <v>0</v>
          </cell>
          <cell r="BZ90" t="str">
            <v>0</v>
          </cell>
          <cell r="CA90">
            <v>0</v>
          </cell>
          <cell r="CB90">
            <v>7</v>
          </cell>
          <cell r="CC90">
            <v>0</v>
          </cell>
          <cell r="CD90">
            <v>0</v>
          </cell>
          <cell r="CE90">
            <v>7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  <cell r="CL90">
            <v>0</v>
          </cell>
          <cell r="CM90">
            <v>0</v>
          </cell>
          <cell r="CN90">
            <v>0</v>
          </cell>
          <cell r="CO90">
            <v>0</v>
          </cell>
          <cell r="CP90">
            <v>0</v>
          </cell>
          <cell r="CQ90">
            <v>0</v>
          </cell>
        </row>
        <row r="91">
          <cell r="F91" t="str">
            <v>Huyình Täú</v>
          </cell>
          <cell r="G91" t="str">
            <v>Phæång</v>
          </cell>
          <cell r="H91">
            <v>28622</v>
          </cell>
          <cell r="I91" t="str">
            <v>97DL</v>
          </cell>
          <cell r="J91" t="str">
            <v>96DL</v>
          </cell>
          <cell r="K91">
            <v>5</v>
          </cell>
          <cell r="N91">
            <v>5</v>
          </cell>
          <cell r="O91">
            <v>7</v>
          </cell>
          <cell r="R91">
            <v>7</v>
          </cell>
          <cell r="S91">
            <v>5</v>
          </cell>
          <cell r="V91">
            <v>5</v>
          </cell>
          <cell r="W91">
            <v>8</v>
          </cell>
          <cell r="Z91">
            <v>8</v>
          </cell>
          <cell r="AA91">
            <v>5</v>
          </cell>
          <cell r="AD91">
            <v>5</v>
          </cell>
          <cell r="AE91">
            <v>7</v>
          </cell>
          <cell r="AH91">
            <v>7</v>
          </cell>
          <cell r="AI91">
            <v>6.083333333333333</v>
          </cell>
          <cell r="AJ91">
            <v>6.083333333333333</v>
          </cell>
          <cell r="AK91">
            <v>6.04</v>
          </cell>
          <cell r="AO91">
            <v>6</v>
          </cell>
          <cell r="AR91">
            <v>6</v>
          </cell>
          <cell r="AS91">
            <v>6</v>
          </cell>
          <cell r="AV91">
            <v>6</v>
          </cell>
          <cell r="AW91">
            <v>6</v>
          </cell>
          <cell r="AZ91">
            <v>6</v>
          </cell>
          <cell r="BA91">
            <v>5</v>
          </cell>
          <cell r="BD91">
            <v>5</v>
          </cell>
          <cell r="BE91">
            <v>5</v>
          </cell>
          <cell r="BH91">
            <v>5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7</v>
          </cell>
          <cell r="BR91">
            <v>0</v>
          </cell>
          <cell r="BS91">
            <v>0</v>
          </cell>
          <cell r="BT91">
            <v>7</v>
          </cell>
          <cell r="BU91">
            <v>3.6969696969696968</v>
          </cell>
          <cell r="BV91">
            <v>0</v>
          </cell>
          <cell r="BW91">
            <v>0</v>
          </cell>
          <cell r="BX91">
            <v>0</v>
          </cell>
          <cell r="BY91">
            <v>0</v>
          </cell>
          <cell r="BZ91">
            <v>0</v>
          </cell>
          <cell r="CA91">
            <v>0</v>
          </cell>
          <cell r="CB91">
            <v>0</v>
          </cell>
          <cell r="CC91">
            <v>0</v>
          </cell>
          <cell r="CD91">
            <v>0</v>
          </cell>
          <cell r="CE91">
            <v>0</v>
          </cell>
          <cell r="CF91">
            <v>0</v>
          </cell>
          <cell r="CG91">
            <v>0</v>
          </cell>
          <cell r="CH91">
            <v>0</v>
          </cell>
          <cell r="CI91">
            <v>0</v>
          </cell>
          <cell r="CJ91">
            <v>0</v>
          </cell>
          <cell r="CK91">
            <v>0</v>
          </cell>
          <cell r="CL91">
            <v>0</v>
          </cell>
          <cell r="CM91">
            <v>0</v>
          </cell>
          <cell r="CN91">
            <v>0</v>
          </cell>
          <cell r="CO91">
            <v>0</v>
          </cell>
          <cell r="CP91">
            <v>0</v>
          </cell>
          <cell r="CQ91">
            <v>0</v>
          </cell>
        </row>
        <row r="92">
          <cell r="E92" t="str">
            <v>080</v>
          </cell>
          <cell r="F92" t="str">
            <v xml:space="preserve">Lã Häöng </v>
          </cell>
          <cell r="G92" t="str">
            <v>Phæång</v>
          </cell>
          <cell r="H92">
            <v>28745</v>
          </cell>
          <cell r="I92" t="str">
            <v>97DL3</v>
          </cell>
          <cell r="J92" t="str">
            <v>97DL2</v>
          </cell>
          <cell r="K92">
            <v>4</v>
          </cell>
          <cell r="L92">
            <v>5</v>
          </cell>
          <cell r="N92">
            <v>5</v>
          </cell>
          <cell r="O92">
            <v>5</v>
          </cell>
          <cell r="R92">
            <v>5</v>
          </cell>
          <cell r="S92">
            <v>9</v>
          </cell>
          <cell r="V92">
            <v>9</v>
          </cell>
          <cell r="W92" t="str">
            <v>v</v>
          </cell>
          <cell r="X92">
            <v>6</v>
          </cell>
          <cell r="Z92">
            <v>6</v>
          </cell>
          <cell r="AA92">
            <v>5</v>
          </cell>
          <cell r="AD92">
            <v>5</v>
          </cell>
          <cell r="AE92">
            <v>8</v>
          </cell>
          <cell r="AH92">
            <v>8</v>
          </cell>
          <cell r="AI92">
            <v>6.208333333333333</v>
          </cell>
          <cell r="AJ92">
            <v>6.208333333333333</v>
          </cell>
          <cell r="AK92" t="e">
            <v>#VALUE!</v>
          </cell>
          <cell r="AO92">
            <v>8</v>
          </cell>
          <cell r="AR92">
            <v>8</v>
          </cell>
          <cell r="AS92">
            <v>6</v>
          </cell>
          <cell r="AV92">
            <v>6</v>
          </cell>
          <cell r="AW92">
            <v>0</v>
          </cell>
          <cell r="AX92">
            <v>7</v>
          </cell>
          <cell r="AZ92">
            <v>7</v>
          </cell>
          <cell r="BA92">
            <v>4</v>
          </cell>
          <cell r="BB92">
            <v>6</v>
          </cell>
          <cell r="BD92">
            <v>6</v>
          </cell>
          <cell r="BE92">
            <v>5</v>
          </cell>
          <cell r="BH92">
            <v>5</v>
          </cell>
          <cell r="BI92">
            <v>2</v>
          </cell>
          <cell r="BJ92">
            <v>5</v>
          </cell>
          <cell r="BL92">
            <v>5</v>
          </cell>
          <cell r="BM92">
            <v>3</v>
          </cell>
          <cell r="BN92">
            <v>6</v>
          </cell>
          <cell r="BO92">
            <v>0</v>
          </cell>
          <cell r="BP92">
            <v>6</v>
          </cell>
          <cell r="BQ92">
            <v>3</v>
          </cell>
          <cell r="BR92">
            <v>5</v>
          </cell>
          <cell r="BS92">
            <v>0</v>
          </cell>
          <cell r="BT92">
            <v>5</v>
          </cell>
          <cell r="BU92">
            <v>5.9090909090909092</v>
          </cell>
          <cell r="BV92">
            <v>0</v>
          </cell>
          <cell r="BW92">
            <v>3.606060606060606</v>
          </cell>
          <cell r="BX92">
            <v>6.0587121212121211</v>
          </cell>
          <cell r="BY92">
            <v>0</v>
          </cell>
          <cell r="BZ92" t="str">
            <v>0</v>
          </cell>
          <cell r="CA92">
            <v>0</v>
          </cell>
          <cell r="CB92">
            <v>8</v>
          </cell>
          <cell r="CC92">
            <v>0</v>
          </cell>
          <cell r="CD92">
            <v>0</v>
          </cell>
          <cell r="CE92">
            <v>8</v>
          </cell>
          <cell r="CF92">
            <v>0</v>
          </cell>
          <cell r="CG92">
            <v>0</v>
          </cell>
          <cell r="CH92">
            <v>0</v>
          </cell>
          <cell r="CI92">
            <v>0</v>
          </cell>
          <cell r="CJ92">
            <v>0</v>
          </cell>
          <cell r="CK92">
            <v>0</v>
          </cell>
          <cell r="CL92">
            <v>0</v>
          </cell>
          <cell r="CM92">
            <v>0</v>
          </cell>
          <cell r="CN92">
            <v>0</v>
          </cell>
          <cell r="CO92">
            <v>0</v>
          </cell>
          <cell r="CP92">
            <v>0</v>
          </cell>
          <cell r="CQ92">
            <v>0</v>
          </cell>
        </row>
        <row r="93">
          <cell r="E93" t="str">
            <v>081</v>
          </cell>
          <cell r="F93" t="str">
            <v>Nguyãùn Thë Thanh</v>
          </cell>
          <cell r="G93" t="str">
            <v>Phæång</v>
          </cell>
          <cell r="H93">
            <v>28578</v>
          </cell>
          <cell r="I93" t="str">
            <v>97DL2</v>
          </cell>
          <cell r="J93" t="str">
            <v>97DL2</v>
          </cell>
          <cell r="K93">
            <v>5</v>
          </cell>
          <cell r="N93">
            <v>5</v>
          </cell>
          <cell r="O93">
            <v>3</v>
          </cell>
          <cell r="P93">
            <v>7</v>
          </cell>
          <cell r="R93">
            <v>7</v>
          </cell>
          <cell r="S93">
            <v>5</v>
          </cell>
          <cell r="V93">
            <v>5</v>
          </cell>
          <cell r="W93">
            <v>6</v>
          </cell>
          <cell r="Z93">
            <v>6</v>
          </cell>
          <cell r="AA93">
            <v>5</v>
          </cell>
          <cell r="AD93">
            <v>5</v>
          </cell>
          <cell r="AE93">
            <v>5</v>
          </cell>
          <cell r="AH93">
            <v>5</v>
          </cell>
          <cell r="AI93">
            <v>5.5</v>
          </cell>
          <cell r="AJ93">
            <v>5.8</v>
          </cell>
          <cell r="AK93">
            <v>4.84</v>
          </cell>
          <cell r="AO93">
            <v>6</v>
          </cell>
          <cell r="AR93">
            <v>6</v>
          </cell>
          <cell r="AS93">
            <v>5</v>
          </cell>
          <cell r="AV93">
            <v>5</v>
          </cell>
          <cell r="AW93">
            <v>7</v>
          </cell>
          <cell r="AZ93">
            <v>7</v>
          </cell>
          <cell r="BA93">
            <v>4</v>
          </cell>
          <cell r="BB93">
            <v>7</v>
          </cell>
          <cell r="BD93">
            <v>7</v>
          </cell>
          <cell r="BE93">
            <v>5</v>
          </cell>
          <cell r="BH93">
            <v>5</v>
          </cell>
          <cell r="BI93">
            <v>6</v>
          </cell>
          <cell r="BL93">
            <v>6</v>
          </cell>
          <cell r="BM93">
            <v>3</v>
          </cell>
          <cell r="BN93">
            <v>6</v>
          </cell>
          <cell r="BO93">
            <v>0</v>
          </cell>
          <cell r="BP93">
            <v>6</v>
          </cell>
          <cell r="BQ93">
            <v>1</v>
          </cell>
          <cell r="BR93">
            <v>5</v>
          </cell>
          <cell r="BS93">
            <v>0</v>
          </cell>
          <cell r="BT93">
            <v>5</v>
          </cell>
          <cell r="BU93">
            <v>5.8787878787878789</v>
          </cell>
          <cell r="BV93">
            <v>0</v>
          </cell>
          <cell r="BW93">
            <v>4.6969696969696972</v>
          </cell>
          <cell r="BX93">
            <v>5.6893939393939394</v>
          </cell>
          <cell r="BY93">
            <v>0</v>
          </cell>
          <cell r="BZ93" t="str">
            <v>0</v>
          </cell>
          <cell r="CA93">
            <v>0</v>
          </cell>
          <cell r="CB93">
            <v>7</v>
          </cell>
          <cell r="CC93">
            <v>0</v>
          </cell>
          <cell r="CD93">
            <v>0</v>
          </cell>
          <cell r="CE93">
            <v>7</v>
          </cell>
          <cell r="CF93">
            <v>0</v>
          </cell>
          <cell r="CG93">
            <v>0</v>
          </cell>
          <cell r="CH93">
            <v>0</v>
          </cell>
          <cell r="CI93">
            <v>0</v>
          </cell>
          <cell r="CJ93">
            <v>0</v>
          </cell>
          <cell r="CK93">
            <v>0</v>
          </cell>
          <cell r="CL93">
            <v>0</v>
          </cell>
          <cell r="CM93">
            <v>0</v>
          </cell>
          <cell r="CN93">
            <v>0</v>
          </cell>
          <cell r="CO93">
            <v>0</v>
          </cell>
          <cell r="CP93">
            <v>0</v>
          </cell>
          <cell r="CQ93">
            <v>0</v>
          </cell>
        </row>
        <row r="94">
          <cell r="E94" t="str">
            <v>135</v>
          </cell>
          <cell r="F94" t="str">
            <v>Phaûm Liãn</v>
          </cell>
          <cell r="G94" t="str">
            <v>Phæång</v>
          </cell>
          <cell r="H94">
            <v>28918</v>
          </cell>
          <cell r="I94" t="str">
            <v>97DL2</v>
          </cell>
          <cell r="J94" t="str">
            <v>97DL4</v>
          </cell>
          <cell r="K94">
            <v>3</v>
          </cell>
          <cell r="L94">
            <v>5</v>
          </cell>
          <cell r="N94">
            <v>5</v>
          </cell>
          <cell r="O94" t="str">
            <v>x</v>
          </cell>
          <cell r="Q94">
            <v>7</v>
          </cell>
          <cell r="R94">
            <v>7</v>
          </cell>
          <cell r="S94">
            <v>8</v>
          </cell>
          <cell r="V94">
            <v>8</v>
          </cell>
          <cell r="W94">
            <v>8</v>
          </cell>
          <cell r="Z94">
            <v>8</v>
          </cell>
          <cell r="AB94">
            <v>3</v>
          </cell>
          <cell r="AC94">
            <v>5</v>
          </cell>
          <cell r="AD94">
            <v>5</v>
          </cell>
          <cell r="AE94" t="str">
            <v>v</v>
          </cell>
          <cell r="AF94">
            <v>7</v>
          </cell>
          <cell r="AG94">
            <v>0</v>
          </cell>
          <cell r="AH94">
            <v>7</v>
          </cell>
          <cell r="AI94">
            <v>6.583333333333333</v>
          </cell>
          <cell r="AJ94">
            <v>6.583333333333333</v>
          </cell>
          <cell r="AK94" t="e">
            <v>#VALUE!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5</v>
          </cell>
          <cell r="AQ94">
            <v>0</v>
          </cell>
          <cell r="AR94">
            <v>5</v>
          </cell>
          <cell r="AS94">
            <v>6</v>
          </cell>
          <cell r="AT94">
            <v>0</v>
          </cell>
          <cell r="AU94">
            <v>0</v>
          </cell>
          <cell r="AV94">
            <v>6</v>
          </cell>
          <cell r="AW94" t="str">
            <v>v</v>
          </cell>
          <cell r="AX94">
            <v>6</v>
          </cell>
          <cell r="AY94">
            <v>0</v>
          </cell>
          <cell r="AZ94">
            <v>6</v>
          </cell>
          <cell r="BA94" t="str">
            <v>v</v>
          </cell>
          <cell r="BB94">
            <v>0</v>
          </cell>
          <cell r="BC94">
            <v>0</v>
          </cell>
          <cell r="BD94">
            <v>0</v>
          </cell>
          <cell r="BE94">
            <v>4</v>
          </cell>
          <cell r="BF94">
            <v>6</v>
          </cell>
          <cell r="BH94">
            <v>6</v>
          </cell>
          <cell r="BI94">
            <v>4</v>
          </cell>
          <cell r="BJ94">
            <v>4</v>
          </cell>
          <cell r="BL94">
            <v>4</v>
          </cell>
          <cell r="BM94">
            <v>4</v>
          </cell>
          <cell r="BN94">
            <v>6</v>
          </cell>
          <cell r="BO94">
            <v>0</v>
          </cell>
          <cell r="BP94">
            <v>6</v>
          </cell>
          <cell r="BQ94" t="str">
            <v>v</v>
          </cell>
          <cell r="BR94">
            <v>5</v>
          </cell>
          <cell r="BS94">
            <v>0</v>
          </cell>
          <cell r="BT94">
            <v>5</v>
          </cell>
          <cell r="BU94">
            <v>4.9090909090909092</v>
          </cell>
          <cell r="BV94">
            <v>0</v>
          </cell>
          <cell r="BW94" t="e">
            <v>#VALUE!</v>
          </cell>
          <cell r="BX94">
            <v>5.7462121212121211</v>
          </cell>
          <cell r="BY94">
            <v>15.517241379310345</v>
          </cell>
          <cell r="BZ94" t="str">
            <v>0</v>
          </cell>
          <cell r="CA94">
            <v>0</v>
          </cell>
          <cell r="CB94">
            <v>7</v>
          </cell>
          <cell r="CC94">
            <v>0</v>
          </cell>
          <cell r="CD94">
            <v>0</v>
          </cell>
          <cell r="CE94">
            <v>7</v>
          </cell>
          <cell r="CF94">
            <v>0</v>
          </cell>
          <cell r="CG94">
            <v>0</v>
          </cell>
          <cell r="CH94">
            <v>0</v>
          </cell>
          <cell r="CI94">
            <v>0</v>
          </cell>
          <cell r="CJ94">
            <v>0</v>
          </cell>
          <cell r="CK94">
            <v>0</v>
          </cell>
          <cell r="CL94">
            <v>0</v>
          </cell>
          <cell r="CM94">
            <v>0</v>
          </cell>
          <cell r="CN94">
            <v>0</v>
          </cell>
          <cell r="CO94">
            <v>0</v>
          </cell>
          <cell r="CP94">
            <v>0</v>
          </cell>
        </row>
        <row r="95">
          <cell r="E95" t="str">
            <v>087</v>
          </cell>
          <cell r="F95" t="str">
            <v xml:space="preserve">Laûi Âçnh </v>
          </cell>
          <cell r="G95" t="str">
            <v>Quang</v>
          </cell>
          <cell r="H95">
            <v>29069</v>
          </cell>
          <cell r="I95" t="str">
            <v>97DL1</v>
          </cell>
          <cell r="J95" t="str">
            <v>97DL1</v>
          </cell>
          <cell r="K95">
            <v>6</v>
          </cell>
          <cell r="N95">
            <v>6</v>
          </cell>
          <cell r="O95">
            <v>5</v>
          </cell>
          <cell r="R95">
            <v>5</v>
          </cell>
          <cell r="S95">
            <v>6</v>
          </cell>
          <cell r="V95">
            <v>6</v>
          </cell>
          <cell r="W95">
            <v>8</v>
          </cell>
          <cell r="Z95">
            <v>8</v>
          </cell>
          <cell r="AA95">
            <v>6</v>
          </cell>
          <cell r="AD95">
            <v>6</v>
          </cell>
          <cell r="AE95" t="str">
            <v>v</v>
          </cell>
          <cell r="AF95">
            <v>6</v>
          </cell>
          <cell r="AG95">
            <v>0</v>
          </cell>
          <cell r="AH95">
            <v>6</v>
          </cell>
          <cell r="AI95">
            <v>6.166666666666667</v>
          </cell>
          <cell r="AJ95">
            <v>6.166666666666667</v>
          </cell>
          <cell r="AK95" t="e">
            <v>#VALUE!</v>
          </cell>
          <cell r="AL95">
            <v>0</v>
          </cell>
          <cell r="AM95">
            <v>0</v>
          </cell>
          <cell r="AN95">
            <v>0</v>
          </cell>
          <cell r="AO95">
            <v>7</v>
          </cell>
          <cell r="AP95">
            <v>0</v>
          </cell>
          <cell r="AQ95">
            <v>0</v>
          </cell>
          <cell r="AR95">
            <v>7</v>
          </cell>
          <cell r="AS95">
            <v>5</v>
          </cell>
          <cell r="AT95">
            <v>0</v>
          </cell>
          <cell r="AU95">
            <v>0</v>
          </cell>
          <cell r="AV95">
            <v>5</v>
          </cell>
          <cell r="AW95">
            <v>2</v>
          </cell>
          <cell r="AX95">
            <v>7</v>
          </cell>
          <cell r="AY95">
            <v>0</v>
          </cell>
          <cell r="AZ95">
            <v>7</v>
          </cell>
          <cell r="BA95">
            <v>8</v>
          </cell>
          <cell r="BB95">
            <v>0</v>
          </cell>
          <cell r="BC95">
            <v>0</v>
          </cell>
          <cell r="BD95">
            <v>8</v>
          </cell>
          <cell r="BE95">
            <v>5</v>
          </cell>
          <cell r="BF95">
            <v>0</v>
          </cell>
          <cell r="BG95">
            <v>0</v>
          </cell>
          <cell r="BH95">
            <v>5</v>
          </cell>
          <cell r="BI95">
            <v>5</v>
          </cell>
          <cell r="BL95">
            <v>5</v>
          </cell>
          <cell r="BM95">
            <v>6</v>
          </cell>
          <cell r="BN95">
            <v>0</v>
          </cell>
          <cell r="BO95">
            <v>0</v>
          </cell>
          <cell r="BP95">
            <v>6</v>
          </cell>
          <cell r="BQ95">
            <v>6</v>
          </cell>
          <cell r="BR95">
            <v>0</v>
          </cell>
          <cell r="BS95">
            <v>0</v>
          </cell>
          <cell r="BT95">
            <v>6</v>
          </cell>
          <cell r="BU95">
            <v>5.9696969696969697</v>
          </cell>
          <cell r="BV95">
            <v>0</v>
          </cell>
          <cell r="BW95">
            <v>5.3636363636363633</v>
          </cell>
          <cell r="BX95">
            <v>6.0681818181818183</v>
          </cell>
          <cell r="BY95">
            <v>0</v>
          </cell>
          <cell r="BZ95" t="str">
            <v>0</v>
          </cell>
          <cell r="CA95">
            <v>0</v>
          </cell>
          <cell r="CB95">
            <v>6</v>
          </cell>
          <cell r="CC95">
            <v>0</v>
          </cell>
          <cell r="CD95">
            <v>0</v>
          </cell>
          <cell r="CE95">
            <v>6</v>
          </cell>
          <cell r="CF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  <cell r="CL95">
            <v>0</v>
          </cell>
          <cell r="CM95">
            <v>0</v>
          </cell>
          <cell r="CN95">
            <v>0</v>
          </cell>
          <cell r="CO95">
            <v>0</v>
          </cell>
        </row>
        <row r="96">
          <cell r="E96" t="str">
            <v>088</v>
          </cell>
          <cell r="F96" t="str">
            <v>Phaûm Âàng</v>
          </cell>
          <cell r="G96" t="str">
            <v>Quang</v>
          </cell>
          <cell r="H96">
            <v>28129</v>
          </cell>
          <cell r="I96" t="str">
            <v>97DL3</v>
          </cell>
          <cell r="J96" t="str">
            <v>97DL2</v>
          </cell>
          <cell r="K96">
            <v>7</v>
          </cell>
          <cell r="N96">
            <v>7</v>
          </cell>
          <cell r="O96">
            <v>5</v>
          </cell>
          <cell r="R96">
            <v>5</v>
          </cell>
          <cell r="S96">
            <v>6</v>
          </cell>
          <cell r="V96">
            <v>6</v>
          </cell>
          <cell r="X96">
            <v>7</v>
          </cell>
          <cell r="Z96">
            <v>7</v>
          </cell>
          <cell r="AA96">
            <v>5</v>
          </cell>
          <cell r="AD96">
            <v>5</v>
          </cell>
          <cell r="AE96">
            <v>7</v>
          </cell>
          <cell r="AH96">
            <v>7</v>
          </cell>
          <cell r="AI96">
            <v>6</v>
          </cell>
          <cell r="AJ96">
            <v>6</v>
          </cell>
          <cell r="AK96">
            <v>4.92</v>
          </cell>
          <cell r="AR96">
            <v>0</v>
          </cell>
          <cell r="AS96">
            <v>6</v>
          </cell>
          <cell r="AV96">
            <v>6</v>
          </cell>
          <cell r="AW96" t="str">
            <v>v</v>
          </cell>
          <cell r="AX96">
            <v>5</v>
          </cell>
          <cell r="AZ96">
            <v>5</v>
          </cell>
          <cell r="BA96">
            <v>5</v>
          </cell>
          <cell r="BD96">
            <v>5</v>
          </cell>
          <cell r="BE96">
            <v>5</v>
          </cell>
          <cell r="BH96">
            <v>5</v>
          </cell>
          <cell r="BI96">
            <v>3</v>
          </cell>
          <cell r="BJ96">
            <v>2</v>
          </cell>
          <cell r="BL96">
            <v>3</v>
          </cell>
          <cell r="BM96">
            <v>4</v>
          </cell>
          <cell r="BN96">
            <v>5</v>
          </cell>
          <cell r="BO96">
            <v>0</v>
          </cell>
          <cell r="BP96">
            <v>5</v>
          </cell>
          <cell r="BQ96">
            <v>6</v>
          </cell>
          <cell r="BR96">
            <v>0</v>
          </cell>
          <cell r="BS96">
            <v>0</v>
          </cell>
          <cell r="BT96">
            <v>6</v>
          </cell>
          <cell r="BU96">
            <v>4.3939393939393936</v>
          </cell>
          <cell r="BV96">
            <v>0</v>
          </cell>
          <cell r="BW96" t="e">
            <v>#VALUE!</v>
          </cell>
          <cell r="BX96">
            <v>5.1969696969696972</v>
          </cell>
          <cell r="BY96">
            <v>15.517241379310345</v>
          </cell>
          <cell r="BZ96" t="str">
            <v>0</v>
          </cell>
          <cell r="CA96">
            <v>0</v>
          </cell>
          <cell r="CB96" t="str">
            <v>v</v>
          </cell>
          <cell r="CC96">
            <v>0</v>
          </cell>
          <cell r="CD96">
            <v>0</v>
          </cell>
          <cell r="CE96">
            <v>0</v>
          </cell>
          <cell r="CF96">
            <v>0</v>
          </cell>
          <cell r="CG96">
            <v>0</v>
          </cell>
          <cell r="CH96">
            <v>0</v>
          </cell>
          <cell r="CI96">
            <v>0</v>
          </cell>
          <cell r="CJ96">
            <v>0</v>
          </cell>
          <cell r="CK96">
            <v>0</v>
          </cell>
          <cell r="CL96">
            <v>0</v>
          </cell>
          <cell r="CM96">
            <v>0</v>
          </cell>
          <cell r="CN96">
            <v>0</v>
          </cell>
          <cell r="CO96">
            <v>0</v>
          </cell>
          <cell r="CP96">
            <v>0</v>
          </cell>
          <cell r="CQ96">
            <v>0</v>
          </cell>
        </row>
        <row r="97">
          <cell r="E97" t="str">
            <v>086</v>
          </cell>
          <cell r="F97" t="str">
            <v>Nguyãùn Huy</v>
          </cell>
          <cell r="G97" t="str">
            <v>Quán</v>
          </cell>
          <cell r="H97">
            <v>28629</v>
          </cell>
          <cell r="I97" t="str">
            <v>97DL1</v>
          </cell>
          <cell r="J97" t="str">
            <v>97DL3</v>
          </cell>
          <cell r="K97">
            <v>5</v>
          </cell>
          <cell r="N97">
            <v>5</v>
          </cell>
          <cell r="O97" t="str">
            <v>v</v>
          </cell>
          <cell r="P97">
            <v>7</v>
          </cell>
          <cell r="R97">
            <v>7</v>
          </cell>
          <cell r="S97">
            <v>3</v>
          </cell>
          <cell r="T97">
            <v>5</v>
          </cell>
          <cell r="V97">
            <v>5</v>
          </cell>
          <cell r="W97">
            <v>8</v>
          </cell>
          <cell r="Z97">
            <v>8</v>
          </cell>
          <cell r="AA97">
            <v>5</v>
          </cell>
          <cell r="AD97">
            <v>5</v>
          </cell>
          <cell r="AE97">
            <v>7</v>
          </cell>
          <cell r="AH97">
            <v>7</v>
          </cell>
          <cell r="AI97">
            <v>6.083333333333333</v>
          </cell>
          <cell r="AJ97">
            <v>6.3833333333333329</v>
          </cell>
          <cell r="AK97" t="e">
            <v>#VALUE!</v>
          </cell>
          <cell r="AO97">
            <v>7</v>
          </cell>
          <cell r="AR97">
            <v>7</v>
          </cell>
          <cell r="AS97">
            <v>5</v>
          </cell>
          <cell r="AV97">
            <v>5</v>
          </cell>
          <cell r="AW97">
            <v>8</v>
          </cell>
          <cell r="AZ97">
            <v>8</v>
          </cell>
          <cell r="BA97">
            <v>6</v>
          </cell>
          <cell r="BD97">
            <v>6</v>
          </cell>
          <cell r="BE97">
            <v>5</v>
          </cell>
          <cell r="BH97">
            <v>5</v>
          </cell>
          <cell r="BI97">
            <v>9</v>
          </cell>
          <cell r="BL97">
            <v>9</v>
          </cell>
          <cell r="BM97">
            <v>4</v>
          </cell>
          <cell r="BN97">
            <v>6</v>
          </cell>
          <cell r="BO97">
            <v>0</v>
          </cell>
          <cell r="BP97">
            <v>6</v>
          </cell>
          <cell r="BQ97">
            <v>7</v>
          </cell>
          <cell r="BR97">
            <v>0</v>
          </cell>
          <cell r="BS97">
            <v>0</v>
          </cell>
          <cell r="BT97">
            <v>7</v>
          </cell>
          <cell r="BU97">
            <v>6.7272727272727275</v>
          </cell>
          <cell r="BV97">
            <v>0</v>
          </cell>
          <cell r="BW97">
            <v>6.3636363636363633</v>
          </cell>
          <cell r="BX97">
            <v>6.4053030303030303</v>
          </cell>
          <cell r="BY97">
            <v>0</v>
          </cell>
          <cell r="BZ97" t="str">
            <v>0</v>
          </cell>
          <cell r="CA97">
            <v>0</v>
          </cell>
          <cell r="CB97">
            <v>6</v>
          </cell>
          <cell r="CC97">
            <v>0</v>
          </cell>
          <cell r="CD97">
            <v>0</v>
          </cell>
          <cell r="CE97">
            <v>6</v>
          </cell>
          <cell r="CF97">
            <v>0</v>
          </cell>
          <cell r="CG97">
            <v>0</v>
          </cell>
          <cell r="CH97">
            <v>0</v>
          </cell>
          <cell r="CI97">
            <v>0</v>
          </cell>
          <cell r="CJ97">
            <v>0</v>
          </cell>
          <cell r="CK97">
            <v>0</v>
          </cell>
          <cell r="CL97">
            <v>0</v>
          </cell>
          <cell r="CM97">
            <v>0</v>
          </cell>
          <cell r="CN97">
            <v>0</v>
          </cell>
          <cell r="CO97">
            <v>0</v>
          </cell>
          <cell r="CP97">
            <v>0</v>
          </cell>
          <cell r="CQ97">
            <v>0</v>
          </cell>
        </row>
        <row r="98">
          <cell r="E98" t="str">
            <v>089</v>
          </cell>
          <cell r="F98" t="str">
            <v>Âaìo Phaûm Hoaìng</v>
          </cell>
          <cell r="G98" t="str">
            <v>Quyình</v>
          </cell>
          <cell r="H98">
            <v>28811</v>
          </cell>
          <cell r="I98" t="str">
            <v>97DL2</v>
          </cell>
          <cell r="J98" t="str">
            <v>97DL3</v>
          </cell>
          <cell r="K98">
            <v>7</v>
          </cell>
          <cell r="N98">
            <v>7</v>
          </cell>
          <cell r="O98">
            <v>5</v>
          </cell>
          <cell r="R98">
            <v>5</v>
          </cell>
          <cell r="S98">
            <v>7</v>
          </cell>
          <cell r="V98">
            <v>7</v>
          </cell>
          <cell r="W98">
            <v>7</v>
          </cell>
          <cell r="Z98">
            <v>7</v>
          </cell>
          <cell r="AA98">
            <v>4</v>
          </cell>
          <cell r="AB98">
            <v>3</v>
          </cell>
          <cell r="AC98">
            <v>5</v>
          </cell>
          <cell r="AD98">
            <v>5</v>
          </cell>
          <cell r="AE98">
            <v>9</v>
          </cell>
          <cell r="AH98">
            <v>9</v>
          </cell>
          <cell r="AI98">
            <v>6.416666666666667</v>
          </cell>
          <cell r="AJ98">
            <v>6.8166666666666673</v>
          </cell>
          <cell r="AK98">
            <v>6.2</v>
          </cell>
          <cell r="AL98" t="str">
            <v>BT</v>
          </cell>
          <cell r="AM98" t="str">
            <v>Cäüng âiãøm</v>
          </cell>
          <cell r="AO98">
            <v>8</v>
          </cell>
          <cell r="AR98">
            <v>8</v>
          </cell>
          <cell r="AS98">
            <v>7</v>
          </cell>
          <cell r="AV98">
            <v>7</v>
          </cell>
          <cell r="AX98">
            <v>5</v>
          </cell>
          <cell r="AZ98">
            <v>5</v>
          </cell>
          <cell r="BA98">
            <v>7</v>
          </cell>
          <cell r="BD98">
            <v>7</v>
          </cell>
          <cell r="BE98">
            <v>5</v>
          </cell>
          <cell r="BH98">
            <v>5</v>
          </cell>
          <cell r="BI98">
            <v>7</v>
          </cell>
          <cell r="BL98">
            <v>7</v>
          </cell>
          <cell r="BM98">
            <v>8</v>
          </cell>
          <cell r="BN98">
            <v>0</v>
          </cell>
          <cell r="BO98">
            <v>0</v>
          </cell>
          <cell r="BP98">
            <v>8</v>
          </cell>
          <cell r="BQ98">
            <v>1</v>
          </cell>
          <cell r="BR98">
            <v>5</v>
          </cell>
          <cell r="BS98">
            <v>0</v>
          </cell>
          <cell r="BT98">
            <v>5</v>
          </cell>
          <cell r="BU98">
            <v>6.6060606060606064</v>
          </cell>
          <cell r="BV98">
            <v>0</v>
          </cell>
          <cell r="BW98">
            <v>5.6363636363636367</v>
          </cell>
          <cell r="BX98">
            <v>6.5113636363636367</v>
          </cell>
          <cell r="BY98">
            <v>0</v>
          </cell>
          <cell r="BZ98" t="str">
            <v>0</v>
          </cell>
          <cell r="CA98">
            <v>0</v>
          </cell>
          <cell r="CB98">
            <v>5</v>
          </cell>
          <cell r="CC98">
            <v>0</v>
          </cell>
          <cell r="CD98">
            <v>0</v>
          </cell>
          <cell r="CE98">
            <v>5</v>
          </cell>
          <cell r="CF98">
            <v>0</v>
          </cell>
          <cell r="CG98">
            <v>0</v>
          </cell>
          <cell r="CH98">
            <v>0</v>
          </cell>
          <cell r="CI98">
            <v>0</v>
          </cell>
          <cell r="CJ98">
            <v>0</v>
          </cell>
          <cell r="CK98">
            <v>0</v>
          </cell>
          <cell r="CL98">
            <v>0</v>
          </cell>
          <cell r="CM98">
            <v>0</v>
          </cell>
          <cell r="CN98">
            <v>0</v>
          </cell>
          <cell r="CO98">
            <v>0</v>
          </cell>
          <cell r="CP98">
            <v>0</v>
          </cell>
          <cell r="CQ98">
            <v>0</v>
          </cell>
        </row>
        <row r="99">
          <cell r="E99" t="str">
            <v>091</v>
          </cell>
          <cell r="F99" t="str">
            <v xml:space="preserve">Tráön Âçnh </v>
          </cell>
          <cell r="G99" t="str">
            <v>Sang</v>
          </cell>
          <cell r="H99">
            <v>28856</v>
          </cell>
          <cell r="I99" t="str">
            <v>97DL3</v>
          </cell>
          <cell r="J99" t="str">
            <v>97DL1</v>
          </cell>
          <cell r="K99">
            <v>6</v>
          </cell>
          <cell r="N99">
            <v>6</v>
          </cell>
          <cell r="O99">
            <v>5</v>
          </cell>
          <cell r="R99">
            <v>5</v>
          </cell>
          <cell r="S99">
            <v>8</v>
          </cell>
          <cell r="V99">
            <v>8</v>
          </cell>
          <cell r="W99">
            <v>8</v>
          </cell>
          <cell r="Z99">
            <v>8</v>
          </cell>
          <cell r="AA99">
            <v>7</v>
          </cell>
          <cell r="AD99">
            <v>7</v>
          </cell>
          <cell r="AE99">
            <v>8</v>
          </cell>
          <cell r="AH99">
            <v>8</v>
          </cell>
          <cell r="AI99">
            <v>7</v>
          </cell>
          <cell r="AJ99">
            <v>7</v>
          </cell>
          <cell r="AK99">
            <v>6.96</v>
          </cell>
          <cell r="AO99">
            <v>6</v>
          </cell>
          <cell r="AR99">
            <v>6</v>
          </cell>
          <cell r="AS99">
            <v>7</v>
          </cell>
          <cell r="AV99">
            <v>7</v>
          </cell>
          <cell r="AW99">
            <v>5</v>
          </cell>
          <cell r="AZ99">
            <v>5</v>
          </cell>
          <cell r="BA99">
            <v>6</v>
          </cell>
          <cell r="BD99">
            <v>6</v>
          </cell>
          <cell r="BE99">
            <v>5</v>
          </cell>
          <cell r="BH99">
            <v>5</v>
          </cell>
          <cell r="BI99">
            <v>5</v>
          </cell>
          <cell r="BL99">
            <v>5</v>
          </cell>
          <cell r="BM99">
            <v>6</v>
          </cell>
          <cell r="BN99">
            <v>0</v>
          </cell>
          <cell r="BO99">
            <v>0</v>
          </cell>
          <cell r="BP99">
            <v>6</v>
          </cell>
          <cell r="BQ99">
            <v>6</v>
          </cell>
          <cell r="BR99">
            <v>0</v>
          </cell>
          <cell r="BS99">
            <v>0</v>
          </cell>
          <cell r="BT99">
            <v>6</v>
          </cell>
          <cell r="BU99">
            <v>5.6969696969696972</v>
          </cell>
          <cell r="BV99">
            <v>0</v>
          </cell>
          <cell r="BW99">
            <v>5.6969696969696972</v>
          </cell>
          <cell r="BX99">
            <v>6.3484848484848486</v>
          </cell>
          <cell r="BY99">
            <v>0</v>
          </cell>
          <cell r="BZ99" t="str">
            <v>0</v>
          </cell>
          <cell r="CA99">
            <v>0</v>
          </cell>
          <cell r="CB99">
            <v>4</v>
          </cell>
          <cell r="CC99">
            <v>0</v>
          </cell>
          <cell r="CD99">
            <v>0</v>
          </cell>
          <cell r="CE99">
            <v>4</v>
          </cell>
          <cell r="CF99">
            <v>0</v>
          </cell>
          <cell r="CG99">
            <v>0</v>
          </cell>
          <cell r="CH99">
            <v>0</v>
          </cell>
          <cell r="CI99">
            <v>0</v>
          </cell>
          <cell r="CJ99">
            <v>0</v>
          </cell>
          <cell r="CK99">
            <v>0</v>
          </cell>
          <cell r="CL99">
            <v>0</v>
          </cell>
          <cell r="CM99">
            <v>0</v>
          </cell>
          <cell r="CN99">
            <v>0</v>
          </cell>
          <cell r="CO99">
            <v>0</v>
          </cell>
          <cell r="CP99">
            <v>0</v>
          </cell>
          <cell r="CQ99">
            <v>0</v>
          </cell>
        </row>
        <row r="100">
          <cell r="E100" t="str">
            <v>092</v>
          </cell>
          <cell r="F100" t="str">
            <v xml:space="preserve">Tráön Vàn </v>
          </cell>
          <cell r="G100" t="str">
            <v>Sang</v>
          </cell>
          <cell r="H100">
            <v>27895</v>
          </cell>
          <cell r="I100" t="str">
            <v>97DL3</v>
          </cell>
          <cell r="J100" t="str">
            <v>97DL1</v>
          </cell>
          <cell r="K100">
            <v>5</v>
          </cell>
          <cell r="N100">
            <v>5</v>
          </cell>
          <cell r="O100">
            <v>5</v>
          </cell>
          <cell r="R100">
            <v>5</v>
          </cell>
          <cell r="S100">
            <v>3</v>
          </cell>
          <cell r="T100">
            <v>5</v>
          </cell>
          <cell r="V100">
            <v>5</v>
          </cell>
          <cell r="W100">
            <v>7</v>
          </cell>
          <cell r="Z100">
            <v>7</v>
          </cell>
          <cell r="AA100">
            <v>7</v>
          </cell>
          <cell r="AD100">
            <v>7</v>
          </cell>
          <cell r="AE100">
            <v>9</v>
          </cell>
          <cell r="AH100">
            <v>9</v>
          </cell>
          <cell r="AI100">
            <v>6.333333333333333</v>
          </cell>
          <cell r="AJ100">
            <v>6.333333333333333</v>
          </cell>
          <cell r="AK100">
            <v>5.96</v>
          </cell>
          <cell r="AO100">
            <v>7</v>
          </cell>
          <cell r="AR100">
            <v>7</v>
          </cell>
          <cell r="AS100">
            <v>6</v>
          </cell>
          <cell r="AV100">
            <v>6</v>
          </cell>
          <cell r="AW100">
            <v>5</v>
          </cell>
          <cell r="AZ100">
            <v>5</v>
          </cell>
          <cell r="BA100">
            <v>6</v>
          </cell>
          <cell r="BD100">
            <v>6</v>
          </cell>
          <cell r="BE100">
            <v>4</v>
          </cell>
          <cell r="BF100">
            <v>5</v>
          </cell>
          <cell r="BH100">
            <v>5</v>
          </cell>
          <cell r="BI100">
            <v>4</v>
          </cell>
          <cell r="BJ100">
            <v>5</v>
          </cell>
          <cell r="BL100">
            <v>5</v>
          </cell>
          <cell r="BM100">
            <v>7</v>
          </cell>
          <cell r="BN100">
            <v>0</v>
          </cell>
          <cell r="BO100">
            <v>0</v>
          </cell>
          <cell r="BP100">
            <v>7</v>
          </cell>
          <cell r="BQ100">
            <v>6</v>
          </cell>
          <cell r="BR100">
            <v>0</v>
          </cell>
          <cell r="BS100">
            <v>0</v>
          </cell>
          <cell r="BT100">
            <v>6</v>
          </cell>
          <cell r="BU100">
            <v>5.8484848484848486</v>
          </cell>
          <cell r="BV100">
            <v>0</v>
          </cell>
          <cell r="BW100">
            <v>5.5454545454545459</v>
          </cell>
          <cell r="BX100">
            <v>6.0909090909090908</v>
          </cell>
          <cell r="BY100">
            <v>0</v>
          </cell>
          <cell r="BZ100" t="str">
            <v>0</v>
          </cell>
          <cell r="CA100">
            <v>0</v>
          </cell>
          <cell r="CB100">
            <v>4</v>
          </cell>
          <cell r="CC100">
            <v>0</v>
          </cell>
          <cell r="CD100">
            <v>0</v>
          </cell>
          <cell r="CE100">
            <v>4</v>
          </cell>
          <cell r="CF100">
            <v>0</v>
          </cell>
          <cell r="CG100">
            <v>0</v>
          </cell>
          <cell r="CH100">
            <v>0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  <cell r="CM100">
            <v>0</v>
          </cell>
          <cell r="CN100">
            <v>0</v>
          </cell>
          <cell r="CO100">
            <v>0</v>
          </cell>
          <cell r="CP100">
            <v>0</v>
          </cell>
          <cell r="CQ100">
            <v>0</v>
          </cell>
        </row>
        <row r="101">
          <cell r="E101" t="str">
            <v>090</v>
          </cell>
          <cell r="F101" t="str">
            <v>Buìi Thë Thu</v>
          </cell>
          <cell r="G101" t="str">
            <v>Sæång</v>
          </cell>
          <cell r="H101">
            <v>28643</v>
          </cell>
          <cell r="I101" t="str">
            <v>97DL1</v>
          </cell>
          <cell r="J101" t="str">
            <v>97DL3</v>
          </cell>
          <cell r="K101">
            <v>5</v>
          </cell>
          <cell r="N101">
            <v>5</v>
          </cell>
          <cell r="O101">
            <v>5</v>
          </cell>
          <cell r="R101">
            <v>5</v>
          </cell>
          <cell r="S101">
            <v>7</v>
          </cell>
          <cell r="V101">
            <v>7</v>
          </cell>
          <cell r="W101">
            <v>8</v>
          </cell>
          <cell r="Z101">
            <v>8</v>
          </cell>
          <cell r="AA101">
            <v>6</v>
          </cell>
          <cell r="AD101">
            <v>6</v>
          </cell>
          <cell r="AE101">
            <v>9</v>
          </cell>
          <cell r="AH101">
            <v>9</v>
          </cell>
          <cell r="AI101">
            <v>6.583333333333333</v>
          </cell>
          <cell r="AJ101">
            <v>6.8833333333333329</v>
          </cell>
          <cell r="AK101">
            <v>6.52</v>
          </cell>
          <cell r="AO101">
            <v>7</v>
          </cell>
          <cell r="AR101">
            <v>7</v>
          </cell>
          <cell r="AS101">
            <v>5</v>
          </cell>
          <cell r="AV101">
            <v>5</v>
          </cell>
          <cell r="AW101">
            <v>1</v>
          </cell>
          <cell r="AX101">
            <v>4</v>
          </cell>
          <cell r="AY101">
            <v>6</v>
          </cell>
          <cell r="AZ101">
            <v>6</v>
          </cell>
          <cell r="BA101">
            <v>7</v>
          </cell>
          <cell r="BD101">
            <v>7</v>
          </cell>
          <cell r="BE101">
            <v>5</v>
          </cell>
          <cell r="BH101">
            <v>5</v>
          </cell>
          <cell r="BI101">
            <v>5</v>
          </cell>
          <cell r="BL101">
            <v>5</v>
          </cell>
          <cell r="BM101">
            <v>3</v>
          </cell>
          <cell r="BN101">
            <v>6</v>
          </cell>
          <cell r="BO101">
            <v>0</v>
          </cell>
          <cell r="BP101">
            <v>6</v>
          </cell>
          <cell r="BQ101">
            <v>2</v>
          </cell>
          <cell r="BR101">
            <v>5</v>
          </cell>
          <cell r="BS101">
            <v>0</v>
          </cell>
          <cell r="BT101">
            <v>5</v>
          </cell>
          <cell r="BU101">
            <v>5.666666666666667</v>
          </cell>
          <cell r="BV101">
            <v>0</v>
          </cell>
          <cell r="BW101">
            <v>4.2424242424242422</v>
          </cell>
          <cell r="BX101">
            <v>6.125</v>
          </cell>
          <cell r="BY101">
            <v>0</v>
          </cell>
          <cell r="BZ101" t="str">
            <v>0</v>
          </cell>
          <cell r="CA101">
            <v>0</v>
          </cell>
          <cell r="CB101">
            <v>5</v>
          </cell>
          <cell r="CC101">
            <v>0</v>
          </cell>
          <cell r="CD101">
            <v>0</v>
          </cell>
          <cell r="CE101">
            <v>5</v>
          </cell>
          <cell r="CF101">
            <v>0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0</v>
          </cell>
          <cell r="CM101">
            <v>0</v>
          </cell>
          <cell r="CN101">
            <v>0</v>
          </cell>
          <cell r="CO101">
            <v>0</v>
          </cell>
          <cell r="CP101">
            <v>0</v>
          </cell>
          <cell r="CQ101">
            <v>0</v>
          </cell>
        </row>
        <row r="102">
          <cell r="E102" t="str">
            <v>093</v>
          </cell>
          <cell r="F102" t="str">
            <v>Huyình Âàõc</v>
          </cell>
          <cell r="G102" t="str">
            <v>Taìi</v>
          </cell>
          <cell r="H102">
            <v>25171</v>
          </cell>
          <cell r="I102" t="str">
            <v>97DL3</v>
          </cell>
          <cell r="J102">
            <v>96</v>
          </cell>
          <cell r="K102">
            <v>6</v>
          </cell>
          <cell r="N102">
            <v>6</v>
          </cell>
          <cell r="O102" t="str">
            <v>x</v>
          </cell>
          <cell r="P102">
            <v>5</v>
          </cell>
          <cell r="R102">
            <v>5</v>
          </cell>
          <cell r="S102" t="str">
            <v>v</v>
          </cell>
          <cell r="T102">
            <v>5</v>
          </cell>
          <cell r="V102">
            <v>5</v>
          </cell>
          <cell r="W102">
            <v>5</v>
          </cell>
          <cell r="Z102">
            <v>5</v>
          </cell>
          <cell r="AC102">
            <v>5</v>
          </cell>
          <cell r="AD102">
            <v>5</v>
          </cell>
          <cell r="AE102">
            <v>8</v>
          </cell>
          <cell r="AH102">
            <v>8</v>
          </cell>
          <cell r="AI102">
            <v>5.5</v>
          </cell>
          <cell r="AJ102">
            <v>5.5</v>
          </cell>
          <cell r="AK102" t="e">
            <v>#VALUE!</v>
          </cell>
          <cell r="AP102">
            <v>7</v>
          </cell>
          <cell r="AR102">
            <v>7</v>
          </cell>
          <cell r="AS102">
            <v>5</v>
          </cell>
          <cell r="AV102">
            <v>5</v>
          </cell>
          <cell r="AW102">
            <v>7</v>
          </cell>
          <cell r="AZ102">
            <v>7</v>
          </cell>
          <cell r="BA102" t="str">
            <v>v</v>
          </cell>
          <cell r="BD102">
            <v>0</v>
          </cell>
          <cell r="BE102">
            <v>5</v>
          </cell>
          <cell r="BH102">
            <v>5</v>
          </cell>
          <cell r="BI102">
            <v>5</v>
          </cell>
          <cell r="BL102">
            <v>5</v>
          </cell>
          <cell r="BM102">
            <v>7</v>
          </cell>
          <cell r="BN102">
            <v>0</v>
          </cell>
          <cell r="BO102">
            <v>0</v>
          </cell>
          <cell r="BP102">
            <v>7</v>
          </cell>
          <cell r="BQ102">
            <v>6</v>
          </cell>
          <cell r="BR102">
            <v>0</v>
          </cell>
          <cell r="BS102">
            <v>0</v>
          </cell>
          <cell r="BT102">
            <v>6</v>
          </cell>
          <cell r="BU102">
            <v>5.4242424242424239</v>
          </cell>
          <cell r="BV102">
            <v>0</v>
          </cell>
          <cell r="BW102" t="e">
            <v>#VALUE!</v>
          </cell>
          <cell r="BX102">
            <v>5.4621212121212119</v>
          </cell>
          <cell r="BY102">
            <v>5.1724137931034484</v>
          </cell>
          <cell r="BZ102" t="str">
            <v>0</v>
          </cell>
          <cell r="CA102">
            <v>0</v>
          </cell>
          <cell r="CB102">
            <v>5</v>
          </cell>
          <cell r="CC102">
            <v>0</v>
          </cell>
          <cell r="CD102">
            <v>0</v>
          </cell>
          <cell r="CE102">
            <v>5</v>
          </cell>
          <cell r="CF102">
            <v>0</v>
          </cell>
          <cell r="CG102">
            <v>0</v>
          </cell>
          <cell r="CH102">
            <v>0</v>
          </cell>
          <cell r="CI102">
            <v>0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CN102">
            <v>0</v>
          </cell>
          <cell r="CO102">
            <v>0</v>
          </cell>
          <cell r="CP102">
            <v>0</v>
          </cell>
          <cell r="CQ102">
            <v>0</v>
          </cell>
        </row>
        <row r="103">
          <cell r="E103" t="str">
            <v>094</v>
          </cell>
          <cell r="F103" t="str">
            <v>Lã Thë Minh</v>
          </cell>
          <cell r="G103" t="str">
            <v>Tám</v>
          </cell>
          <cell r="H103">
            <v>28703</v>
          </cell>
          <cell r="I103" t="str">
            <v>97DL1</v>
          </cell>
          <cell r="J103" t="str">
            <v>97DL2</v>
          </cell>
          <cell r="K103">
            <v>5</v>
          </cell>
          <cell r="N103">
            <v>5</v>
          </cell>
          <cell r="O103">
            <v>5</v>
          </cell>
          <cell r="R103">
            <v>5</v>
          </cell>
          <cell r="S103">
            <v>9</v>
          </cell>
          <cell r="V103">
            <v>9</v>
          </cell>
          <cell r="W103">
            <v>8</v>
          </cell>
          <cell r="Z103">
            <v>8</v>
          </cell>
          <cell r="AA103">
            <v>7</v>
          </cell>
          <cell r="AD103">
            <v>7</v>
          </cell>
          <cell r="AE103">
            <v>7</v>
          </cell>
          <cell r="AH103">
            <v>7</v>
          </cell>
          <cell r="AI103">
            <v>6.916666666666667</v>
          </cell>
          <cell r="AJ103">
            <v>7.2166666666666668</v>
          </cell>
          <cell r="AK103">
            <v>6.84</v>
          </cell>
          <cell r="AO103">
            <v>7</v>
          </cell>
          <cell r="AR103">
            <v>7</v>
          </cell>
          <cell r="AS103">
            <v>7</v>
          </cell>
          <cell r="AV103">
            <v>7</v>
          </cell>
          <cell r="AW103">
            <v>5</v>
          </cell>
          <cell r="AZ103">
            <v>5</v>
          </cell>
          <cell r="BA103">
            <v>5</v>
          </cell>
          <cell r="BD103">
            <v>5</v>
          </cell>
          <cell r="BE103">
            <v>8</v>
          </cell>
          <cell r="BH103">
            <v>8</v>
          </cell>
          <cell r="BI103">
            <v>9</v>
          </cell>
          <cell r="BL103">
            <v>9</v>
          </cell>
          <cell r="BM103">
            <v>7</v>
          </cell>
          <cell r="BN103">
            <v>0</v>
          </cell>
          <cell r="BO103">
            <v>0</v>
          </cell>
          <cell r="BP103">
            <v>7</v>
          </cell>
          <cell r="BQ103">
            <v>6</v>
          </cell>
          <cell r="BR103">
            <v>0</v>
          </cell>
          <cell r="BS103">
            <v>0</v>
          </cell>
          <cell r="BT103">
            <v>6</v>
          </cell>
          <cell r="BU103">
            <v>6.9696969696969697</v>
          </cell>
          <cell r="BV103">
            <v>0</v>
          </cell>
          <cell r="BW103">
            <v>6.9696969696969697</v>
          </cell>
          <cell r="BX103">
            <v>6.9431818181818183</v>
          </cell>
          <cell r="BY103">
            <v>0</v>
          </cell>
          <cell r="BZ103" t="str">
            <v>0</v>
          </cell>
          <cell r="CA103">
            <v>0</v>
          </cell>
          <cell r="CB103">
            <v>9</v>
          </cell>
          <cell r="CC103">
            <v>0</v>
          </cell>
          <cell r="CD103">
            <v>0</v>
          </cell>
          <cell r="CE103">
            <v>9</v>
          </cell>
          <cell r="CF103">
            <v>0</v>
          </cell>
          <cell r="CG103">
            <v>0</v>
          </cell>
          <cell r="CH103">
            <v>0</v>
          </cell>
          <cell r="CI103">
            <v>0</v>
          </cell>
          <cell r="CJ103">
            <v>0</v>
          </cell>
          <cell r="CK103">
            <v>0</v>
          </cell>
          <cell r="CL103">
            <v>0</v>
          </cell>
          <cell r="CM103">
            <v>0</v>
          </cell>
          <cell r="CN103">
            <v>0</v>
          </cell>
          <cell r="CO103">
            <v>0</v>
          </cell>
          <cell r="CP103">
            <v>0</v>
          </cell>
          <cell r="CQ103">
            <v>0</v>
          </cell>
        </row>
        <row r="104">
          <cell r="E104" t="str">
            <v>095</v>
          </cell>
          <cell r="F104" t="str">
            <v>Nguyãùn Thë</v>
          </cell>
          <cell r="G104" t="str">
            <v>Tám</v>
          </cell>
          <cell r="H104">
            <v>27561</v>
          </cell>
          <cell r="I104" t="str">
            <v>97DL2</v>
          </cell>
          <cell r="J104" t="str">
            <v>97DL1</v>
          </cell>
          <cell r="K104">
            <v>5</v>
          </cell>
          <cell r="N104">
            <v>5</v>
          </cell>
          <cell r="O104">
            <v>6</v>
          </cell>
          <cell r="R104">
            <v>6</v>
          </cell>
          <cell r="S104">
            <v>6</v>
          </cell>
          <cell r="V104">
            <v>6</v>
          </cell>
          <cell r="W104">
            <v>9</v>
          </cell>
          <cell r="Z104">
            <v>9</v>
          </cell>
          <cell r="AA104">
            <v>5</v>
          </cell>
          <cell r="AD104">
            <v>5</v>
          </cell>
          <cell r="AE104">
            <v>8</v>
          </cell>
          <cell r="AH104">
            <v>8</v>
          </cell>
          <cell r="AI104">
            <v>6.375</v>
          </cell>
          <cell r="AJ104">
            <v>6.6749999999999998</v>
          </cell>
          <cell r="AK104">
            <v>6.32</v>
          </cell>
          <cell r="AO104">
            <v>6</v>
          </cell>
          <cell r="AR104">
            <v>6</v>
          </cell>
          <cell r="AS104">
            <v>6</v>
          </cell>
          <cell r="AV104">
            <v>6</v>
          </cell>
          <cell r="AW104">
            <v>1</v>
          </cell>
          <cell r="AX104">
            <v>7</v>
          </cell>
          <cell r="AZ104">
            <v>7</v>
          </cell>
          <cell r="BA104">
            <v>6</v>
          </cell>
          <cell r="BD104">
            <v>6</v>
          </cell>
          <cell r="BE104">
            <v>7</v>
          </cell>
          <cell r="BH104">
            <v>7</v>
          </cell>
          <cell r="BI104">
            <v>6</v>
          </cell>
          <cell r="BL104">
            <v>6</v>
          </cell>
          <cell r="BM104">
            <v>4</v>
          </cell>
          <cell r="BN104">
            <v>6</v>
          </cell>
          <cell r="BO104">
            <v>0</v>
          </cell>
          <cell r="BP104">
            <v>6</v>
          </cell>
          <cell r="BQ104">
            <v>7</v>
          </cell>
          <cell r="BR104">
            <v>0</v>
          </cell>
          <cell r="BS104">
            <v>0</v>
          </cell>
          <cell r="BT104">
            <v>7</v>
          </cell>
          <cell r="BU104">
            <v>6.333333333333333</v>
          </cell>
          <cell r="BV104">
            <v>0</v>
          </cell>
          <cell r="BW104">
            <v>5.2424242424242422</v>
          </cell>
          <cell r="BX104">
            <v>6.3541666666666661</v>
          </cell>
          <cell r="BY104">
            <v>0</v>
          </cell>
          <cell r="BZ104" t="str">
            <v>0</v>
          </cell>
          <cell r="CA104">
            <v>0</v>
          </cell>
          <cell r="CB104">
            <v>9</v>
          </cell>
          <cell r="CC104">
            <v>0</v>
          </cell>
          <cell r="CD104">
            <v>0</v>
          </cell>
          <cell r="CE104">
            <v>9</v>
          </cell>
          <cell r="CF104">
            <v>0</v>
          </cell>
          <cell r="CG104">
            <v>0</v>
          </cell>
          <cell r="CH104">
            <v>0</v>
          </cell>
          <cell r="CI104">
            <v>0</v>
          </cell>
          <cell r="CJ104">
            <v>0</v>
          </cell>
          <cell r="CK104">
            <v>0</v>
          </cell>
          <cell r="CL104">
            <v>0</v>
          </cell>
          <cell r="CM104">
            <v>0</v>
          </cell>
          <cell r="CN104">
            <v>0</v>
          </cell>
          <cell r="CO104">
            <v>0</v>
          </cell>
          <cell r="CP104">
            <v>0</v>
          </cell>
          <cell r="CQ104">
            <v>0</v>
          </cell>
        </row>
        <row r="105">
          <cell r="E105" t="str">
            <v>138</v>
          </cell>
          <cell r="F105" t="str">
            <v>Phan Thë Haì</v>
          </cell>
          <cell r="G105" t="str">
            <v>Tám</v>
          </cell>
          <cell r="H105">
            <v>27454</v>
          </cell>
          <cell r="I105" t="str">
            <v>97DL2</v>
          </cell>
          <cell r="J105" t="str">
            <v>95DL3</v>
          </cell>
          <cell r="L105">
            <v>6</v>
          </cell>
          <cell r="N105">
            <v>6</v>
          </cell>
          <cell r="O105">
            <v>5</v>
          </cell>
          <cell r="R105">
            <v>5</v>
          </cell>
          <cell r="U105">
            <v>6</v>
          </cell>
          <cell r="V105">
            <v>6</v>
          </cell>
          <cell r="W105">
            <v>8</v>
          </cell>
          <cell r="Z105">
            <v>8</v>
          </cell>
          <cell r="AA105">
            <v>6</v>
          </cell>
          <cell r="AD105">
            <v>6</v>
          </cell>
          <cell r="AE105">
            <v>5</v>
          </cell>
          <cell r="AH105">
            <v>5</v>
          </cell>
          <cell r="AI105">
            <v>6.041666666666667</v>
          </cell>
          <cell r="AJ105">
            <v>6.041666666666667</v>
          </cell>
          <cell r="AK105">
            <v>4.12</v>
          </cell>
          <cell r="AO105">
            <v>5</v>
          </cell>
          <cell r="AR105">
            <v>5</v>
          </cell>
          <cell r="AS105">
            <v>5</v>
          </cell>
          <cell r="AV105">
            <v>5</v>
          </cell>
          <cell r="AW105">
            <v>5</v>
          </cell>
          <cell r="AZ105">
            <v>5</v>
          </cell>
          <cell r="BA105">
            <v>7</v>
          </cell>
          <cell r="BD105">
            <v>7</v>
          </cell>
          <cell r="BE105">
            <v>5</v>
          </cell>
          <cell r="BH105">
            <v>5</v>
          </cell>
          <cell r="BI105">
            <v>6</v>
          </cell>
          <cell r="BL105">
            <v>6</v>
          </cell>
          <cell r="BM105">
            <v>3</v>
          </cell>
          <cell r="BN105">
            <v>5</v>
          </cell>
          <cell r="BO105">
            <v>0</v>
          </cell>
          <cell r="BP105">
            <v>5</v>
          </cell>
          <cell r="BQ105">
            <v>6</v>
          </cell>
          <cell r="BR105">
            <v>0</v>
          </cell>
          <cell r="BS105">
            <v>0</v>
          </cell>
          <cell r="BT105">
            <v>6</v>
          </cell>
          <cell r="BU105">
            <v>5.4545454545454541</v>
          </cell>
          <cell r="BV105">
            <v>0</v>
          </cell>
          <cell r="BW105">
            <v>5.0909090909090908</v>
          </cell>
          <cell r="BX105">
            <v>5.7481060606060606</v>
          </cell>
          <cell r="BY105">
            <v>0</v>
          </cell>
          <cell r="BZ105" t="str">
            <v>0</v>
          </cell>
          <cell r="CA105">
            <v>0</v>
          </cell>
          <cell r="CB105">
            <v>8</v>
          </cell>
          <cell r="CC105">
            <v>0</v>
          </cell>
          <cell r="CD105">
            <v>0</v>
          </cell>
          <cell r="CE105">
            <v>8</v>
          </cell>
          <cell r="CF105">
            <v>0</v>
          </cell>
          <cell r="CG105">
            <v>0</v>
          </cell>
          <cell r="CH105">
            <v>0</v>
          </cell>
          <cell r="CI105">
            <v>0</v>
          </cell>
          <cell r="CJ105">
            <v>0</v>
          </cell>
          <cell r="CK105">
            <v>0</v>
          </cell>
          <cell r="CL105">
            <v>0</v>
          </cell>
          <cell r="CM105">
            <v>0</v>
          </cell>
          <cell r="CN105">
            <v>0</v>
          </cell>
          <cell r="CO105">
            <v>0</v>
          </cell>
          <cell r="CP105">
            <v>0</v>
          </cell>
          <cell r="CQ105">
            <v>0</v>
          </cell>
        </row>
        <row r="106">
          <cell r="E106" t="str">
            <v>099</v>
          </cell>
          <cell r="F106" t="str">
            <v>Lã Phaûm Nháût</v>
          </cell>
          <cell r="G106" t="str">
            <v>Thanh</v>
          </cell>
          <cell r="H106">
            <v>28524</v>
          </cell>
          <cell r="I106" t="str">
            <v>97DL2</v>
          </cell>
          <cell r="J106" t="str">
            <v>97DL1</v>
          </cell>
          <cell r="N106">
            <v>0</v>
          </cell>
          <cell r="R106">
            <v>0</v>
          </cell>
          <cell r="V106">
            <v>0</v>
          </cell>
          <cell r="Z106">
            <v>0</v>
          </cell>
          <cell r="AD106">
            <v>0</v>
          </cell>
          <cell r="AH106">
            <v>0</v>
          </cell>
          <cell r="AI106">
            <v>0</v>
          </cell>
          <cell r="AJ106">
            <v>0.3</v>
          </cell>
          <cell r="AK106">
            <v>0</v>
          </cell>
          <cell r="AR106">
            <v>0</v>
          </cell>
          <cell r="AV106">
            <v>0</v>
          </cell>
          <cell r="AZ106">
            <v>0</v>
          </cell>
          <cell r="BD106">
            <v>0</v>
          </cell>
          <cell r="BH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100</v>
          </cell>
          <cell r="BZ106" t="str">
            <v>2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  <cell r="CM106">
            <v>0</v>
          </cell>
          <cell r="CN106">
            <v>0</v>
          </cell>
          <cell r="CO106">
            <v>0</v>
          </cell>
          <cell r="CP106">
            <v>0</v>
          </cell>
        </row>
        <row r="107">
          <cell r="E107" t="str">
            <v>100</v>
          </cell>
          <cell r="F107" t="str">
            <v xml:space="preserve">Phaûm Tráön Uyãn </v>
          </cell>
          <cell r="G107" t="str">
            <v>Thanh</v>
          </cell>
          <cell r="H107">
            <v>28806</v>
          </cell>
          <cell r="I107" t="str">
            <v>97DL2</v>
          </cell>
          <cell r="J107" t="str">
            <v>97DL1</v>
          </cell>
          <cell r="L107">
            <v>5</v>
          </cell>
          <cell r="N107">
            <v>5</v>
          </cell>
          <cell r="P107">
            <v>6</v>
          </cell>
          <cell r="R107">
            <v>6</v>
          </cell>
          <cell r="T107">
            <v>5</v>
          </cell>
          <cell r="V107">
            <v>5</v>
          </cell>
          <cell r="X107">
            <v>8</v>
          </cell>
          <cell r="Z107">
            <v>8</v>
          </cell>
          <cell r="AB107">
            <v>4</v>
          </cell>
          <cell r="AC107">
            <v>3</v>
          </cell>
          <cell r="AD107">
            <v>4</v>
          </cell>
          <cell r="AF107">
            <v>7</v>
          </cell>
          <cell r="AG107">
            <v>0</v>
          </cell>
          <cell r="AH107">
            <v>7</v>
          </cell>
          <cell r="AI107">
            <v>5.666666666666667</v>
          </cell>
          <cell r="AJ107">
            <v>5.9666666666666668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7</v>
          </cell>
          <cell r="AQ107">
            <v>0</v>
          </cell>
          <cell r="AR107">
            <v>7</v>
          </cell>
          <cell r="AS107">
            <v>0</v>
          </cell>
          <cell r="AT107">
            <v>5</v>
          </cell>
          <cell r="AU107">
            <v>0</v>
          </cell>
          <cell r="AV107">
            <v>5</v>
          </cell>
          <cell r="AW107">
            <v>0</v>
          </cell>
          <cell r="AX107">
            <v>5</v>
          </cell>
          <cell r="AY107">
            <v>0</v>
          </cell>
          <cell r="AZ107">
            <v>5</v>
          </cell>
          <cell r="BA107">
            <v>8</v>
          </cell>
          <cell r="BB107">
            <v>0</v>
          </cell>
          <cell r="BC107">
            <v>0</v>
          </cell>
          <cell r="BD107">
            <v>8</v>
          </cell>
          <cell r="BE107">
            <v>0</v>
          </cell>
          <cell r="BF107">
            <v>6</v>
          </cell>
          <cell r="BG107">
            <v>0</v>
          </cell>
          <cell r="BH107">
            <v>6</v>
          </cell>
          <cell r="BI107">
            <v>5</v>
          </cell>
          <cell r="BJ107">
            <v>0</v>
          </cell>
          <cell r="BL107">
            <v>5</v>
          </cell>
          <cell r="BM107">
            <v>3</v>
          </cell>
          <cell r="BN107">
            <v>6</v>
          </cell>
          <cell r="BO107">
            <v>0</v>
          </cell>
          <cell r="BP107">
            <v>6</v>
          </cell>
          <cell r="BQ107">
            <v>0</v>
          </cell>
          <cell r="BR107">
            <v>7</v>
          </cell>
          <cell r="BS107">
            <v>0</v>
          </cell>
          <cell r="BT107">
            <v>7</v>
          </cell>
          <cell r="BU107">
            <v>5.9393939393939394</v>
          </cell>
          <cell r="BV107">
            <v>0</v>
          </cell>
          <cell r="BW107">
            <v>2.1818181818181817</v>
          </cell>
          <cell r="BX107">
            <v>5.8030303030303028</v>
          </cell>
          <cell r="BY107">
            <v>10.344827586206897</v>
          </cell>
          <cell r="BZ107" t="str">
            <v>0</v>
          </cell>
          <cell r="CA107">
            <v>0</v>
          </cell>
          <cell r="CB107">
            <v>4</v>
          </cell>
          <cell r="CC107">
            <v>0</v>
          </cell>
          <cell r="CD107">
            <v>0</v>
          </cell>
          <cell r="CE107">
            <v>4</v>
          </cell>
          <cell r="CF107">
            <v>0</v>
          </cell>
          <cell r="CG107">
            <v>0</v>
          </cell>
          <cell r="CH107">
            <v>0</v>
          </cell>
          <cell r="CI107">
            <v>0</v>
          </cell>
          <cell r="CJ107">
            <v>0</v>
          </cell>
          <cell r="CK107">
            <v>0</v>
          </cell>
          <cell r="CL107">
            <v>0</v>
          </cell>
          <cell r="CM107">
            <v>0</v>
          </cell>
          <cell r="CN107">
            <v>0</v>
          </cell>
          <cell r="CO107">
            <v>0</v>
          </cell>
          <cell r="CP107">
            <v>0</v>
          </cell>
        </row>
        <row r="108">
          <cell r="E108" t="str">
            <v>101</v>
          </cell>
          <cell r="F108" t="str">
            <v>Nguyãùn Vuî Phæång</v>
          </cell>
          <cell r="G108" t="str">
            <v>Thao</v>
          </cell>
          <cell r="H108">
            <v>28699</v>
          </cell>
          <cell r="I108" t="str">
            <v>97DL3</v>
          </cell>
          <cell r="J108">
            <v>96</v>
          </cell>
          <cell r="K108">
            <v>3</v>
          </cell>
          <cell r="L108" t="str">
            <v>v</v>
          </cell>
          <cell r="M108">
            <v>5</v>
          </cell>
          <cell r="N108">
            <v>5</v>
          </cell>
          <cell r="O108">
            <v>5</v>
          </cell>
          <cell r="R108">
            <v>5</v>
          </cell>
          <cell r="S108">
            <v>5</v>
          </cell>
          <cell r="V108">
            <v>5</v>
          </cell>
          <cell r="X108">
            <v>7</v>
          </cell>
          <cell r="Z108">
            <v>7</v>
          </cell>
          <cell r="AA108">
            <v>6</v>
          </cell>
          <cell r="AD108">
            <v>6</v>
          </cell>
          <cell r="AE108">
            <v>8</v>
          </cell>
          <cell r="AH108">
            <v>8</v>
          </cell>
          <cell r="AI108">
            <v>5.958333333333333</v>
          </cell>
          <cell r="AJ108">
            <v>5.958333333333333</v>
          </cell>
          <cell r="AK108">
            <v>4.4800000000000004</v>
          </cell>
          <cell r="AR108">
            <v>0</v>
          </cell>
          <cell r="AS108">
            <v>7</v>
          </cell>
          <cell r="AV108">
            <v>7</v>
          </cell>
          <cell r="AW108" t="str">
            <v>v</v>
          </cell>
          <cell r="AX108">
            <v>7</v>
          </cell>
          <cell r="AZ108">
            <v>7</v>
          </cell>
          <cell r="BA108">
            <v>6</v>
          </cell>
          <cell r="BD108">
            <v>6</v>
          </cell>
          <cell r="BE108">
            <v>5</v>
          </cell>
          <cell r="BH108">
            <v>5</v>
          </cell>
          <cell r="BI108">
            <v>5</v>
          </cell>
          <cell r="BL108">
            <v>5</v>
          </cell>
          <cell r="BM108">
            <v>4</v>
          </cell>
          <cell r="BN108">
            <v>4</v>
          </cell>
          <cell r="BO108">
            <v>0</v>
          </cell>
          <cell r="BP108">
            <v>4</v>
          </cell>
          <cell r="BQ108">
            <v>3</v>
          </cell>
          <cell r="BR108">
            <v>6</v>
          </cell>
          <cell r="BS108">
            <v>0</v>
          </cell>
          <cell r="BT108">
            <v>6</v>
          </cell>
          <cell r="BU108">
            <v>5.0303030303030303</v>
          </cell>
          <cell r="BV108">
            <v>0</v>
          </cell>
          <cell r="BW108" t="e">
            <v>#VALUE!</v>
          </cell>
          <cell r="BX108">
            <v>5.4943181818181817</v>
          </cell>
          <cell r="BY108">
            <v>15.517241379310345</v>
          </cell>
          <cell r="BZ108" t="str">
            <v>0</v>
          </cell>
          <cell r="CA108">
            <v>0</v>
          </cell>
          <cell r="CB108" t="str">
            <v>v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  <cell r="CH108">
            <v>0</v>
          </cell>
          <cell r="CI108">
            <v>0</v>
          </cell>
          <cell r="CJ108">
            <v>0</v>
          </cell>
          <cell r="CK108">
            <v>0</v>
          </cell>
          <cell r="CL108">
            <v>0</v>
          </cell>
          <cell r="CM108">
            <v>0</v>
          </cell>
          <cell r="CN108">
            <v>0</v>
          </cell>
          <cell r="CO108">
            <v>0</v>
          </cell>
          <cell r="CP108">
            <v>0</v>
          </cell>
          <cell r="CQ108">
            <v>0</v>
          </cell>
        </row>
        <row r="109">
          <cell r="E109" t="str">
            <v>141</v>
          </cell>
          <cell r="F109" t="str">
            <v>Hoaìng Thë Thanh</v>
          </cell>
          <cell r="G109" t="str">
            <v>Thaío</v>
          </cell>
          <cell r="H109">
            <v>28736</v>
          </cell>
          <cell r="I109" t="str">
            <v>97DL3</v>
          </cell>
          <cell r="J109" t="str">
            <v>97DL2</v>
          </cell>
          <cell r="K109">
            <v>3</v>
          </cell>
          <cell r="N109">
            <v>3</v>
          </cell>
          <cell r="O109">
            <v>5</v>
          </cell>
          <cell r="R109">
            <v>5</v>
          </cell>
          <cell r="S109">
            <v>5</v>
          </cell>
          <cell r="V109">
            <v>5</v>
          </cell>
          <cell r="Z109">
            <v>0</v>
          </cell>
          <cell r="AA109">
            <v>5</v>
          </cell>
          <cell r="AD109">
            <v>5</v>
          </cell>
          <cell r="AE109">
            <v>2</v>
          </cell>
          <cell r="AH109">
            <v>2</v>
          </cell>
          <cell r="AI109">
            <v>3.5416666666666665</v>
          </cell>
          <cell r="AJ109">
            <v>3.5416666666666665</v>
          </cell>
          <cell r="AK109">
            <v>3.52</v>
          </cell>
          <cell r="AQ109">
            <v>1</v>
          </cell>
          <cell r="AR109">
            <v>1</v>
          </cell>
          <cell r="AS109" t="str">
            <v>v</v>
          </cell>
          <cell r="AV109">
            <v>0</v>
          </cell>
          <cell r="AW109" t="str">
            <v>v</v>
          </cell>
          <cell r="AZ109">
            <v>0</v>
          </cell>
          <cell r="BD109">
            <v>0</v>
          </cell>
          <cell r="BE109" t="str">
            <v>v</v>
          </cell>
          <cell r="BG109">
            <v>1</v>
          </cell>
          <cell r="BH109">
            <v>1</v>
          </cell>
          <cell r="BI109" t="str">
            <v>v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0.21212121212121213</v>
          </cell>
          <cell r="BV109">
            <v>0</v>
          </cell>
          <cell r="BW109" t="e">
            <v>#VALUE!</v>
          </cell>
          <cell r="BX109">
            <v>1.8768939393939392</v>
          </cell>
          <cell r="BY109">
            <v>75.862068965517238</v>
          </cell>
          <cell r="BZ109" t="str">
            <v>2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0</v>
          </cell>
          <cell r="CF109">
            <v>0</v>
          </cell>
          <cell r="CG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0</v>
          </cell>
          <cell r="CM109">
            <v>0</v>
          </cell>
          <cell r="CN109">
            <v>0</v>
          </cell>
          <cell r="CO109">
            <v>0</v>
          </cell>
          <cell r="CP109">
            <v>0</v>
          </cell>
          <cell r="CQ109">
            <v>0</v>
          </cell>
        </row>
        <row r="110">
          <cell r="E110" t="str">
            <v>098</v>
          </cell>
          <cell r="F110" t="str">
            <v>Ngä Thë Minh</v>
          </cell>
          <cell r="G110" t="str">
            <v>Thaình</v>
          </cell>
          <cell r="H110">
            <v>29141</v>
          </cell>
          <cell r="I110" t="str">
            <v>97DL3</v>
          </cell>
          <cell r="J110" t="str">
            <v>97DL4</v>
          </cell>
          <cell r="K110">
            <v>6</v>
          </cell>
          <cell r="N110">
            <v>6</v>
          </cell>
          <cell r="O110">
            <v>5</v>
          </cell>
          <cell r="R110">
            <v>5</v>
          </cell>
          <cell r="S110">
            <v>9</v>
          </cell>
          <cell r="V110">
            <v>9</v>
          </cell>
          <cell r="W110">
            <v>6</v>
          </cell>
          <cell r="Z110">
            <v>6</v>
          </cell>
          <cell r="AA110">
            <v>7</v>
          </cell>
          <cell r="AD110">
            <v>7</v>
          </cell>
          <cell r="AE110">
            <v>8</v>
          </cell>
          <cell r="AH110">
            <v>8</v>
          </cell>
          <cell r="AI110">
            <v>6.833333333333333</v>
          </cell>
          <cell r="AJ110">
            <v>6.833333333333333</v>
          </cell>
          <cell r="AK110">
            <v>6.8</v>
          </cell>
          <cell r="AO110">
            <v>7</v>
          </cell>
          <cell r="AR110">
            <v>7</v>
          </cell>
          <cell r="AS110">
            <v>6</v>
          </cell>
          <cell r="AV110">
            <v>6</v>
          </cell>
          <cell r="AW110">
            <v>4</v>
          </cell>
          <cell r="AX110">
            <v>7</v>
          </cell>
          <cell r="AZ110">
            <v>7</v>
          </cell>
          <cell r="BA110">
            <v>8</v>
          </cell>
          <cell r="BD110">
            <v>8</v>
          </cell>
          <cell r="BE110">
            <v>7</v>
          </cell>
          <cell r="BH110">
            <v>7</v>
          </cell>
          <cell r="BI110">
            <v>7</v>
          </cell>
          <cell r="BL110">
            <v>7</v>
          </cell>
          <cell r="BM110">
            <v>5</v>
          </cell>
          <cell r="BN110">
            <v>0</v>
          </cell>
          <cell r="BO110">
            <v>0</v>
          </cell>
          <cell r="BP110">
            <v>5</v>
          </cell>
          <cell r="BQ110">
            <v>7</v>
          </cell>
          <cell r="BR110">
            <v>0</v>
          </cell>
          <cell r="BS110">
            <v>0</v>
          </cell>
          <cell r="BT110">
            <v>7</v>
          </cell>
          <cell r="BU110">
            <v>6.6060606060606064</v>
          </cell>
          <cell r="BV110">
            <v>0</v>
          </cell>
          <cell r="BW110">
            <v>6.2424242424242422</v>
          </cell>
          <cell r="BX110">
            <v>6.7196969696969697</v>
          </cell>
          <cell r="BY110">
            <v>0</v>
          </cell>
          <cell r="BZ110" t="str">
            <v>0</v>
          </cell>
          <cell r="CA110">
            <v>0</v>
          </cell>
          <cell r="CB110">
            <v>7</v>
          </cell>
          <cell r="CC110">
            <v>0</v>
          </cell>
          <cell r="CD110">
            <v>0</v>
          </cell>
          <cell r="CE110">
            <v>7</v>
          </cell>
          <cell r="CF110">
            <v>0</v>
          </cell>
          <cell r="CG110">
            <v>0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  <cell r="CL110">
            <v>0</v>
          </cell>
          <cell r="CM110">
            <v>0</v>
          </cell>
          <cell r="CN110">
            <v>0</v>
          </cell>
          <cell r="CO110">
            <v>0</v>
          </cell>
          <cell r="CP110">
            <v>0</v>
          </cell>
          <cell r="CQ110">
            <v>0</v>
          </cell>
        </row>
        <row r="111">
          <cell r="E111" t="str">
            <v>102</v>
          </cell>
          <cell r="F111" t="str">
            <v>Vuî Xuán</v>
          </cell>
          <cell r="G111" t="str">
            <v>Tháût</v>
          </cell>
          <cell r="H111">
            <v>28523</v>
          </cell>
          <cell r="I111" t="str">
            <v>97DL1</v>
          </cell>
          <cell r="J111" t="str">
            <v>97DL2</v>
          </cell>
          <cell r="K111">
            <v>5</v>
          </cell>
          <cell r="N111">
            <v>5</v>
          </cell>
          <cell r="O111">
            <v>7</v>
          </cell>
          <cell r="R111">
            <v>7</v>
          </cell>
          <cell r="S111">
            <v>9</v>
          </cell>
          <cell r="V111">
            <v>9</v>
          </cell>
          <cell r="W111">
            <v>8</v>
          </cell>
          <cell r="Z111">
            <v>8</v>
          </cell>
          <cell r="AA111">
            <v>7</v>
          </cell>
          <cell r="AD111">
            <v>7</v>
          </cell>
          <cell r="AE111">
            <v>9</v>
          </cell>
          <cell r="AH111">
            <v>9</v>
          </cell>
          <cell r="AI111">
            <v>7.5</v>
          </cell>
          <cell r="AJ111">
            <v>8</v>
          </cell>
          <cell r="AK111">
            <v>7.4</v>
          </cell>
          <cell r="AL111" t="str">
            <v>LT</v>
          </cell>
          <cell r="AM111" t="str">
            <v>Cäüng âiãøm</v>
          </cell>
          <cell r="AO111">
            <v>7</v>
          </cell>
          <cell r="AR111">
            <v>7</v>
          </cell>
          <cell r="AS111" t="str">
            <v>v</v>
          </cell>
          <cell r="AT111">
            <v>5</v>
          </cell>
          <cell r="AV111">
            <v>5</v>
          </cell>
          <cell r="AW111">
            <v>4</v>
          </cell>
          <cell r="AX111">
            <v>4</v>
          </cell>
          <cell r="AY111">
            <v>6</v>
          </cell>
          <cell r="AZ111">
            <v>6</v>
          </cell>
          <cell r="BA111">
            <v>7</v>
          </cell>
          <cell r="BD111">
            <v>7</v>
          </cell>
          <cell r="BE111">
            <v>7</v>
          </cell>
          <cell r="BH111">
            <v>7</v>
          </cell>
          <cell r="BI111">
            <v>7</v>
          </cell>
          <cell r="BL111">
            <v>7</v>
          </cell>
          <cell r="BM111">
            <v>7</v>
          </cell>
          <cell r="BN111">
            <v>0</v>
          </cell>
          <cell r="BO111">
            <v>0</v>
          </cell>
          <cell r="BP111">
            <v>7</v>
          </cell>
          <cell r="BQ111">
            <v>7</v>
          </cell>
          <cell r="BR111">
            <v>0</v>
          </cell>
          <cell r="BS111">
            <v>0</v>
          </cell>
          <cell r="BT111">
            <v>7</v>
          </cell>
          <cell r="BU111">
            <v>6.6363636363636367</v>
          </cell>
          <cell r="BV111">
            <v>0</v>
          </cell>
          <cell r="BW111" t="e">
            <v>#VALUE!</v>
          </cell>
          <cell r="BX111">
            <v>7.0681818181818183</v>
          </cell>
          <cell r="BY111">
            <v>0</v>
          </cell>
          <cell r="BZ111" t="str">
            <v>0</v>
          </cell>
          <cell r="CA111">
            <v>0</v>
          </cell>
          <cell r="CB111">
            <v>6</v>
          </cell>
          <cell r="CC111">
            <v>0</v>
          </cell>
          <cell r="CD111">
            <v>0</v>
          </cell>
          <cell r="CE111">
            <v>6</v>
          </cell>
          <cell r="CF111">
            <v>0</v>
          </cell>
          <cell r="CG111">
            <v>0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  <cell r="CL111">
            <v>0</v>
          </cell>
          <cell r="CM111">
            <v>0</v>
          </cell>
          <cell r="CN111">
            <v>0</v>
          </cell>
          <cell r="CO111">
            <v>0</v>
          </cell>
          <cell r="CP111">
            <v>0</v>
          </cell>
          <cell r="CQ111">
            <v>0</v>
          </cell>
        </row>
        <row r="112">
          <cell r="E112" t="str">
            <v>103</v>
          </cell>
          <cell r="F112" t="str">
            <v>Lã Thë</v>
          </cell>
          <cell r="G112" t="str">
            <v>Thu</v>
          </cell>
          <cell r="H112">
            <v>29088</v>
          </cell>
          <cell r="I112" t="str">
            <v>97DL3</v>
          </cell>
          <cell r="J112" t="str">
            <v>97DL2</v>
          </cell>
          <cell r="K112">
            <v>5</v>
          </cell>
          <cell r="N112">
            <v>5</v>
          </cell>
          <cell r="O112">
            <v>7</v>
          </cell>
          <cell r="R112">
            <v>7</v>
          </cell>
          <cell r="S112">
            <v>6</v>
          </cell>
          <cell r="V112">
            <v>6</v>
          </cell>
          <cell r="W112">
            <v>6</v>
          </cell>
          <cell r="Z112">
            <v>6</v>
          </cell>
          <cell r="AA112">
            <v>4</v>
          </cell>
          <cell r="AB112">
            <v>4</v>
          </cell>
          <cell r="AC112">
            <v>5</v>
          </cell>
          <cell r="AD112">
            <v>5</v>
          </cell>
          <cell r="AE112">
            <v>8</v>
          </cell>
          <cell r="AH112">
            <v>8</v>
          </cell>
          <cell r="AI112">
            <v>6.041666666666667</v>
          </cell>
          <cell r="AJ112">
            <v>6.041666666666667</v>
          </cell>
          <cell r="AK112">
            <v>5.76</v>
          </cell>
          <cell r="AP112">
            <v>7</v>
          </cell>
          <cell r="AR112">
            <v>7</v>
          </cell>
          <cell r="AS112" t="str">
            <v>v</v>
          </cell>
          <cell r="AT112">
            <v>6</v>
          </cell>
          <cell r="AV112">
            <v>6</v>
          </cell>
          <cell r="AW112">
            <v>4</v>
          </cell>
          <cell r="AX112">
            <v>7</v>
          </cell>
          <cell r="AZ112">
            <v>7</v>
          </cell>
          <cell r="BA112">
            <v>6</v>
          </cell>
          <cell r="BD112">
            <v>6</v>
          </cell>
          <cell r="BE112">
            <v>5</v>
          </cell>
          <cell r="BH112">
            <v>5</v>
          </cell>
          <cell r="BI112">
            <v>5</v>
          </cell>
          <cell r="BL112">
            <v>5</v>
          </cell>
          <cell r="BM112">
            <v>6</v>
          </cell>
          <cell r="BN112">
            <v>0</v>
          </cell>
          <cell r="BO112">
            <v>0</v>
          </cell>
          <cell r="BP112">
            <v>6</v>
          </cell>
          <cell r="BQ112">
            <v>5</v>
          </cell>
          <cell r="BR112">
            <v>0</v>
          </cell>
          <cell r="BS112">
            <v>0</v>
          </cell>
          <cell r="BT112">
            <v>5</v>
          </cell>
          <cell r="BU112">
            <v>5.8181818181818183</v>
          </cell>
          <cell r="BV112">
            <v>0</v>
          </cell>
          <cell r="BW112" t="e">
            <v>#VALUE!</v>
          </cell>
          <cell r="BX112">
            <v>5.9299242424242422</v>
          </cell>
          <cell r="BY112">
            <v>0</v>
          </cell>
          <cell r="BZ112" t="str">
            <v>0</v>
          </cell>
          <cell r="CA112">
            <v>0</v>
          </cell>
          <cell r="CB112">
            <v>5</v>
          </cell>
          <cell r="CC112">
            <v>0</v>
          </cell>
          <cell r="CD112">
            <v>0</v>
          </cell>
          <cell r="CE112">
            <v>5</v>
          </cell>
          <cell r="CF112">
            <v>0</v>
          </cell>
          <cell r="CG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  <cell r="CM112">
            <v>0</v>
          </cell>
          <cell r="CN112">
            <v>0</v>
          </cell>
          <cell r="CO112">
            <v>0</v>
          </cell>
          <cell r="CP112">
            <v>0</v>
          </cell>
          <cell r="CQ112">
            <v>0</v>
          </cell>
        </row>
        <row r="113">
          <cell r="E113" t="str">
            <v>104</v>
          </cell>
          <cell r="F113" t="str">
            <v xml:space="preserve">Nguyãùn Thë Häöng </v>
          </cell>
          <cell r="G113" t="str">
            <v>Thu</v>
          </cell>
          <cell r="H113">
            <v>28753</v>
          </cell>
          <cell r="I113" t="str">
            <v>97DL3</v>
          </cell>
          <cell r="J113" t="str">
            <v>97DL2</v>
          </cell>
          <cell r="K113">
            <v>5</v>
          </cell>
          <cell r="N113">
            <v>5</v>
          </cell>
          <cell r="O113" t="str">
            <v>x</v>
          </cell>
          <cell r="P113">
            <v>7</v>
          </cell>
          <cell r="R113">
            <v>7</v>
          </cell>
          <cell r="S113">
            <v>6</v>
          </cell>
          <cell r="V113">
            <v>6</v>
          </cell>
          <cell r="W113">
            <v>7</v>
          </cell>
          <cell r="Z113">
            <v>7</v>
          </cell>
          <cell r="AA113">
            <v>4</v>
          </cell>
          <cell r="AB113">
            <v>2</v>
          </cell>
          <cell r="AC113">
            <v>6</v>
          </cell>
          <cell r="AD113">
            <v>6</v>
          </cell>
          <cell r="AE113" t="str">
            <v>v</v>
          </cell>
          <cell r="AF113">
            <v>6</v>
          </cell>
          <cell r="AG113">
            <v>0</v>
          </cell>
          <cell r="AH113">
            <v>6</v>
          </cell>
          <cell r="AI113">
            <v>6.208333333333333</v>
          </cell>
          <cell r="AJ113">
            <v>6.4083333333333332</v>
          </cell>
          <cell r="AK113" t="e">
            <v>#VALUE!</v>
          </cell>
          <cell r="AL113" t="str">
            <v>LP</v>
          </cell>
          <cell r="AM113" t="str">
            <v>Cäüng âiãøm</v>
          </cell>
          <cell r="AN113">
            <v>0</v>
          </cell>
          <cell r="AO113">
            <v>5</v>
          </cell>
          <cell r="AP113">
            <v>0</v>
          </cell>
          <cell r="AQ113">
            <v>0</v>
          </cell>
          <cell r="AR113">
            <v>5</v>
          </cell>
          <cell r="AS113">
            <v>6</v>
          </cell>
          <cell r="AT113">
            <v>0</v>
          </cell>
          <cell r="AU113">
            <v>0</v>
          </cell>
          <cell r="AV113">
            <v>6</v>
          </cell>
          <cell r="AW113" t="str">
            <v>v</v>
          </cell>
          <cell r="AX113">
            <v>4</v>
          </cell>
          <cell r="AY113">
            <v>6</v>
          </cell>
          <cell r="AZ113">
            <v>6</v>
          </cell>
          <cell r="BA113">
            <v>7</v>
          </cell>
          <cell r="BB113">
            <v>0</v>
          </cell>
          <cell r="BC113">
            <v>0</v>
          </cell>
          <cell r="BD113">
            <v>7</v>
          </cell>
          <cell r="BE113">
            <v>6</v>
          </cell>
          <cell r="BH113">
            <v>6</v>
          </cell>
          <cell r="BI113">
            <v>5</v>
          </cell>
          <cell r="BL113">
            <v>5</v>
          </cell>
          <cell r="BM113">
            <v>6</v>
          </cell>
          <cell r="BN113">
            <v>0</v>
          </cell>
          <cell r="BO113">
            <v>0</v>
          </cell>
          <cell r="BP113">
            <v>6</v>
          </cell>
          <cell r="BQ113">
            <v>8</v>
          </cell>
          <cell r="BR113">
            <v>0</v>
          </cell>
          <cell r="BS113">
            <v>0</v>
          </cell>
          <cell r="BT113">
            <v>8</v>
          </cell>
          <cell r="BU113">
            <v>6</v>
          </cell>
          <cell r="BV113">
            <v>0</v>
          </cell>
          <cell r="BW113" t="e">
            <v>#VALUE!</v>
          </cell>
          <cell r="BX113">
            <v>6.1041666666666661</v>
          </cell>
          <cell r="BY113">
            <v>0</v>
          </cell>
          <cell r="BZ113" t="str">
            <v>0</v>
          </cell>
          <cell r="CA113">
            <v>0</v>
          </cell>
          <cell r="CB113">
            <v>7</v>
          </cell>
          <cell r="CC113">
            <v>0</v>
          </cell>
          <cell r="CD113">
            <v>0</v>
          </cell>
          <cell r="CE113">
            <v>7</v>
          </cell>
          <cell r="CF113">
            <v>0</v>
          </cell>
          <cell r="CG113">
            <v>0</v>
          </cell>
          <cell r="CH113">
            <v>0</v>
          </cell>
          <cell r="CI113">
            <v>0</v>
          </cell>
          <cell r="CJ113">
            <v>0</v>
          </cell>
          <cell r="CK113">
            <v>0</v>
          </cell>
          <cell r="CL113">
            <v>0</v>
          </cell>
          <cell r="CM113">
            <v>0</v>
          </cell>
          <cell r="CN113">
            <v>0</v>
          </cell>
          <cell r="CO113">
            <v>0</v>
          </cell>
        </row>
        <row r="114">
          <cell r="E114" t="str">
            <v>105</v>
          </cell>
          <cell r="F114" t="str">
            <v>Voî Thë</v>
          </cell>
          <cell r="G114" t="str">
            <v>Thuáûn</v>
          </cell>
          <cell r="H114">
            <v>28161</v>
          </cell>
          <cell r="I114" t="str">
            <v>97DL1</v>
          </cell>
          <cell r="J114" t="str">
            <v>97DL4</v>
          </cell>
          <cell r="K114">
            <v>5</v>
          </cell>
          <cell r="N114">
            <v>5</v>
          </cell>
          <cell r="O114">
            <v>5</v>
          </cell>
          <cell r="R114">
            <v>5</v>
          </cell>
          <cell r="S114">
            <v>6</v>
          </cell>
          <cell r="V114">
            <v>6</v>
          </cell>
          <cell r="W114">
            <v>7</v>
          </cell>
          <cell r="Z114">
            <v>7</v>
          </cell>
          <cell r="AA114">
            <v>5</v>
          </cell>
          <cell r="AD114">
            <v>5</v>
          </cell>
          <cell r="AE114">
            <v>8</v>
          </cell>
          <cell r="AH114">
            <v>8</v>
          </cell>
          <cell r="AI114">
            <v>5.875</v>
          </cell>
          <cell r="AJ114">
            <v>6.1749999999999998</v>
          </cell>
          <cell r="AK114">
            <v>5.84</v>
          </cell>
          <cell r="AO114">
            <v>7</v>
          </cell>
          <cell r="AR114">
            <v>7</v>
          </cell>
          <cell r="AS114">
            <v>5</v>
          </cell>
          <cell r="AV114">
            <v>5</v>
          </cell>
          <cell r="AW114">
            <v>2</v>
          </cell>
          <cell r="AX114">
            <v>3</v>
          </cell>
          <cell r="AZ114">
            <v>3</v>
          </cell>
          <cell r="BA114">
            <v>6</v>
          </cell>
          <cell r="BD114">
            <v>6</v>
          </cell>
          <cell r="BE114">
            <v>4</v>
          </cell>
          <cell r="BF114">
            <v>5</v>
          </cell>
          <cell r="BH114">
            <v>5</v>
          </cell>
          <cell r="BI114">
            <v>2</v>
          </cell>
          <cell r="BJ114">
            <v>5</v>
          </cell>
          <cell r="BL114">
            <v>5</v>
          </cell>
          <cell r="BM114">
            <v>4</v>
          </cell>
          <cell r="BN114">
            <v>0</v>
          </cell>
          <cell r="BO114">
            <v>0</v>
          </cell>
          <cell r="BP114">
            <v>4</v>
          </cell>
          <cell r="BQ114">
            <v>3</v>
          </cell>
          <cell r="BR114">
            <v>0</v>
          </cell>
          <cell r="BS114">
            <v>0</v>
          </cell>
          <cell r="BT114">
            <v>3</v>
          </cell>
          <cell r="BU114">
            <v>4.666666666666667</v>
          </cell>
          <cell r="BV114">
            <v>0</v>
          </cell>
          <cell r="BW114">
            <v>3.8787878787878789</v>
          </cell>
          <cell r="BX114">
            <v>5.2708333333333339</v>
          </cell>
          <cell r="BY114">
            <v>22.413793103448278</v>
          </cell>
          <cell r="BZ114" t="str">
            <v>0</v>
          </cell>
          <cell r="CA114">
            <v>0</v>
          </cell>
          <cell r="CB114" t="str">
            <v>v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0</v>
          </cell>
          <cell r="CL114">
            <v>0</v>
          </cell>
          <cell r="CM114">
            <v>0</v>
          </cell>
          <cell r="CN114">
            <v>0</v>
          </cell>
          <cell r="CO114">
            <v>0</v>
          </cell>
          <cell r="CP114">
            <v>0</v>
          </cell>
          <cell r="CQ114">
            <v>0</v>
          </cell>
        </row>
        <row r="115">
          <cell r="E115" t="str">
            <v>110</v>
          </cell>
          <cell r="F115" t="str">
            <v>Voî Thë</v>
          </cell>
          <cell r="G115" t="str">
            <v>Thuïy</v>
          </cell>
          <cell r="H115">
            <v>28531</v>
          </cell>
          <cell r="I115" t="str">
            <v>97DL2</v>
          </cell>
          <cell r="J115" t="str">
            <v>97DL1</v>
          </cell>
          <cell r="K115">
            <v>3</v>
          </cell>
          <cell r="L115">
            <v>5</v>
          </cell>
          <cell r="N115">
            <v>5</v>
          </cell>
          <cell r="O115">
            <v>5</v>
          </cell>
          <cell r="R115">
            <v>5</v>
          </cell>
          <cell r="S115">
            <v>5</v>
          </cell>
          <cell r="V115">
            <v>5</v>
          </cell>
          <cell r="W115">
            <v>8</v>
          </cell>
          <cell r="Z115">
            <v>8</v>
          </cell>
          <cell r="AA115">
            <v>4</v>
          </cell>
          <cell r="AB115">
            <v>2</v>
          </cell>
          <cell r="AC115">
            <v>6</v>
          </cell>
          <cell r="AD115">
            <v>6</v>
          </cell>
          <cell r="AE115">
            <v>6</v>
          </cell>
          <cell r="AH115">
            <v>6</v>
          </cell>
          <cell r="AI115">
            <v>5.875</v>
          </cell>
          <cell r="AJ115">
            <v>6.1749999999999998</v>
          </cell>
          <cell r="AK115">
            <v>5.04</v>
          </cell>
          <cell r="AO115">
            <v>7</v>
          </cell>
          <cell r="AR115">
            <v>7</v>
          </cell>
          <cell r="AS115">
            <v>5</v>
          </cell>
          <cell r="AV115">
            <v>5</v>
          </cell>
          <cell r="AW115">
            <v>4</v>
          </cell>
          <cell r="AX115">
            <v>5</v>
          </cell>
          <cell r="AZ115">
            <v>5</v>
          </cell>
          <cell r="BA115">
            <v>6</v>
          </cell>
          <cell r="BD115">
            <v>6</v>
          </cell>
          <cell r="BE115">
            <v>4</v>
          </cell>
          <cell r="BF115">
            <v>5</v>
          </cell>
          <cell r="BH115">
            <v>5</v>
          </cell>
          <cell r="BI115">
            <v>3</v>
          </cell>
          <cell r="BJ115">
            <v>2</v>
          </cell>
          <cell r="BL115">
            <v>3</v>
          </cell>
          <cell r="BM115">
            <v>5</v>
          </cell>
          <cell r="BN115">
            <v>0</v>
          </cell>
          <cell r="BO115">
            <v>0</v>
          </cell>
          <cell r="BP115">
            <v>5</v>
          </cell>
          <cell r="BQ115">
            <v>6</v>
          </cell>
          <cell r="BR115">
            <v>0</v>
          </cell>
          <cell r="BS115">
            <v>0</v>
          </cell>
          <cell r="BT115">
            <v>6</v>
          </cell>
          <cell r="BU115">
            <v>5</v>
          </cell>
          <cell r="BV115">
            <v>0</v>
          </cell>
          <cell r="BW115">
            <v>4.7575757575757578</v>
          </cell>
          <cell r="BX115">
            <v>5.4375</v>
          </cell>
          <cell r="BY115">
            <v>10.344827586206897</v>
          </cell>
          <cell r="BZ115" t="str">
            <v>0</v>
          </cell>
          <cell r="CA115">
            <v>0</v>
          </cell>
          <cell r="CB115">
            <v>7</v>
          </cell>
          <cell r="CC115">
            <v>0</v>
          </cell>
          <cell r="CD115">
            <v>0</v>
          </cell>
          <cell r="CE115">
            <v>7</v>
          </cell>
          <cell r="CF115">
            <v>0</v>
          </cell>
          <cell r="CG115">
            <v>0</v>
          </cell>
          <cell r="CH115">
            <v>0</v>
          </cell>
          <cell r="CI115">
            <v>0</v>
          </cell>
          <cell r="CJ115">
            <v>0</v>
          </cell>
          <cell r="CK115">
            <v>0</v>
          </cell>
          <cell r="CL115">
            <v>0</v>
          </cell>
          <cell r="CM115">
            <v>0</v>
          </cell>
          <cell r="CN115">
            <v>0</v>
          </cell>
          <cell r="CO115">
            <v>0</v>
          </cell>
          <cell r="CP115">
            <v>0</v>
          </cell>
          <cell r="CQ115">
            <v>0</v>
          </cell>
        </row>
        <row r="116">
          <cell r="E116" t="str">
            <v>111</v>
          </cell>
          <cell r="F116" t="str">
            <v>Phan Haûnh</v>
          </cell>
          <cell r="G116" t="str">
            <v>Thuûc</v>
          </cell>
          <cell r="H116">
            <v>28666</v>
          </cell>
          <cell r="I116" t="str">
            <v>97DL1</v>
          </cell>
          <cell r="J116" t="str">
            <v>97DL2</v>
          </cell>
          <cell r="K116">
            <v>5</v>
          </cell>
          <cell r="N116">
            <v>5</v>
          </cell>
          <cell r="O116">
            <v>5</v>
          </cell>
          <cell r="R116">
            <v>5</v>
          </cell>
          <cell r="S116">
            <v>7</v>
          </cell>
          <cell r="V116">
            <v>7</v>
          </cell>
          <cell r="W116">
            <v>9</v>
          </cell>
          <cell r="Z116">
            <v>9</v>
          </cell>
          <cell r="AA116">
            <v>7</v>
          </cell>
          <cell r="AD116">
            <v>7</v>
          </cell>
          <cell r="AE116">
            <v>8</v>
          </cell>
          <cell r="AH116">
            <v>8</v>
          </cell>
          <cell r="AI116">
            <v>6.875</v>
          </cell>
          <cell r="AJ116">
            <v>7.1749999999999998</v>
          </cell>
          <cell r="AK116">
            <v>6.8</v>
          </cell>
          <cell r="AO116">
            <v>7</v>
          </cell>
          <cell r="AR116">
            <v>7</v>
          </cell>
          <cell r="AS116">
            <v>6</v>
          </cell>
          <cell r="AV116">
            <v>6</v>
          </cell>
          <cell r="AW116">
            <v>7</v>
          </cell>
          <cell r="AZ116">
            <v>7</v>
          </cell>
          <cell r="BA116">
            <v>9</v>
          </cell>
          <cell r="BD116">
            <v>9</v>
          </cell>
          <cell r="BE116">
            <v>5</v>
          </cell>
          <cell r="BH116">
            <v>5</v>
          </cell>
          <cell r="BI116">
            <v>5</v>
          </cell>
          <cell r="BL116">
            <v>5</v>
          </cell>
          <cell r="BM116">
            <v>6</v>
          </cell>
          <cell r="BN116">
            <v>0</v>
          </cell>
          <cell r="BO116">
            <v>0</v>
          </cell>
          <cell r="BP116">
            <v>6</v>
          </cell>
          <cell r="BQ116">
            <v>9</v>
          </cell>
          <cell r="BR116">
            <v>0</v>
          </cell>
          <cell r="BS116">
            <v>0</v>
          </cell>
          <cell r="BT116">
            <v>9</v>
          </cell>
          <cell r="BU116">
            <v>6.4545454545454541</v>
          </cell>
          <cell r="BV116">
            <v>0</v>
          </cell>
          <cell r="BW116">
            <v>6.4545454545454541</v>
          </cell>
          <cell r="BX116">
            <v>6.6647727272727266</v>
          </cell>
          <cell r="BY116">
            <v>0</v>
          </cell>
          <cell r="BZ116" t="str">
            <v>0</v>
          </cell>
          <cell r="CA116">
            <v>0</v>
          </cell>
          <cell r="CB116">
            <v>6</v>
          </cell>
          <cell r="CC116">
            <v>0</v>
          </cell>
          <cell r="CD116">
            <v>0</v>
          </cell>
          <cell r="CE116">
            <v>6</v>
          </cell>
          <cell r="CF116">
            <v>0</v>
          </cell>
          <cell r="CG116">
            <v>0</v>
          </cell>
          <cell r="CH116">
            <v>0</v>
          </cell>
          <cell r="CI116">
            <v>0</v>
          </cell>
          <cell r="CJ116">
            <v>0</v>
          </cell>
          <cell r="CK116">
            <v>0</v>
          </cell>
          <cell r="CL116">
            <v>0</v>
          </cell>
          <cell r="CM116">
            <v>0</v>
          </cell>
          <cell r="CN116">
            <v>0</v>
          </cell>
          <cell r="CO116">
            <v>0</v>
          </cell>
          <cell r="CP116">
            <v>0</v>
          </cell>
          <cell r="CQ116">
            <v>0</v>
          </cell>
        </row>
        <row r="117">
          <cell r="E117" t="str">
            <v>106</v>
          </cell>
          <cell r="F117" t="str">
            <v>Mai Thë Kim</v>
          </cell>
          <cell r="G117" t="str">
            <v>Thuíy</v>
          </cell>
          <cell r="H117">
            <v>28758</v>
          </cell>
          <cell r="I117" t="str">
            <v>97DL1</v>
          </cell>
          <cell r="J117" t="str">
            <v>97DL3</v>
          </cell>
          <cell r="K117">
            <v>5</v>
          </cell>
          <cell r="N117">
            <v>5</v>
          </cell>
          <cell r="O117">
            <v>6</v>
          </cell>
          <cell r="R117">
            <v>6</v>
          </cell>
          <cell r="S117">
            <v>9</v>
          </cell>
          <cell r="V117">
            <v>9</v>
          </cell>
          <cell r="W117">
            <v>7</v>
          </cell>
          <cell r="Z117">
            <v>7</v>
          </cell>
          <cell r="AA117">
            <v>7</v>
          </cell>
          <cell r="AD117">
            <v>7</v>
          </cell>
          <cell r="AE117">
            <v>9</v>
          </cell>
          <cell r="AH117">
            <v>9</v>
          </cell>
          <cell r="AI117">
            <v>7.166666666666667</v>
          </cell>
          <cell r="AJ117">
            <v>7.4666666666666668</v>
          </cell>
          <cell r="AK117">
            <v>7.08</v>
          </cell>
          <cell r="AO117">
            <v>7</v>
          </cell>
          <cell r="AR117">
            <v>7</v>
          </cell>
          <cell r="AS117">
            <v>5</v>
          </cell>
          <cell r="AV117">
            <v>5</v>
          </cell>
          <cell r="AW117">
            <v>7</v>
          </cell>
          <cell r="AZ117">
            <v>7</v>
          </cell>
          <cell r="BA117">
            <v>8</v>
          </cell>
          <cell r="BD117">
            <v>8</v>
          </cell>
          <cell r="BE117">
            <v>9</v>
          </cell>
          <cell r="BH117">
            <v>9</v>
          </cell>
          <cell r="BI117">
            <v>6</v>
          </cell>
          <cell r="BL117">
            <v>6</v>
          </cell>
          <cell r="BM117">
            <v>6</v>
          </cell>
          <cell r="BN117">
            <v>0</v>
          </cell>
          <cell r="BO117">
            <v>0</v>
          </cell>
          <cell r="BP117">
            <v>6</v>
          </cell>
          <cell r="BQ117">
            <v>2</v>
          </cell>
          <cell r="BR117">
            <v>7</v>
          </cell>
          <cell r="BS117">
            <v>0</v>
          </cell>
          <cell r="BT117">
            <v>7</v>
          </cell>
          <cell r="BU117">
            <v>6.7272727272727275</v>
          </cell>
          <cell r="BV117">
            <v>0</v>
          </cell>
          <cell r="BW117">
            <v>6.2727272727272725</v>
          </cell>
          <cell r="BX117">
            <v>6.9469696969696972</v>
          </cell>
          <cell r="BY117">
            <v>0</v>
          </cell>
          <cell r="BZ117" t="str">
            <v>0</v>
          </cell>
          <cell r="CA117">
            <v>0</v>
          </cell>
          <cell r="CB117">
            <v>7</v>
          </cell>
          <cell r="CC117">
            <v>0</v>
          </cell>
          <cell r="CD117">
            <v>0</v>
          </cell>
          <cell r="CE117">
            <v>7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  <cell r="CM117">
            <v>0</v>
          </cell>
          <cell r="CN117">
            <v>0</v>
          </cell>
          <cell r="CO117">
            <v>0</v>
          </cell>
          <cell r="CP117">
            <v>0</v>
          </cell>
          <cell r="CQ117">
            <v>0</v>
          </cell>
        </row>
        <row r="118">
          <cell r="E118" t="str">
            <v>107</v>
          </cell>
          <cell r="F118" t="str">
            <v>Nguyãùn Thë Bêch</v>
          </cell>
          <cell r="G118" t="str">
            <v>Thuíy</v>
          </cell>
          <cell r="H118">
            <v>29255</v>
          </cell>
          <cell r="I118" t="str">
            <v>97DL2</v>
          </cell>
          <cell r="J118" t="str">
            <v>97DL1</v>
          </cell>
          <cell r="K118">
            <v>5</v>
          </cell>
          <cell r="N118">
            <v>5</v>
          </cell>
          <cell r="O118">
            <v>3</v>
          </cell>
          <cell r="P118">
            <v>6</v>
          </cell>
          <cell r="R118">
            <v>6</v>
          </cell>
          <cell r="S118">
            <v>4</v>
          </cell>
          <cell r="T118">
            <v>4</v>
          </cell>
          <cell r="U118">
            <v>6</v>
          </cell>
          <cell r="V118">
            <v>6</v>
          </cell>
          <cell r="W118">
            <v>7</v>
          </cell>
          <cell r="Z118">
            <v>7</v>
          </cell>
          <cell r="AA118">
            <v>5</v>
          </cell>
          <cell r="AD118">
            <v>5</v>
          </cell>
          <cell r="AE118">
            <v>8</v>
          </cell>
          <cell r="AH118">
            <v>8</v>
          </cell>
          <cell r="AI118">
            <v>6.041666666666667</v>
          </cell>
          <cell r="AJ118">
            <v>6.3416666666666668</v>
          </cell>
          <cell r="AK118">
            <v>5.2</v>
          </cell>
          <cell r="AP118">
            <v>5</v>
          </cell>
          <cell r="AR118">
            <v>5</v>
          </cell>
          <cell r="AS118">
            <v>5</v>
          </cell>
          <cell r="AV118">
            <v>5</v>
          </cell>
          <cell r="AW118">
            <v>5</v>
          </cell>
          <cell r="AZ118">
            <v>5</v>
          </cell>
          <cell r="BA118">
            <v>5</v>
          </cell>
          <cell r="BD118">
            <v>5</v>
          </cell>
          <cell r="BE118">
            <v>2</v>
          </cell>
          <cell r="BF118">
            <v>5</v>
          </cell>
          <cell r="BH118">
            <v>5</v>
          </cell>
          <cell r="BI118">
            <v>2</v>
          </cell>
          <cell r="BJ118">
            <v>3</v>
          </cell>
          <cell r="BL118">
            <v>3</v>
          </cell>
          <cell r="BM118">
            <v>2</v>
          </cell>
          <cell r="BN118">
            <v>4</v>
          </cell>
          <cell r="BO118">
            <v>0</v>
          </cell>
          <cell r="BP118">
            <v>4</v>
          </cell>
          <cell r="BQ118">
            <v>1</v>
          </cell>
          <cell r="BR118">
            <v>7</v>
          </cell>
          <cell r="BS118">
            <v>0</v>
          </cell>
          <cell r="BT118">
            <v>7</v>
          </cell>
          <cell r="BU118">
            <v>4.6363636363636367</v>
          </cell>
          <cell r="BV118">
            <v>0</v>
          </cell>
          <cell r="BW118">
            <v>2.7272727272727271</v>
          </cell>
          <cell r="BX118">
            <v>5.3390151515151523</v>
          </cell>
          <cell r="BY118">
            <v>20.689655172413794</v>
          </cell>
          <cell r="BZ118" t="str">
            <v>0</v>
          </cell>
          <cell r="CA118">
            <v>0</v>
          </cell>
          <cell r="CB118">
            <v>5</v>
          </cell>
          <cell r="CC118">
            <v>0</v>
          </cell>
          <cell r="CD118">
            <v>0</v>
          </cell>
          <cell r="CE118">
            <v>5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  <cell r="CM118">
            <v>0</v>
          </cell>
          <cell r="CN118">
            <v>0</v>
          </cell>
          <cell r="CO118">
            <v>0</v>
          </cell>
          <cell r="CP118">
            <v>0</v>
          </cell>
          <cell r="CQ118">
            <v>0</v>
          </cell>
        </row>
        <row r="119">
          <cell r="E119" t="str">
            <v>108</v>
          </cell>
          <cell r="F119" t="str">
            <v>Nguyãùn Thë Thanh</v>
          </cell>
          <cell r="G119" t="str">
            <v>Thuíy</v>
          </cell>
          <cell r="H119">
            <v>28435</v>
          </cell>
          <cell r="I119" t="str">
            <v>97DL3</v>
          </cell>
          <cell r="J119" t="str">
            <v>97DL1</v>
          </cell>
          <cell r="K119">
            <v>5</v>
          </cell>
          <cell r="N119">
            <v>5</v>
          </cell>
          <cell r="O119">
            <v>5</v>
          </cell>
          <cell r="R119">
            <v>5</v>
          </cell>
          <cell r="S119">
            <v>6</v>
          </cell>
          <cell r="V119">
            <v>6</v>
          </cell>
          <cell r="W119">
            <v>8</v>
          </cell>
          <cell r="Z119">
            <v>8</v>
          </cell>
          <cell r="AA119">
            <v>7</v>
          </cell>
          <cell r="AD119">
            <v>7</v>
          </cell>
          <cell r="AE119">
            <v>8</v>
          </cell>
          <cell r="AH119">
            <v>8</v>
          </cell>
          <cell r="AI119">
            <v>6.541666666666667</v>
          </cell>
          <cell r="AJ119">
            <v>6.541666666666667</v>
          </cell>
          <cell r="AK119">
            <v>6.48</v>
          </cell>
          <cell r="AO119">
            <v>8</v>
          </cell>
          <cell r="AR119">
            <v>8</v>
          </cell>
          <cell r="AS119">
            <v>5</v>
          </cell>
          <cell r="AV119">
            <v>5</v>
          </cell>
          <cell r="AW119">
            <v>4</v>
          </cell>
          <cell r="AX119">
            <v>6</v>
          </cell>
          <cell r="AZ119">
            <v>6</v>
          </cell>
          <cell r="BA119">
            <v>6</v>
          </cell>
          <cell r="BD119">
            <v>6</v>
          </cell>
          <cell r="BE119">
            <v>6</v>
          </cell>
          <cell r="BH119">
            <v>6</v>
          </cell>
          <cell r="BI119">
            <v>4</v>
          </cell>
          <cell r="BJ119">
            <v>5</v>
          </cell>
          <cell r="BL119">
            <v>5</v>
          </cell>
          <cell r="BM119">
            <v>6</v>
          </cell>
          <cell r="BN119">
            <v>0</v>
          </cell>
          <cell r="BO119">
            <v>0</v>
          </cell>
          <cell r="BP119">
            <v>6</v>
          </cell>
          <cell r="BQ119">
            <v>3</v>
          </cell>
          <cell r="BR119">
            <v>7</v>
          </cell>
          <cell r="BS119">
            <v>0</v>
          </cell>
          <cell r="BT119">
            <v>7</v>
          </cell>
          <cell r="BU119">
            <v>5.9696969696969697</v>
          </cell>
          <cell r="BV119">
            <v>0</v>
          </cell>
          <cell r="BW119">
            <v>5.1818181818181817</v>
          </cell>
          <cell r="BX119">
            <v>6.2556818181818183</v>
          </cell>
          <cell r="BY119">
            <v>0</v>
          </cell>
          <cell r="BZ119" t="str">
            <v>0</v>
          </cell>
          <cell r="CA119">
            <v>0</v>
          </cell>
          <cell r="CB119">
            <v>7</v>
          </cell>
          <cell r="CC119">
            <v>0</v>
          </cell>
          <cell r="CD119">
            <v>0</v>
          </cell>
          <cell r="CE119">
            <v>7</v>
          </cell>
          <cell r="CF119">
            <v>0</v>
          </cell>
          <cell r="CG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  <cell r="CM119">
            <v>0</v>
          </cell>
          <cell r="CN119">
            <v>0</v>
          </cell>
          <cell r="CO119">
            <v>0</v>
          </cell>
          <cell r="CP119">
            <v>0</v>
          </cell>
          <cell r="CQ119">
            <v>0</v>
          </cell>
        </row>
        <row r="120">
          <cell r="E120" t="str">
            <v>109</v>
          </cell>
          <cell r="F120" t="str">
            <v xml:space="preserve">Tráön Thë </v>
          </cell>
          <cell r="G120" t="str">
            <v>Thuíy</v>
          </cell>
          <cell r="H120">
            <v>28595</v>
          </cell>
          <cell r="I120" t="str">
            <v>97DL1</v>
          </cell>
          <cell r="J120" t="str">
            <v>97DL2</v>
          </cell>
          <cell r="K120">
            <v>7</v>
          </cell>
          <cell r="N120">
            <v>7</v>
          </cell>
          <cell r="O120" t="str">
            <v>x</v>
          </cell>
          <cell r="P120">
            <v>7</v>
          </cell>
          <cell r="R120">
            <v>7</v>
          </cell>
          <cell r="S120">
            <v>9</v>
          </cell>
          <cell r="V120">
            <v>9</v>
          </cell>
          <cell r="W120">
            <v>5</v>
          </cell>
          <cell r="Z120">
            <v>5</v>
          </cell>
          <cell r="AA120">
            <v>9</v>
          </cell>
          <cell r="AD120">
            <v>9</v>
          </cell>
          <cell r="AE120">
            <v>9</v>
          </cell>
          <cell r="AH120">
            <v>9</v>
          </cell>
          <cell r="AI120">
            <v>7.75</v>
          </cell>
          <cell r="AJ120">
            <v>8.0500000000000007</v>
          </cell>
          <cell r="AK120" t="e">
            <v>#VALUE!</v>
          </cell>
          <cell r="AO120">
            <v>8</v>
          </cell>
          <cell r="AR120">
            <v>8</v>
          </cell>
          <cell r="AS120">
            <v>7</v>
          </cell>
          <cell r="AV120">
            <v>7</v>
          </cell>
          <cell r="AW120">
            <v>6</v>
          </cell>
          <cell r="AZ120">
            <v>6</v>
          </cell>
          <cell r="BA120">
            <v>9</v>
          </cell>
          <cell r="BD120">
            <v>9</v>
          </cell>
          <cell r="BE120">
            <v>8</v>
          </cell>
          <cell r="BH120">
            <v>8</v>
          </cell>
          <cell r="BI120">
            <v>8</v>
          </cell>
          <cell r="BL120">
            <v>8</v>
          </cell>
          <cell r="BM120">
            <v>7</v>
          </cell>
          <cell r="BN120">
            <v>0</v>
          </cell>
          <cell r="BO120">
            <v>0</v>
          </cell>
          <cell r="BP120">
            <v>7</v>
          </cell>
          <cell r="BQ120">
            <v>7</v>
          </cell>
          <cell r="BR120">
            <v>0</v>
          </cell>
          <cell r="BS120">
            <v>0</v>
          </cell>
          <cell r="BT120">
            <v>7</v>
          </cell>
          <cell r="BU120">
            <v>7.4545454545454541</v>
          </cell>
          <cell r="BV120" t="str">
            <v>Cáúp Hoüc Bäøng 20/09/2000</v>
          </cell>
          <cell r="BW120">
            <v>7.4545454545454541</v>
          </cell>
          <cell r="BX120">
            <v>7.6022727272727266</v>
          </cell>
          <cell r="BY120">
            <v>0</v>
          </cell>
          <cell r="BZ120" t="str">
            <v>0</v>
          </cell>
          <cell r="CA120">
            <v>0</v>
          </cell>
          <cell r="CB120">
            <v>8</v>
          </cell>
          <cell r="CC120">
            <v>0</v>
          </cell>
          <cell r="CD120">
            <v>0</v>
          </cell>
          <cell r="CE120">
            <v>8</v>
          </cell>
          <cell r="CF120">
            <v>0</v>
          </cell>
          <cell r="CG120">
            <v>0</v>
          </cell>
          <cell r="CH120">
            <v>0</v>
          </cell>
          <cell r="CI120">
            <v>0</v>
          </cell>
          <cell r="CJ120">
            <v>0</v>
          </cell>
          <cell r="CK120">
            <v>0</v>
          </cell>
          <cell r="CL120">
            <v>0</v>
          </cell>
          <cell r="CM120">
            <v>0</v>
          </cell>
          <cell r="CN120">
            <v>0</v>
          </cell>
          <cell r="CO120">
            <v>0</v>
          </cell>
          <cell r="CP120">
            <v>0</v>
          </cell>
          <cell r="CQ120">
            <v>0</v>
          </cell>
        </row>
        <row r="121">
          <cell r="E121" t="str">
            <v>097</v>
          </cell>
          <cell r="F121" t="str">
            <v>Nguyãùn Thë Häöng</v>
          </cell>
          <cell r="G121" t="str">
            <v>Thæ</v>
          </cell>
          <cell r="H121">
            <v>29011</v>
          </cell>
          <cell r="I121" t="str">
            <v>97DL2</v>
          </cell>
          <cell r="J121" t="str">
            <v>97DL4</v>
          </cell>
          <cell r="K121">
            <v>5</v>
          </cell>
          <cell r="N121">
            <v>5</v>
          </cell>
          <cell r="O121" t="str">
            <v>x</v>
          </cell>
          <cell r="P121">
            <v>5</v>
          </cell>
          <cell r="R121">
            <v>5</v>
          </cell>
          <cell r="S121">
            <v>5</v>
          </cell>
          <cell r="V121">
            <v>5</v>
          </cell>
          <cell r="W121">
            <v>5</v>
          </cell>
          <cell r="Z121">
            <v>5</v>
          </cell>
          <cell r="AA121">
            <v>5</v>
          </cell>
          <cell r="AD121">
            <v>5</v>
          </cell>
          <cell r="AE121">
            <v>7</v>
          </cell>
          <cell r="AH121">
            <v>7</v>
          </cell>
          <cell r="AI121">
            <v>5.25</v>
          </cell>
          <cell r="AJ121">
            <v>5.55</v>
          </cell>
          <cell r="AK121" t="e">
            <v>#VALUE!</v>
          </cell>
          <cell r="AR121">
            <v>0</v>
          </cell>
          <cell r="AS121">
            <v>6</v>
          </cell>
          <cell r="AV121">
            <v>6</v>
          </cell>
          <cell r="AW121">
            <v>5</v>
          </cell>
          <cell r="AZ121">
            <v>5</v>
          </cell>
          <cell r="BA121">
            <v>5</v>
          </cell>
          <cell r="BD121">
            <v>5</v>
          </cell>
          <cell r="BE121">
            <v>5</v>
          </cell>
          <cell r="BH121">
            <v>5</v>
          </cell>
          <cell r="BI121">
            <v>5</v>
          </cell>
          <cell r="BL121">
            <v>5</v>
          </cell>
          <cell r="BM121">
            <v>2</v>
          </cell>
          <cell r="BN121">
            <v>3</v>
          </cell>
          <cell r="BO121">
            <v>0</v>
          </cell>
          <cell r="BP121">
            <v>3</v>
          </cell>
          <cell r="BQ121">
            <v>1</v>
          </cell>
          <cell r="BR121">
            <v>6</v>
          </cell>
          <cell r="BS121">
            <v>0</v>
          </cell>
          <cell r="BT121">
            <v>6</v>
          </cell>
          <cell r="BU121">
            <v>4.3939393939393936</v>
          </cell>
          <cell r="BV121">
            <v>0</v>
          </cell>
          <cell r="BW121">
            <v>3.7575757575757578</v>
          </cell>
          <cell r="BX121">
            <v>4.8219696969696972</v>
          </cell>
          <cell r="BY121">
            <v>15.517241379310345</v>
          </cell>
          <cell r="BZ121" t="str">
            <v>2</v>
          </cell>
          <cell r="CA121">
            <v>0</v>
          </cell>
          <cell r="CB121">
            <v>5</v>
          </cell>
          <cell r="CC121">
            <v>0</v>
          </cell>
          <cell r="CD121">
            <v>0</v>
          </cell>
          <cell r="CE121">
            <v>5</v>
          </cell>
          <cell r="CF121">
            <v>0</v>
          </cell>
          <cell r="CG121">
            <v>0</v>
          </cell>
          <cell r="CH121">
            <v>0</v>
          </cell>
          <cell r="CI121">
            <v>0</v>
          </cell>
          <cell r="CJ121">
            <v>0</v>
          </cell>
          <cell r="CK121">
            <v>0</v>
          </cell>
          <cell r="CL121">
            <v>0</v>
          </cell>
          <cell r="CM121">
            <v>0</v>
          </cell>
          <cell r="CN121">
            <v>0</v>
          </cell>
          <cell r="CO121">
            <v>0</v>
          </cell>
          <cell r="CP121">
            <v>0</v>
          </cell>
          <cell r="CQ121">
            <v>0</v>
          </cell>
        </row>
        <row r="122">
          <cell r="E122" t="str">
            <v>112</v>
          </cell>
          <cell r="F122" t="str">
            <v xml:space="preserve">Læu Thuíy </v>
          </cell>
          <cell r="G122" t="str">
            <v>Tiãn</v>
          </cell>
          <cell r="H122">
            <v>28854</v>
          </cell>
          <cell r="I122" t="str">
            <v>97DL1</v>
          </cell>
          <cell r="J122" t="str">
            <v>97DL4</v>
          </cell>
          <cell r="K122">
            <v>3</v>
          </cell>
          <cell r="L122">
            <v>5</v>
          </cell>
          <cell r="N122">
            <v>5</v>
          </cell>
          <cell r="O122">
            <v>7</v>
          </cell>
          <cell r="R122">
            <v>7</v>
          </cell>
          <cell r="S122">
            <v>3</v>
          </cell>
          <cell r="T122">
            <v>6</v>
          </cell>
          <cell r="V122">
            <v>6</v>
          </cell>
          <cell r="W122">
            <v>4</v>
          </cell>
          <cell r="X122">
            <v>6</v>
          </cell>
          <cell r="Z122">
            <v>6</v>
          </cell>
          <cell r="AA122">
            <v>7</v>
          </cell>
          <cell r="AD122">
            <v>7</v>
          </cell>
          <cell r="AE122">
            <v>8</v>
          </cell>
          <cell r="AH122">
            <v>8</v>
          </cell>
          <cell r="AI122">
            <v>6.541666666666667</v>
          </cell>
          <cell r="AJ122">
            <v>6.8416666666666668</v>
          </cell>
          <cell r="AK122">
            <v>5.36</v>
          </cell>
          <cell r="AO122">
            <v>6</v>
          </cell>
          <cell r="AR122">
            <v>6</v>
          </cell>
          <cell r="AS122">
            <v>6</v>
          </cell>
          <cell r="AV122">
            <v>6</v>
          </cell>
          <cell r="AW122">
            <v>8</v>
          </cell>
          <cell r="AZ122">
            <v>8</v>
          </cell>
          <cell r="BA122">
            <v>6</v>
          </cell>
          <cell r="BD122">
            <v>6</v>
          </cell>
          <cell r="BE122">
            <v>5</v>
          </cell>
          <cell r="BH122">
            <v>5</v>
          </cell>
          <cell r="BI122">
            <v>7</v>
          </cell>
          <cell r="BL122">
            <v>7</v>
          </cell>
          <cell r="BM122">
            <v>6</v>
          </cell>
          <cell r="BN122">
            <v>0</v>
          </cell>
          <cell r="BO122">
            <v>0</v>
          </cell>
          <cell r="BP122">
            <v>6</v>
          </cell>
          <cell r="BQ122">
            <v>5</v>
          </cell>
          <cell r="BR122">
            <v>0</v>
          </cell>
          <cell r="BS122">
            <v>0</v>
          </cell>
          <cell r="BT122">
            <v>5</v>
          </cell>
          <cell r="BU122">
            <v>6.2121212121212119</v>
          </cell>
          <cell r="BV122">
            <v>0</v>
          </cell>
          <cell r="BW122">
            <v>6.2121212121212119</v>
          </cell>
          <cell r="BX122">
            <v>6.3768939393939394</v>
          </cell>
          <cell r="BY122">
            <v>0</v>
          </cell>
          <cell r="BZ122" t="str">
            <v>0</v>
          </cell>
          <cell r="CA122">
            <v>0</v>
          </cell>
          <cell r="CB122">
            <v>8</v>
          </cell>
          <cell r="CC122">
            <v>0</v>
          </cell>
          <cell r="CD122">
            <v>0</v>
          </cell>
          <cell r="CE122">
            <v>8</v>
          </cell>
          <cell r="CF122">
            <v>0</v>
          </cell>
          <cell r="CG122">
            <v>0</v>
          </cell>
          <cell r="CH122">
            <v>0</v>
          </cell>
          <cell r="CI122">
            <v>0</v>
          </cell>
          <cell r="CJ122">
            <v>0</v>
          </cell>
          <cell r="CK122">
            <v>0</v>
          </cell>
          <cell r="CL122">
            <v>0</v>
          </cell>
          <cell r="CM122">
            <v>0</v>
          </cell>
          <cell r="CN122">
            <v>0</v>
          </cell>
          <cell r="CO122">
            <v>0</v>
          </cell>
          <cell r="CP122">
            <v>0</v>
          </cell>
          <cell r="CQ122">
            <v>0</v>
          </cell>
        </row>
        <row r="123">
          <cell r="E123" t="str">
            <v>113</v>
          </cell>
          <cell r="F123" t="str">
            <v>Phan Nguyãùn Thuíy</v>
          </cell>
          <cell r="G123" t="str">
            <v>Tiãn</v>
          </cell>
          <cell r="H123">
            <v>28942</v>
          </cell>
          <cell r="I123" t="str">
            <v>97DL2</v>
          </cell>
          <cell r="J123" t="str">
            <v>97DL3</v>
          </cell>
          <cell r="K123">
            <v>5</v>
          </cell>
          <cell r="N123">
            <v>5</v>
          </cell>
          <cell r="O123">
            <v>9</v>
          </cell>
          <cell r="R123">
            <v>9</v>
          </cell>
          <cell r="S123">
            <v>7</v>
          </cell>
          <cell r="V123">
            <v>7</v>
          </cell>
          <cell r="W123">
            <v>9</v>
          </cell>
          <cell r="Z123">
            <v>9</v>
          </cell>
          <cell r="AA123">
            <v>9</v>
          </cell>
          <cell r="AD123">
            <v>9</v>
          </cell>
          <cell r="AE123">
            <v>9</v>
          </cell>
          <cell r="AH123">
            <v>9</v>
          </cell>
          <cell r="AI123">
            <v>8.1666666666666661</v>
          </cell>
          <cell r="AJ123">
            <v>8.4666666666666668</v>
          </cell>
          <cell r="AK123">
            <v>8.0399999999999991</v>
          </cell>
          <cell r="AO123">
            <v>8</v>
          </cell>
          <cell r="AR123">
            <v>8</v>
          </cell>
          <cell r="AS123">
            <v>6</v>
          </cell>
          <cell r="AV123">
            <v>6</v>
          </cell>
          <cell r="AW123">
            <v>5</v>
          </cell>
          <cell r="AZ123">
            <v>5</v>
          </cell>
          <cell r="BA123">
            <v>8</v>
          </cell>
          <cell r="BD123">
            <v>8</v>
          </cell>
          <cell r="BE123">
            <v>5</v>
          </cell>
          <cell r="BH123">
            <v>5</v>
          </cell>
          <cell r="BI123">
            <v>9</v>
          </cell>
          <cell r="BL123">
            <v>9</v>
          </cell>
          <cell r="BM123">
            <v>7</v>
          </cell>
          <cell r="BN123">
            <v>0</v>
          </cell>
          <cell r="BO123">
            <v>0</v>
          </cell>
          <cell r="BP123">
            <v>7</v>
          </cell>
          <cell r="BQ123">
            <v>7</v>
          </cell>
          <cell r="BR123">
            <v>0</v>
          </cell>
          <cell r="BS123">
            <v>0</v>
          </cell>
          <cell r="BT123">
            <v>7</v>
          </cell>
          <cell r="BU123">
            <v>6.9393939393939394</v>
          </cell>
          <cell r="BV123">
            <v>0</v>
          </cell>
          <cell r="BW123">
            <v>6.9393939393939394</v>
          </cell>
          <cell r="BX123">
            <v>7.5530303030303028</v>
          </cell>
          <cell r="BY123">
            <v>0</v>
          </cell>
          <cell r="BZ123" t="str">
            <v>0</v>
          </cell>
          <cell r="CA123">
            <v>0</v>
          </cell>
          <cell r="CB123">
            <v>8</v>
          </cell>
          <cell r="CC123">
            <v>0</v>
          </cell>
          <cell r="CD123">
            <v>0</v>
          </cell>
          <cell r="CE123">
            <v>8</v>
          </cell>
          <cell r="CF123">
            <v>0</v>
          </cell>
          <cell r="CG123">
            <v>0</v>
          </cell>
          <cell r="CH123">
            <v>0</v>
          </cell>
          <cell r="CI123">
            <v>0</v>
          </cell>
          <cell r="CJ123">
            <v>0</v>
          </cell>
          <cell r="CK123">
            <v>0</v>
          </cell>
          <cell r="CL123">
            <v>0</v>
          </cell>
          <cell r="CM123">
            <v>0</v>
          </cell>
          <cell r="CN123">
            <v>0</v>
          </cell>
          <cell r="CO123">
            <v>0</v>
          </cell>
          <cell r="CP123">
            <v>0</v>
          </cell>
          <cell r="CQ123">
            <v>0</v>
          </cell>
        </row>
        <row r="124">
          <cell r="E124" t="str">
            <v>096</v>
          </cell>
          <cell r="F124" t="str">
            <v>Træång Viãút</v>
          </cell>
          <cell r="G124" t="str">
            <v>Tênh</v>
          </cell>
          <cell r="H124">
            <v>28357</v>
          </cell>
          <cell r="I124" t="str">
            <v>97DL1</v>
          </cell>
          <cell r="J124" t="str">
            <v>97DL3</v>
          </cell>
          <cell r="K124">
            <v>4</v>
          </cell>
          <cell r="L124">
            <v>5</v>
          </cell>
          <cell r="N124">
            <v>5</v>
          </cell>
          <cell r="O124">
            <v>5</v>
          </cell>
          <cell r="R124">
            <v>5</v>
          </cell>
          <cell r="S124">
            <v>7</v>
          </cell>
          <cell r="V124">
            <v>7</v>
          </cell>
          <cell r="W124">
            <v>9.2233720368547758E+19</v>
          </cell>
          <cell r="Z124">
            <v>5</v>
          </cell>
          <cell r="AA124">
            <v>6</v>
          </cell>
          <cell r="AD124">
            <v>6</v>
          </cell>
          <cell r="AE124">
            <v>8</v>
          </cell>
          <cell r="AH124">
            <v>8</v>
          </cell>
          <cell r="AI124">
            <v>5.958333333333333</v>
          </cell>
          <cell r="AJ124">
            <v>6.2583333333333329</v>
          </cell>
          <cell r="AK124">
            <v>5.76</v>
          </cell>
          <cell r="AO124">
            <v>7</v>
          </cell>
          <cell r="AR124">
            <v>7</v>
          </cell>
          <cell r="AS124">
            <v>7</v>
          </cell>
          <cell r="AV124">
            <v>7</v>
          </cell>
          <cell r="AW124">
            <v>7</v>
          </cell>
          <cell r="AZ124">
            <v>7</v>
          </cell>
          <cell r="BA124">
            <v>7</v>
          </cell>
          <cell r="BD124">
            <v>7</v>
          </cell>
          <cell r="BE124">
            <v>6</v>
          </cell>
          <cell r="BH124">
            <v>6</v>
          </cell>
          <cell r="BI124">
            <v>7</v>
          </cell>
          <cell r="BL124">
            <v>7</v>
          </cell>
          <cell r="BM124">
            <v>4</v>
          </cell>
          <cell r="BN124">
            <v>5</v>
          </cell>
          <cell r="BO124">
            <v>0</v>
          </cell>
          <cell r="BP124">
            <v>5</v>
          </cell>
          <cell r="BQ124">
            <v>5</v>
          </cell>
          <cell r="BR124">
            <v>0</v>
          </cell>
          <cell r="BS124">
            <v>0</v>
          </cell>
          <cell r="BT124">
            <v>5</v>
          </cell>
          <cell r="BU124">
            <v>6.333333333333333</v>
          </cell>
          <cell r="BV124">
            <v>0</v>
          </cell>
          <cell r="BW124">
            <v>6.1515151515151514</v>
          </cell>
          <cell r="BX124">
            <v>6.145833333333333</v>
          </cell>
          <cell r="BY124">
            <v>0</v>
          </cell>
          <cell r="BZ124" t="str">
            <v>0</v>
          </cell>
          <cell r="CA124">
            <v>0</v>
          </cell>
          <cell r="CB124">
            <v>6</v>
          </cell>
          <cell r="CC124">
            <v>0</v>
          </cell>
          <cell r="CD124">
            <v>0</v>
          </cell>
          <cell r="CE124">
            <v>6</v>
          </cell>
          <cell r="CF124">
            <v>0</v>
          </cell>
          <cell r="CG124">
            <v>0</v>
          </cell>
          <cell r="CH124">
            <v>0</v>
          </cell>
          <cell r="CI124">
            <v>0</v>
          </cell>
          <cell r="CJ124">
            <v>0</v>
          </cell>
          <cell r="CK124">
            <v>0</v>
          </cell>
          <cell r="CL124">
            <v>0</v>
          </cell>
          <cell r="CM124">
            <v>0</v>
          </cell>
          <cell r="CN124">
            <v>0</v>
          </cell>
          <cell r="CO124">
            <v>0</v>
          </cell>
          <cell r="CP124">
            <v>0</v>
          </cell>
          <cell r="CQ124">
            <v>0</v>
          </cell>
        </row>
        <row r="125">
          <cell r="E125" t="str">
            <v>115</v>
          </cell>
          <cell r="F125" t="str">
            <v>Lã Vuî Thuìy</v>
          </cell>
          <cell r="G125" t="str">
            <v>Trang</v>
          </cell>
          <cell r="H125">
            <v>28689</v>
          </cell>
          <cell r="I125" t="str">
            <v>97DL1</v>
          </cell>
          <cell r="J125" t="str">
            <v>97DL4</v>
          </cell>
          <cell r="K125">
            <v>3</v>
          </cell>
          <cell r="L125">
            <v>3</v>
          </cell>
          <cell r="M125">
            <v>5</v>
          </cell>
          <cell r="N125">
            <v>5</v>
          </cell>
          <cell r="O125">
            <v>7</v>
          </cell>
          <cell r="R125">
            <v>7</v>
          </cell>
          <cell r="S125">
            <v>3</v>
          </cell>
          <cell r="T125">
            <v>6</v>
          </cell>
          <cell r="V125">
            <v>6</v>
          </cell>
          <cell r="W125">
            <v>5</v>
          </cell>
          <cell r="Z125">
            <v>5</v>
          </cell>
          <cell r="AA125">
            <v>4</v>
          </cell>
          <cell r="AB125">
            <v>3</v>
          </cell>
          <cell r="AC125">
            <v>7</v>
          </cell>
          <cell r="AD125">
            <v>7</v>
          </cell>
          <cell r="AE125">
            <v>7</v>
          </cell>
          <cell r="AH125">
            <v>7</v>
          </cell>
          <cell r="AI125">
            <v>6.25</v>
          </cell>
          <cell r="AJ125">
            <v>6.55</v>
          </cell>
          <cell r="AK125">
            <v>4.68</v>
          </cell>
          <cell r="AO125">
            <v>7</v>
          </cell>
          <cell r="AR125">
            <v>7</v>
          </cell>
          <cell r="AS125">
            <v>5</v>
          </cell>
          <cell r="AV125">
            <v>5</v>
          </cell>
          <cell r="AW125">
            <v>6</v>
          </cell>
          <cell r="AZ125">
            <v>6</v>
          </cell>
          <cell r="BA125">
            <v>8</v>
          </cell>
          <cell r="BD125">
            <v>8</v>
          </cell>
          <cell r="BE125">
            <v>5</v>
          </cell>
          <cell r="BH125">
            <v>5</v>
          </cell>
          <cell r="BI125">
            <v>4</v>
          </cell>
          <cell r="BJ125">
            <v>5</v>
          </cell>
          <cell r="BL125">
            <v>5</v>
          </cell>
          <cell r="BM125">
            <v>7</v>
          </cell>
          <cell r="BN125">
            <v>0</v>
          </cell>
          <cell r="BO125">
            <v>0</v>
          </cell>
          <cell r="BP125">
            <v>7</v>
          </cell>
          <cell r="BQ125">
            <v>5</v>
          </cell>
          <cell r="BR125">
            <v>0</v>
          </cell>
          <cell r="BS125">
            <v>0</v>
          </cell>
          <cell r="BT125">
            <v>5</v>
          </cell>
          <cell r="BU125">
            <v>5.9393939393939394</v>
          </cell>
          <cell r="BV125">
            <v>0</v>
          </cell>
          <cell r="BW125">
            <v>5.7575757575757578</v>
          </cell>
          <cell r="BX125">
            <v>6.0946969696969697</v>
          </cell>
          <cell r="BY125">
            <v>0</v>
          </cell>
          <cell r="BZ125" t="str">
            <v>0</v>
          </cell>
          <cell r="CA125">
            <v>0</v>
          </cell>
          <cell r="CB125">
            <v>6</v>
          </cell>
          <cell r="CC125">
            <v>0</v>
          </cell>
          <cell r="CD125">
            <v>0</v>
          </cell>
          <cell r="CE125">
            <v>6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  <cell r="CM125">
            <v>0</v>
          </cell>
          <cell r="CN125">
            <v>0</v>
          </cell>
          <cell r="CO125">
            <v>0</v>
          </cell>
          <cell r="CP125">
            <v>0</v>
          </cell>
          <cell r="CQ125">
            <v>0</v>
          </cell>
        </row>
        <row r="126">
          <cell r="E126" t="str">
            <v>116</v>
          </cell>
          <cell r="F126" t="str">
            <v>Nguyãùn Thë</v>
          </cell>
          <cell r="G126" t="str">
            <v>Trang</v>
          </cell>
          <cell r="H126">
            <v>29077</v>
          </cell>
          <cell r="I126" t="str">
            <v>97DL3</v>
          </cell>
          <cell r="J126" t="str">
            <v>97DL3</v>
          </cell>
          <cell r="K126">
            <v>5</v>
          </cell>
          <cell r="N126">
            <v>5</v>
          </cell>
          <cell r="O126" t="str">
            <v>x</v>
          </cell>
          <cell r="P126">
            <v>7</v>
          </cell>
          <cell r="R126">
            <v>7</v>
          </cell>
          <cell r="S126">
            <v>6</v>
          </cell>
          <cell r="V126">
            <v>6</v>
          </cell>
          <cell r="W126">
            <v>6</v>
          </cell>
          <cell r="Z126">
            <v>6</v>
          </cell>
          <cell r="AA126">
            <v>5</v>
          </cell>
          <cell r="AD126">
            <v>5</v>
          </cell>
          <cell r="AE126">
            <v>8</v>
          </cell>
          <cell r="AH126">
            <v>8</v>
          </cell>
          <cell r="AI126">
            <v>6.041666666666667</v>
          </cell>
          <cell r="AJ126">
            <v>6.041666666666667</v>
          </cell>
          <cell r="AK126" t="e">
            <v>#VALUE!</v>
          </cell>
          <cell r="AO126">
            <v>1</v>
          </cell>
          <cell r="AP126">
            <v>7</v>
          </cell>
          <cell r="AR126">
            <v>7</v>
          </cell>
          <cell r="AS126">
            <v>5</v>
          </cell>
          <cell r="AV126">
            <v>5</v>
          </cell>
          <cell r="AW126">
            <v>5</v>
          </cell>
          <cell r="AZ126">
            <v>5</v>
          </cell>
          <cell r="BA126">
            <v>8</v>
          </cell>
          <cell r="BD126">
            <v>8</v>
          </cell>
          <cell r="BE126">
            <v>5</v>
          </cell>
          <cell r="BH126">
            <v>5</v>
          </cell>
          <cell r="BI126">
            <v>4</v>
          </cell>
          <cell r="BJ126">
            <v>5</v>
          </cell>
          <cell r="BL126">
            <v>5</v>
          </cell>
          <cell r="BM126">
            <v>7</v>
          </cell>
          <cell r="BN126">
            <v>0</v>
          </cell>
          <cell r="BO126">
            <v>0</v>
          </cell>
          <cell r="BP126">
            <v>7</v>
          </cell>
          <cell r="BQ126">
            <v>6</v>
          </cell>
          <cell r="BR126">
            <v>0</v>
          </cell>
          <cell r="BS126">
            <v>0</v>
          </cell>
          <cell r="BT126">
            <v>6</v>
          </cell>
          <cell r="BU126">
            <v>5.9090909090909092</v>
          </cell>
          <cell r="BV126">
            <v>0</v>
          </cell>
          <cell r="BW126">
            <v>5.1818181818181817</v>
          </cell>
          <cell r="BX126">
            <v>5.9753787878787881</v>
          </cell>
          <cell r="BY126">
            <v>0</v>
          </cell>
          <cell r="BZ126" t="str">
            <v>0</v>
          </cell>
          <cell r="CA126">
            <v>0</v>
          </cell>
          <cell r="CB126">
            <v>5</v>
          </cell>
          <cell r="CC126">
            <v>0</v>
          </cell>
          <cell r="CD126">
            <v>0</v>
          </cell>
          <cell r="CE126">
            <v>5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  <cell r="CM126">
            <v>0</v>
          </cell>
          <cell r="CN126">
            <v>0</v>
          </cell>
          <cell r="CO126">
            <v>0</v>
          </cell>
          <cell r="CP126">
            <v>0</v>
          </cell>
          <cell r="CQ126">
            <v>0</v>
          </cell>
        </row>
        <row r="127">
          <cell r="E127" t="str">
            <v>117</v>
          </cell>
          <cell r="F127" t="str">
            <v>Nguyãùn Thë Thu</v>
          </cell>
          <cell r="G127" t="str">
            <v>Trang</v>
          </cell>
          <cell r="H127">
            <v>28418</v>
          </cell>
          <cell r="I127" t="str">
            <v>97DL1</v>
          </cell>
          <cell r="J127" t="str">
            <v>97DL2</v>
          </cell>
          <cell r="K127">
            <v>5</v>
          </cell>
          <cell r="N127">
            <v>5</v>
          </cell>
          <cell r="O127">
            <v>5</v>
          </cell>
          <cell r="R127">
            <v>5</v>
          </cell>
          <cell r="S127">
            <v>8</v>
          </cell>
          <cell r="V127">
            <v>8</v>
          </cell>
          <cell r="W127">
            <v>7</v>
          </cell>
          <cell r="Z127">
            <v>7</v>
          </cell>
          <cell r="AA127">
            <v>7</v>
          </cell>
          <cell r="AD127">
            <v>7</v>
          </cell>
          <cell r="AE127">
            <v>8</v>
          </cell>
          <cell r="AH127">
            <v>8</v>
          </cell>
          <cell r="AI127">
            <v>6.708333333333333</v>
          </cell>
          <cell r="AJ127">
            <v>7.0083333333333329</v>
          </cell>
          <cell r="AK127">
            <v>6.64</v>
          </cell>
          <cell r="AO127">
            <v>8</v>
          </cell>
          <cell r="AR127">
            <v>8</v>
          </cell>
          <cell r="AS127">
            <v>5</v>
          </cell>
          <cell r="AV127">
            <v>5</v>
          </cell>
          <cell r="AW127">
            <v>8</v>
          </cell>
          <cell r="AZ127">
            <v>8</v>
          </cell>
          <cell r="BA127">
            <v>7</v>
          </cell>
          <cell r="BD127">
            <v>7</v>
          </cell>
          <cell r="BE127">
            <v>7</v>
          </cell>
          <cell r="BH127">
            <v>7</v>
          </cell>
          <cell r="BI127">
            <v>5</v>
          </cell>
          <cell r="BL127">
            <v>5</v>
          </cell>
          <cell r="BM127">
            <v>7</v>
          </cell>
          <cell r="BN127">
            <v>0</v>
          </cell>
          <cell r="BO127">
            <v>0</v>
          </cell>
          <cell r="BP127">
            <v>7</v>
          </cell>
          <cell r="BQ127">
            <v>5</v>
          </cell>
          <cell r="BR127">
            <v>0</v>
          </cell>
          <cell r="BS127">
            <v>0</v>
          </cell>
          <cell r="BT127">
            <v>5</v>
          </cell>
          <cell r="BU127">
            <v>6.4242424242424239</v>
          </cell>
          <cell r="BV127">
            <v>0</v>
          </cell>
          <cell r="BW127">
            <v>6.4242424242424239</v>
          </cell>
          <cell r="BX127">
            <v>6.5662878787878789</v>
          </cell>
          <cell r="BY127">
            <v>0</v>
          </cell>
          <cell r="BZ127" t="str">
            <v>0</v>
          </cell>
          <cell r="CA127">
            <v>0</v>
          </cell>
          <cell r="CB127">
            <v>8</v>
          </cell>
          <cell r="CC127">
            <v>0</v>
          </cell>
          <cell r="CD127">
            <v>0</v>
          </cell>
          <cell r="CE127">
            <v>8</v>
          </cell>
          <cell r="CF127">
            <v>0</v>
          </cell>
          <cell r="CG127">
            <v>0</v>
          </cell>
          <cell r="CH127">
            <v>0</v>
          </cell>
          <cell r="CI127">
            <v>0</v>
          </cell>
          <cell r="CJ127">
            <v>0</v>
          </cell>
          <cell r="CK127">
            <v>0</v>
          </cell>
          <cell r="CL127">
            <v>0</v>
          </cell>
          <cell r="CM127">
            <v>0</v>
          </cell>
          <cell r="CN127">
            <v>0</v>
          </cell>
          <cell r="CO127">
            <v>0</v>
          </cell>
          <cell r="CP127">
            <v>0</v>
          </cell>
          <cell r="CQ127">
            <v>0</v>
          </cell>
        </row>
        <row r="128">
          <cell r="E128" t="str">
            <v>114</v>
          </cell>
          <cell r="F128" t="str">
            <v>Træång Ngoüc</v>
          </cell>
          <cell r="G128" t="str">
            <v>Trán</v>
          </cell>
          <cell r="H128">
            <v>29134</v>
          </cell>
          <cell r="I128" t="str">
            <v>97DL2</v>
          </cell>
          <cell r="J128" t="str">
            <v>97DL3</v>
          </cell>
          <cell r="K128">
            <v>3</v>
          </cell>
          <cell r="L128">
            <v>3</v>
          </cell>
          <cell r="N128">
            <v>3</v>
          </cell>
          <cell r="O128">
            <v>5</v>
          </cell>
          <cell r="R128">
            <v>5</v>
          </cell>
          <cell r="S128">
            <v>3</v>
          </cell>
          <cell r="U128">
            <v>5</v>
          </cell>
          <cell r="V128">
            <v>5</v>
          </cell>
          <cell r="X128">
            <v>7</v>
          </cell>
          <cell r="Z128">
            <v>7</v>
          </cell>
          <cell r="AA128">
            <v>2</v>
          </cell>
          <cell r="AB128">
            <v>3</v>
          </cell>
          <cell r="AC128">
            <v>6</v>
          </cell>
          <cell r="AD128">
            <v>6</v>
          </cell>
          <cell r="AE128">
            <v>7</v>
          </cell>
          <cell r="AH128">
            <v>7</v>
          </cell>
          <cell r="AI128">
            <v>5.583333333333333</v>
          </cell>
          <cell r="AJ128">
            <v>5.8833333333333329</v>
          </cell>
          <cell r="AK128">
            <v>3.08</v>
          </cell>
          <cell r="AP128">
            <v>6</v>
          </cell>
          <cell r="AR128">
            <v>6</v>
          </cell>
          <cell r="AS128" t="str">
            <v>v</v>
          </cell>
          <cell r="AT128">
            <v>6</v>
          </cell>
          <cell r="AV128">
            <v>6</v>
          </cell>
          <cell r="AW128">
            <v>1</v>
          </cell>
          <cell r="AX128">
            <v>6</v>
          </cell>
          <cell r="AZ128">
            <v>6</v>
          </cell>
          <cell r="BA128">
            <v>9</v>
          </cell>
          <cell r="BD128">
            <v>9</v>
          </cell>
          <cell r="BE128">
            <v>5</v>
          </cell>
          <cell r="BH128">
            <v>5</v>
          </cell>
          <cell r="BI128">
            <v>1</v>
          </cell>
          <cell r="BJ128" t="str">
            <v>v</v>
          </cell>
          <cell r="BL128">
            <v>1</v>
          </cell>
          <cell r="BM128">
            <v>7</v>
          </cell>
          <cell r="BN128">
            <v>0</v>
          </cell>
          <cell r="BO128">
            <v>0</v>
          </cell>
          <cell r="BP128">
            <v>7</v>
          </cell>
          <cell r="BQ128">
            <v>1</v>
          </cell>
          <cell r="BR128">
            <v>4</v>
          </cell>
          <cell r="BS128">
            <v>0</v>
          </cell>
          <cell r="BT128">
            <v>4</v>
          </cell>
          <cell r="BU128">
            <v>5.2424242424242422</v>
          </cell>
          <cell r="BV128">
            <v>0</v>
          </cell>
          <cell r="BW128" t="e">
            <v>#VALUE!</v>
          </cell>
          <cell r="BX128">
            <v>5.4128787878787872</v>
          </cell>
          <cell r="BY128">
            <v>22.413793103448278</v>
          </cell>
          <cell r="BZ128" t="str">
            <v>0</v>
          </cell>
          <cell r="CA128">
            <v>0</v>
          </cell>
          <cell r="CB128">
            <v>5</v>
          </cell>
          <cell r="CC128">
            <v>0</v>
          </cell>
          <cell r="CD128">
            <v>0</v>
          </cell>
          <cell r="CE128">
            <v>5</v>
          </cell>
          <cell r="CF128">
            <v>0</v>
          </cell>
          <cell r="CG128">
            <v>0</v>
          </cell>
          <cell r="CH128">
            <v>0</v>
          </cell>
          <cell r="CI128">
            <v>0</v>
          </cell>
          <cell r="CJ128">
            <v>0</v>
          </cell>
          <cell r="CK128">
            <v>0</v>
          </cell>
          <cell r="CL128">
            <v>0</v>
          </cell>
          <cell r="CM128">
            <v>0</v>
          </cell>
          <cell r="CN128">
            <v>0</v>
          </cell>
          <cell r="CO128">
            <v>0</v>
          </cell>
          <cell r="CP128">
            <v>0</v>
          </cell>
          <cell r="CQ128">
            <v>0</v>
          </cell>
        </row>
        <row r="129">
          <cell r="E129" t="str">
            <v>118</v>
          </cell>
          <cell r="F129" t="str">
            <v>Nguyãùn Häö Uyãn</v>
          </cell>
          <cell r="G129" t="str">
            <v>Trinh</v>
          </cell>
          <cell r="H129">
            <v>29319</v>
          </cell>
          <cell r="I129" t="str">
            <v>97DL3</v>
          </cell>
          <cell r="J129" t="str">
            <v>97DL2</v>
          </cell>
          <cell r="K129">
            <v>3</v>
          </cell>
          <cell r="L129">
            <v>5</v>
          </cell>
          <cell r="N129">
            <v>5</v>
          </cell>
          <cell r="O129">
            <v>5</v>
          </cell>
          <cell r="R129">
            <v>5</v>
          </cell>
          <cell r="S129">
            <v>3</v>
          </cell>
          <cell r="T129">
            <v>3</v>
          </cell>
          <cell r="U129">
            <v>6</v>
          </cell>
          <cell r="V129">
            <v>6</v>
          </cell>
          <cell r="W129">
            <v>5</v>
          </cell>
          <cell r="Z129">
            <v>5</v>
          </cell>
          <cell r="AA129">
            <v>3</v>
          </cell>
          <cell r="AC129">
            <v>6</v>
          </cell>
          <cell r="AD129">
            <v>6</v>
          </cell>
          <cell r="AE129">
            <v>7</v>
          </cell>
          <cell r="AH129">
            <v>7</v>
          </cell>
          <cell r="AI129">
            <v>5.666666666666667</v>
          </cell>
          <cell r="AJ129">
            <v>5.666666666666667</v>
          </cell>
          <cell r="AK129">
            <v>4.12</v>
          </cell>
          <cell r="AO129">
            <v>6</v>
          </cell>
          <cell r="AR129">
            <v>6</v>
          </cell>
          <cell r="AS129">
            <v>4</v>
          </cell>
          <cell r="AT129">
            <v>6</v>
          </cell>
          <cell r="AV129">
            <v>6</v>
          </cell>
          <cell r="AW129">
            <v>5</v>
          </cell>
          <cell r="AZ129">
            <v>5</v>
          </cell>
          <cell r="BA129">
            <v>5</v>
          </cell>
          <cell r="BD129">
            <v>5</v>
          </cell>
          <cell r="BE129">
            <v>3</v>
          </cell>
          <cell r="BF129">
            <v>5</v>
          </cell>
          <cell r="BH129">
            <v>5</v>
          </cell>
          <cell r="BI129">
            <v>3</v>
          </cell>
          <cell r="BJ129">
            <v>7</v>
          </cell>
          <cell r="BL129">
            <v>7</v>
          </cell>
          <cell r="BM129">
            <v>4</v>
          </cell>
          <cell r="BN129">
            <v>3</v>
          </cell>
          <cell r="BO129">
            <v>0</v>
          </cell>
          <cell r="BP129">
            <v>4</v>
          </cell>
          <cell r="BQ129">
            <v>3</v>
          </cell>
          <cell r="BR129">
            <v>5</v>
          </cell>
          <cell r="BS129">
            <v>0</v>
          </cell>
          <cell r="BT129">
            <v>5</v>
          </cell>
          <cell r="BU129">
            <v>5.3939393939393936</v>
          </cell>
          <cell r="BV129">
            <v>0</v>
          </cell>
          <cell r="BW129">
            <v>4</v>
          </cell>
          <cell r="BX129">
            <v>5.5303030303030303</v>
          </cell>
          <cell r="BY129">
            <v>10.344827586206897</v>
          </cell>
          <cell r="BZ129" t="str">
            <v>0</v>
          </cell>
          <cell r="CA129">
            <v>0</v>
          </cell>
          <cell r="CB129">
            <v>5</v>
          </cell>
          <cell r="CC129">
            <v>0</v>
          </cell>
          <cell r="CD129">
            <v>0</v>
          </cell>
          <cell r="CE129">
            <v>5</v>
          </cell>
          <cell r="CF129">
            <v>0</v>
          </cell>
          <cell r="CG129">
            <v>0</v>
          </cell>
          <cell r="CH129">
            <v>0</v>
          </cell>
          <cell r="CI129">
            <v>0</v>
          </cell>
          <cell r="CJ129">
            <v>0</v>
          </cell>
          <cell r="CK129">
            <v>0</v>
          </cell>
          <cell r="CL129">
            <v>0</v>
          </cell>
          <cell r="CM129">
            <v>0</v>
          </cell>
          <cell r="CN129">
            <v>0</v>
          </cell>
          <cell r="CO129">
            <v>0</v>
          </cell>
          <cell r="CP129">
            <v>0</v>
          </cell>
          <cell r="CQ129">
            <v>0</v>
          </cell>
        </row>
        <row r="130">
          <cell r="E130" t="str">
            <v>119</v>
          </cell>
          <cell r="F130" t="str">
            <v>Huyình Nam</v>
          </cell>
          <cell r="G130" t="str">
            <v>Trung</v>
          </cell>
          <cell r="H130">
            <v>28557</v>
          </cell>
          <cell r="I130" t="str">
            <v>97DL1</v>
          </cell>
          <cell r="J130" t="str">
            <v>97DL3</v>
          </cell>
          <cell r="L130">
            <v>3</v>
          </cell>
          <cell r="N130">
            <v>3</v>
          </cell>
          <cell r="O130">
            <v>5</v>
          </cell>
          <cell r="R130">
            <v>5</v>
          </cell>
          <cell r="S130">
            <v>3</v>
          </cell>
          <cell r="V130">
            <v>3</v>
          </cell>
          <cell r="X130" t="str">
            <v>v</v>
          </cell>
          <cell r="Z130">
            <v>0</v>
          </cell>
          <cell r="AA130">
            <v>0</v>
          </cell>
          <cell r="AB130">
            <v>2</v>
          </cell>
          <cell r="AD130">
            <v>2</v>
          </cell>
          <cell r="AE130">
            <v>7</v>
          </cell>
          <cell r="AH130">
            <v>7</v>
          </cell>
          <cell r="AI130">
            <v>3.0833333333333335</v>
          </cell>
          <cell r="AJ130">
            <v>3.3833333333333333</v>
          </cell>
          <cell r="AK130">
            <v>2.12</v>
          </cell>
          <cell r="AR130">
            <v>0</v>
          </cell>
          <cell r="AV130">
            <v>0</v>
          </cell>
          <cell r="AZ130">
            <v>0</v>
          </cell>
          <cell r="BA130">
            <v>6</v>
          </cell>
          <cell r="BD130">
            <v>6</v>
          </cell>
          <cell r="BH130">
            <v>0</v>
          </cell>
          <cell r="BL130">
            <v>0</v>
          </cell>
          <cell r="BM130">
            <v>0</v>
          </cell>
          <cell r="BN130">
            <v>4</v>
          </cell>
          <cell r="BO130">
            <v>0</v>
          </cell>
          <cell r="BP130">
            <v>4</v>
          </cell>
          <cell r="BQ130">
            <v>0</v>
          </cell>
          <cell r="BR130">
            <v>4</v>
          </cell>
          <cell r="BS130">
            <v>0</v>
          </cell>
          <cell r="BT130">
            <v>4</v>
          </cell>
          <cell r="BU130">
            <v>1.6363636363636365</v>
          </cell>
          <cell r="BV130">
            <v>0</v>
          </cell>
          <cell r="BW130">
            <v>0.54545454545454541</v>
          </cell>
          <cell r="BX130">
            <v>2.3598484848484849</v>
          </cell>
          <cell r="BY130">
            <v>82.758620689655174</v>
          </cell>
          <cell r="BZ130" t="str">
            <v>2</v>
          </cell>
          <cell r="CA130">
            <v>0</v>
          </cell>
          <cell r="CB130">
            <v>4</v>
          </cell>
          <cell r="CC130">
            <v>0</v>
          </cell>
          <cell r="CD130">
            <v>0</v>
          </cell>
          <cell r="CE130">
            <v>4</v>
          </cell>
          <cell r="CF130">
            <v>0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  <cell r="CM130">
            <v>0</v>
          </cell>
          <cell r="CN130">
            <v>0</v>
          </cell>
          <cell r="CO130">
            <v>0</v>
          </cell>
          <cell r="CP130">
            <v>0</v>
          </cell>
          <cell r="CQ130">
            <v>0</v>
          </cell>
        </row>
        <row r="131">
          <cell r="E131" t="str">
            <v>136</v>
          </cell>
          <cell r="F131" t="str">
            <v>Nguyãùn Vàn</v>
          </cell>
          <cell r="G131" t="str">
            <v>Trung</v>
          </cell>
          <cell r="H131">
            <v>28449</v>
          </cell>
          <cell r="I131" t="str">
            <v>97DL3</v>
          </cell>
          <cell r="J131" t="str">
            <v>97DL2</v>
          </cell>
          <cell r="K131">
            <v>1</v>
          </cell>
          <cell r="L131">
            <v>5</v>
          </cell>
          <cell r="N131">
            <v>5</v>
          </cell>
          <cell r="O131" t="str">
            <v>v</v>
          </cell>
          <cell r="P131">
            <v>6</v>
          </cell>
          <cell r="R131">
            <v>6</v>
          </cell>
          <cell r="S131" t="str">
            <v>v</v>
          </cell>
          <cell r="V131">
            <v>0</v>
          </cell>
          <cell r="X131">
            <v>7</v>
          </cell>
          <cell r="Z131">
            <v>7</v>
          </cell>
          <cell r="AA131">
            <v>1</v>
          </cell>
          <cell r="AB131">
            <v>3</v>
          </cell>
          <cell r="AD131">
            <v>3</v>
          </cell>
          <cell r="AE131" t="str">
            <v>v</v>
          </cell>
          <cell r="AF131">
            <v>6</v>
          </cell>
          <cell r="AG131">
            <v>0</v>
          </cell>
          <cell r="AH131">
            <v>6</v>
          </cell>
          <cell r="AI131">
            <v>4.291666666666667</v>
          </cell>
          <cell r="AJ131">
            <v>4.291666666666667</v>
          </cell>
          <cell r="AK131" t="e">
            <v>#VALUE!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6</v>
          </cell>
          <cell r="AT131">
            <v>0</v>
          </cell>
          <cell r="AU131">
            <v>0</v>
          </cell>
          <cell r="AV131">
            <v>6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7</v>
          </cell>
          <cell r="BB131">
            <v>0</v>
          </cell>
          <cell r="BC131">
            <v>0</v>
          </cell>
          <cell r="BD131">
            <v>7</v>
          </cell>
          <cell r="BE131">
            <v>3</v>
          </cell>
          <cell r="BF131">
            <v>0</v>
          </cell>
          <cell r="BG131">
            <v>0</v>
          </cell>
          <cell r="BH131">
            <v>3</v>
          </cell>
          <cell r="BI131" t="str">
            <v>v</v>
          </cell>
          <cell r="BL131">
            <v>0</v>
          </cell>
          <cell r="BM131" t="str">
            <v>v</v>
          </cell>
          <cell r="BN131">
            <v>0</v>
          </cell>
          <cell r="BO131">
            <v>0</v>
          </cell>
          <cell r="BP131">
            <v>0</v>
          </cell>
          <cell r="BQ131" t="str">
            <v>v</v>
          </cell>
          <cell r="BR131">
            <v>0</v>
          </cell>
          <cell r="BS131">
            <v>0</v>
          </cell>
          <cell r="BT131">
            <v>0</v>
          </cell>
          <cell r="BU131">
            <v>1.7272727272727273</v>
          </cell>
          <cell r="BV131">
            <v>0</v>
          </cell>
          <cell r="BW131" t="e">
            <v>#VALUE!</v>
          </cell>
          <cell r="BX131">
            <v>3.0094696969696972</v>
          </cell>
          <cell r="BY131">
            <v>62.068965517241381</v>
          </cell>
          <cell r="BZ131" t="str">
            <v>2</v>
          </cell>
          <cell r="CA131">
            <v>0</v>
          </cell>
          <cell r="CB131" t="str">
            <v>v</v>
          </cell>
          <cell r="CC131">
            <v>0</v>
          </cell>
          <cell r="CD131">
            <v>0</v>
          </cell>
          <cell r="CE131">
            <v>0</v>
          </cell>
          <cell r="CF131">
            <v>0</v>
          </cell>
          <cell r="CG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0</v>
          </cell>
          <cell r="CM131">
            <v>0</v>
          </cell>
          <cell r="CN131">
            <v>0</v>
          </cell>
          <cell r="CO131">
            <v>0</v>
          </cell>
        </row>
        <row r="132">
          <cell r="E132" t="str">
            <v>120</v>
          </cell>
          <cell r="F132" t="str">
            <v>Ngä Thanh</v>
          </cell>
          <cell r="G132" t="str">
            <v>Truyãön</v>
          </cell>
          <cell r="H132">
            <v>28523</v>
          </cell>
          <cell r="I132" t="str">
            <v>97DL2</v>
          </cell>
          <cell r="J132" t="str">
            <v>97DL4</v>
          </cell>
          <cell r="K132">
            <v>6</v>
          </cell>
          <cell r="N132">
            <v>6</v>
          </cell>
          <cell r="O132" t="str">
            <v>x</v>
          </cell>
          <cell r="P132">
            <v>5</v>
          </cell>
          <cell r="R132">
            <v>5</v>
          </cell>
          <cell r="S132">
            <v>6</v>
          </cell>
          <cell r="V132">
            <v>6</v>
          </cell>
          <cell r="W132">
            <v>4</v>
          </cell>
          <cell r="X132">
            <v>3</v>
          </cell>
          <cell r="Y132">
            <v>5</v>
          </cell>
          <cell r="Z132">
            <v>5</v>
          </cell>
          <cell r="AA132">
            <v>5</v>
          </cell>
          <cell r="AD132">
            <v>5</v>
          </cell>
          <cell r="AE132" t="str">
            <v>v</v>
          </cell>
          <cell r="AF132">
            <v>6</v>
          </cell>
          <cell r="AG132">
            <v>0</v>
          </cell>
          <cell r="AH132">
            <v>6</v>
          </cell>
          <cell r="AI132">
            <v>5.416666666666667</v>
          </cell>
          <cell r="AJ132">
            <v>5.7166666666666668</v>
          </cell>
          <cell r="AK132" t="e">
            <v>#VALUE!</v>
          </cell>
          <cell r="AL132">
            <v>0</v>
          </cell>
          <cell r="AM132">
            <v>0</v>
          </cell>
          <cell r="AN132">
            <v>0</v>
          </cell>
          <cell r="AO132">
            <v>8</v>
          </cell>
          <cell r="AP132">
            <v>0</v>
          </cell>
          <cell r="AQ132">
            <v>0</v>
          </cell>
          <cell r="AR132">
            <v>8</v>
          </cell>
          <cell r="AS132">
            <v>6</v>
          </cell>
          <cell r="AT132">
            <v>0</v>
          </cell>
          <cell r="AU132">
            <v>0</v>
          </cell>
          <cell r="AV132">
            <v>6</v>
          </cell>
          <cell r="AW132">
            <v>6</v>
          </cell>
          <cell r="AX132">
            <v>0</v>
          </cell>
          <cell r="AY132">
            <v>0</v>
          </cell>
          <cell r="AZ132">
            <v>6</v>
          </cell>
          <cell r="BA132">
            <v>7</v>
          </cell>
          <cell r="BB132">
            <v>0</v>
          </cell>
          <cell r="BC132">
            <v>0</v>
          </cell>
          <cell r="BD132">
            <v>7</v>
          </cell>
          <cell r="BE132">
            <v>4</v>
          </cell>
          <cell r="BF132">
            <v>5</v>
          </cell>
          <cell r="BG132">
            <v>0</v>
          </cell>
          <cell r="BH132">
            <v>5</v>
          </cell>
          <cell r="BI132">
            <v>7</v>
          </cell>
          <cell r="BL132">
            <v>7</v>
          </cell>
          <cell r="BM132">
            <v>4</v>
          </cell>
          <cell r="BN132">
            <v>4</v>
          </cell>
          <cell r="BO132">
            <v>0</v>
          </cell>
          <cell r="BP132">
            <v>4</v>
          </cell>
          <cell r="BQ132">
            <v>8</v>
          </cell>
          <cell r="BR132">
            <v>0</v>
          </cell>
          <cell r="BS132">
            <v>0</v>
          </cell>
          <cell r="BT132">
            <v>8</v>
          </cell>
          <cell r="BU132">
            <v>6.1515151515151514</v>
          </cell>
          <cell r="BV132">
            <v>0</v>
          </cell>
          <cell r="BW132">
            <v>6.0303030303030303</v>
          </cell>
          <cell r="BX132">
            <v>5.7840909090909092</v>
          </cell>
          <cell r="BY132">
            <v>10.344827586206897</v>
          </cell>
          <cell r="BZ132" t="str">
            <v>0</v>
          </cell>
          <cell r="CA132">
            <v>0</v>
          </cell>
          <cell r="CB132">
            <v>7</v>
          </cell>
          <cell r="CC132">
            <v>0</v>
          </cell>
          <cell r="CD132">
            <v>0</v>
          </cell>
          <cell r="CE132">
            <v>7</v>
          </cell>
          <cell r="CF132">
            <v>0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  <cell r="CM132">
            <v>0</v>
          </cell>
          <cell r="CN132">
            <v>0</v>
          </cell>
          <cell r="CO132">
            <v>0</v>
          </cell>
        </row>
        <row r="133">
          <cell r="E133" t="str">
            <v>137</v>
          </cell>
          <cell r="F133" t="str">
            <v xml:space="preserve">Phaûm </v>
          </cell>
          <cell r="G133" t="str">
            <v>Tuáún</v>
          </cell>
          <cell r="H133">
            <v>29008</v>
          </cell>
          <cell r="I133" t="str">
            <v>97DL1</v>
          </cell>
          <cell r="K133">
            <v>5</v>
          </cell>
          <cell r="N133">
            <v>5</v>
          </cell>
          <cell r="O133">
            <v>2</v>
          </cell>
          <cell r="P133">
            <v>6</v>
          </cell>
          <cell r="R133">
            <v>6</v>
          </cell>
          <cell r="S133">
            <v>6</v>
          </cell>
          <cell r="V133">
            <v>6</v>
          </cell>
          <cell r="W133">
            <v>5</v>
          </cell>
          <cell r="X133">
            <v>1</v>
          </cell>
          <cell r="Z133">
            <v>5</v>
          </cell>
          <cell r="AA133">
            <v>2</v>
          </cell>
          <cell r="AB133">
            <v>6</v>
          </cell>
          <cell r="AD133">
            <v>6</v>
          </cell>
          <cell r="AE133">
            <v>6</v>
          </cell>
          <cell r="AH133">
            <v>6</v>
          </cell>
          <cell r="AI133">
            <v>5.708333333333333</v>
          </cell>
          <cell r="AJ133">
            <v>6.0083333333333329</v>
          </cell>
          <cell r="AK133">
            <v>4.08</v>
          </cell>
          <cell r="AP133">
            <v>3</v>
          </cell>
          <cell r="AR133">
            <v>3</v>
          </cell>
          <cell r="AS133">
            <v>5</v>
          </cell>
          <cell r="AV133">
            <v>5</v>
          </cell>
          <cell r="AW133">
            <v>0</v>
          </cell>
          <cell r="AX133">
            <v>5</v>
          </cell>
          <cell r="AZ133">
            <v>5</v>
          </cell>
          <cell r="BA133">
            <v>5</v>
          </cell>
          <cell r="BD133">
            <v>5</v>
          </cell>
          <cell r="BE133">
            <v>4</v>
          </cell>
          <cell r="BF133">
            <v>5</v>
          </cell>
          <cell r="BH133">
            <v>5</v>
          </cell>
          <cell r="BI133">
            <v>1</v>
          </cell>
          <cell r="BJ133">
            <v>3</v>
          </cell>
          <cell r="BL133">
            <v>3</v>
          </cell>
          <cell r="BM133">
            <v>2</v>
          </cell>
          <cell r="BN133">
            <v>5</v>
          </cell>
          <cell r="BO133">
            <v>0</v>
          </cell>
          <cell r="BP133">
            <v>5</v>
          </cell>
          <cell r="BQ133">
            <v>4</v>
          </cell>
          <cell r="BR133">
            <v>6</v>
          </cell>
          <cell r="BS133">
            <v>0</v>
          </cell>
          <cell r="BT133">
            <v>6</v>
          </cell>
          <cell r="BU133">
            <v>4.5454545454545459</v>
          </cell>
          <cell r="BV133">
            <v>0</v>
          </cell>
          <cell r="BW133">
            <v>2.4545454545454546</v>
          </cell>
          <cell r="BX133">
            <v>5.1268939393939394</v>
          </cell>
          <cell r="BY133">
            <v>15.517241379310345</v>
          </cell>
          <cell r="BZ133" t="str">
            <v>0</v>
          </cell>
          <cell r="CA133">
            <v>0</v>
          </cell>
          <cell r="CB133">
            <v>5</v>
          </cell>
          <cell r="CC133">
            <v>0</v>
          </cell>
          <cell r="CD133">
            <v>0</v>
          </cell>
          <cell r="CE133">
            <v>5</v>
          </cell>
          <cell r="CF133">
            <v>0</v>
          </cell>
          <cell r="CG133">
            <v>0</v>
          </cell>
          <cell r="CH133">
            <v>0</v>
          </cell>
          <cell r="CI133">
            <v>0</v>
          </cell>
          <cell r="CJ133">
            <v>0</v>
          </cell>
          <cell r="CK133">
            <v>0</v>
          </cell>
          <cell r="CL133">
            <v>0</v>
          </cell>
          <cell r="CM133">
            <v>0</v>
          </cell>
          <cell r="CN133">
            <v>0</v>
          </cell>
          <cell r="CO133">
            <v>0</v>
          </cell>
          <cell r="CP133">
            <v>0</v>
          </cell>
          <cell r="CQ133">
            <v>0</v>
          </cell>
        </row>
        <row r="134">
          <cell r="E134" t="str">
            <v>121</v>
          </cell>
          <cell r="F134" t="str">
            <v>Tráön Xuán</v>
          </cell>
          <cell r="G134" t="str">
            <v>Tuáún</v>
          </cell>
          <cell r="H134">
            <v>29032</v>
          </cell>
          <cell r="I134" t="str">
            <v>97DL2</v>
          </cell>
          <cell r="J134" t="str">
            <v>97DL1</v>
          </cell>
          <cell r="K134">
            <v>3</v>
          </cell>
          <cell r="L134">
            <v>5</v>
          </cell>
          <cell r="N134">
            <v>5</v>
          </cell>
          <cell r="O134">
            <v>5</v>
          </cell>
          <cell r="R134">
            <v>5</v>
          </cell>
          <cell r="S134">
            <v>3</v>
          </cell>
          <cell r="T134">
            <v>5</v>
          </cell>
          <cell r="V134">
            <v>5</v>
          </cell>
          <cell r="W134">
            <v>5</v>
          </cell>
          <cell r="Z134">
            <v>5</v>
          </cell>
          <cell r="AA134">
            <v>0</v>
          </cell>
          <cell r="AB134">
            <v>4</v>
          </cell>
          <cell r="AC134">
            <v>6</v>
          </cell>
          <cell r="AD134">
            <v>6</v>
          </cell>
          <cell r="AE134">
            <v>5</v>
          </cell>
          <cell r="AH134">
            <v>5</v>
          </cell>
          <cell r="AI134">
            <v>5.25</v>
          </cell>
          <cell r="AJ134">
            <v>5.55</v>
          </cell>
          <cell r="AK134">
            <v>3.16</v>
          </cell>
          <cell r="AO134">
            <v>6</v>
          </cell>
          <cell r="AR134">
            <v>6</v>
          </cell>
          <cell r="AS134">
            <v>6</v>
          </cell>
          <cell r="AV134">
            <v>6</v>
          </cell>
          <cell r="AW134">
            <v>1</v>
          </cell>
          <cell r="AX134">
            <v>5</v>
          </cell>
          <cell r="AZ134">
            <v>5</v>
          </cell>
          <cell r="BA134">
            <v>6</v>
          </cell>
          <cell r="BD134">
            <v>6</v>
          </cell>
          <cell r="BE134">
            <v>4</v>
          </cell>
          <cell r="BF134">
            <v>5</v>
          </cell>
          <cell r="BH134">
            <v>5</v>
          </cell>
          <cell r="BI134">
            <v>3</v>
          </cell>
          <cell r="BL134">
            <v>3</v>
          </cell>
          <cell r="BM134">
            <v>3</v>
          </cell>
          <cell r="BN134">
            <v>3</v>
          </cell>
          <cell r="BO134">
            <v>0</v>
          </cell>
          <cell r="BP134">
            <v>3</v>
          </cell>
          <cell r="BQ134">
            <v>3</v>
          </cell>
          <cell r="BR134">
            <v>5</v>
          </cell>
          <cell r="BS134">
            <v>0</v>
          </cell>
          <cell r="BT134">
            <v>5</v>
          </cell>
          <cell r="BU134">
            <v>4.5757575757575761</v>
          </cell>
          <cell r="BV134">
            <v>0</v>
          </cell>
          <cell r="BW134">
            <v>3.7878787878787881</v>
          </cell>
          <cell r="BX134">
            <v>4.9128787878787881</v>
          </cell>
          <cell r="BY134">
            <v>20.689655172413794</v>
          </cell>
          <cell r="BZ134" t="str">
            <v>2</v>
          </cell>
          <cell r="CA134">
            <v>0</v>
          </cell>
          <cell r="CB134">
            <v>6</v>
          </cell>
          <cell r="CC134">
            <v>0</v>
          </cell>
          <cell r="CD134">
            <v>0</v>
          </cell>
          <cell r="CE134">
            <v>6</v>
          </cell>
          <cell r="CF134">
            <v>0</v>
          </cell>
          <cell r="CG134">
            <v>0</v>
          </cell>
          <cell r="CH134">
            <v>0</v>
          </cell>
          <cell r="CI134">
            <v>0</v>
          </cell>
          <cell r="CJ134">
            <v>0</v>
          </cell>
          <cell r="CK134">
            <v>0</v>
          </cell>
          <cell r="CL134">
            <v>0</v>
          </cell>
          <cell r="CM134">
            <v>0</v>
          </cell>
          <cell r="CN134">
            <v>0</v>
          </cell>
          <cell r="CO134">
            <v>0</v>
          </cell>
          <cell r="CP134">
            <v>0</v>
          </cell>
          <cell r="CQ134">
            <v>0</v>
          </cell>
        </row>
        <row r="135">
          <cell r="E135" t="str">
            <v>122</v>
          </cell>
          <cell r="F135" t="str">
            <v>Lã Quang</v>
          </cell>
          <cell r="G135" t="str">
            <v>Tuìng</v>
          </cell>
          <cell r="H135">
            <v>27664</v>
          </cell>
          <cell r="I135" t="str">
            <v>97DL3</v>
          </cell>
          <cell r="J135" t="str">
            <v>97DL2</v>
          </cell>
          <cell r="K135">
            <v>2</v>
          </cell>
          <cell r="L135">
            <v>5</v>
          </cell>
          <cell r="N135">
            <v>5</v>
          </cell>
          <cell r="O135">
            <v>5</v>
          </cell>
          <cell r="R135">
            <v>5</v>
          </cell>
          <cell r="S135">
            <v>3</v>
          </cell>
          <cell r="T135" t="str">
            <v>v</v>
          </cell>
          <cell r="V135">
            <v>3</v>
          </cell>
          <cell r="W135">
            <v>5</v>
          </cell>
          <cell r="Z135">
            <v>5</v>
          </cell>
          <cell r="AA135">
            <v>3</v>
          </cell>
          <cell r="AB135">
            <v>4</v>
          </cell>
          <cell r="AC135">
            <v>3</v>
          </cell>
          <cell r="AD135">
            <v>4</v>
          </cell>
          <cell r="AE135">
            <v>6</v>
          </cell>
          <cell r="AH135">
            <v>6</v>
          </cell>
          <cell r="AI135">
            <v>4.541666666666667</v>
          </cell>
          <cell r="AJ135">
            <v>4.541666666666667</v>
          </cell>
          <cell r="AK135">
            <v>3.84</v>
          </cell>
          <cell r="AP135">
            <v>5</v>
          </cell>
          <cell r="AR135">
            <v>5</v>
          </cell>
          <cell r="AS135">
            <v>7</v>
          </cell>
          <cell r="AV135">
            <v>7</v>
          </cell>
          <cell r="AW135">
            <v>2</v>
          </cell>
          <cell r="AX135">
            <v>6</v>
          </cell>
          <cell r="AZ135">
            <v>6</v>
          </cell>
          <cell r="BA135">
            <v>7</v>
          </cell>
          <cell r="BD135">
            <v>7</v>
          </cell>
          <cell r="BE135" t="str">
            <v>knb</v>
          </cell>
          <cell r="BF135">
            <v>6</v>
          </cell>
          <cell r="BH135">
            <v>6</v>
          </cell>
          <cell r="BI135">
            <v>4</v>
          </cell>
          <cell r="BL135">
            <v>4</v>
          </cell>
          <cell r="BM135">
            <v>4</v>
          </cell>
          <cell r="BN135">
            <v>2</v>
          </cell>
          <cell r="BO135">
            <v>0</v>
          </cell>
          <cell r="BP135">
            <v>4</v>
          </cell>
          <cell r="BQ135">
            <v>5</v>
          </cell>
          <cell r="BR135">
            <v>0</v>
          </cell>
          <cell r="BS135">
            <v>0</v>
          </cell>
          <cell r="BT135">
            <v>5</v>
          </cell>
          <cell r="BU135">
            <v>5.3030303030303028</v>
          </cell>
          <cell r="BV135">
            <v>0</v>
          </cell>
          <cell r="BW135" t="e">
            <v>#VALUE!</v>
          </cell>
          <cell r="BX135">
            <v>4.9223484848484844</v>
          </cell>
          <cell r="BY135">
            <v>37.931034482758619</v>
          </cell>
          <cell r="BZ135" t="str">
            <v>2</v>
          </cell>
          <cell r="CA135">
            <v>0</v>
          </cell>
          <cell r="CB135">
            <v>5</v>
          </cell>
          <cell r="CC135">
            <v>0</v>
          </cell>
          <cell r="CD135">
            <v>0</v>
          </cell>
          <cell r="CE135">
            <v>5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  <cell r="CM135">
            <v>0</v>
          </cell>
          <cell r="CN135">
            <v>0</v>
          </cell>
          <cell r="CO135">
            <v>0</v>
          </cell>
          <cell r="CP135">
            <v>0</v>
          </cell>
          <cell r="CQ135">
            <v>0</v>
          </cell>
        </row>
        <row r="136">
          <cell r="E136" t="str">
            <v>123</v>
          </cell>
          <cell r="F136" t="str">
            <v>Tráön Thë Ngoüc</v>
          </cell>
          <cell r="G136" t="str">
            <v>Uyãn</v>
          </cell>
          <cell r="H136">
            <v>28838</v>
          </cell>
          <cell r="I136" t="str">
            <v>97DL3</v>
          </cell>
          <cell r="J136" t="str">
            <v>97DL1</v>
          </cell>
          <cell r="K136">
            <v>5</v>
          </cell>
          <cell r="N136">
            <v>5</v>
          </cell>
          <cell r="O136">
            <v>6</v>
          </cell>
          <cell r="R136">
            <v>6</v>
          </cell>
          <cell r="S136">
            <v>8</v>
          </cell>
          <cell r="V136">
            <v>8</v>
          </cell>
          <cell r="W136">
            <v>7</v>
          </cell>
          <cell r="Z136">
            <v>7</v>
          </cell>
          <cell r="AA136">
            <v>2</v>
          </cell>
          <cell r="AB136">
            <v>5</v>
          </cell>
          <cell r="AD136">
            <v>5</v>
          </cell>
          <cell r="AE136">
            <v>7</v>
          </cell>
          <cell r="AH136">
            <v>7</v>
          </cell>
          <cell r="AI136">
            <v>6.25</v>
          </cell>
          <cell r="AJ136">
            <v>6.25</v>
          </cell>
          <cell r="AK136">
            <v>5.48</v>
          </cell>
          <cell r="AO136">
            <v>6</v>
          </cell>
          <cell r="AR136">
            <v>6</v>
          </cell>
          <cell r="AS136">
            <v>6</v>
          </cell>
          <cell r="AV136">
            <v>6</v>
          </cell>
          <cell r="AW136">
            <v>3</v>
          </cell>
          <cell r="AX136">
            <v>6</v>
          </cell>
          <cell r="AZ136">
            <v>6</v>
          </cell>
          <cell r="BA136">
            <v>6</v>
          </cell>
          <cell r="BD136">
            <v>6</v>
          </cell>
          <cell r="BE136">
            <v>5</v>
          </cell>
          <cell r="BH136">
            <v>5</v>
          </cell>
          <cell r="BI136">
            <v>1</v>
          </cell>
          <cell r="BJ136">
            <v>4</v>
          </cell>
          <cell r="BL136">
            <v>4</v>
          </cell>
          <cell r="BM136">
            <v>4</v>
          </cell>
          <cell r="BN136">
            <v>3</v>
          </cell>
          <cell r="BO136">
            <v>0</v>
          </cell>
          <cell r="BP136">
            <v>4</v>
          </cell>
          <cell r="BQ136">
            <v>5</v>
          </cell>
          <cell r="BR136">
            <v>0</v>
          </cell>
          <cell r="BS136">
            <v>0</v>
          </cell>
          <cell r="BT136">
            <v>5</v>
          </cell>
          <cell r="BU136">
            <v>5.0606060606060606</v>
          </cell>
          <cell r="BV136">
            <v>0</v>
          </cell>
          <cell r="BW136">
            <v>4.1515151515151514</v>
          </cell>
          <cell r="BX136">
            <v>5.6553030303030303</v>
          </cell>
          <cell r="BY136">
            <v>20.689655172413794</v>
          </cell>
          <cell r="BZ136" t="str">
            <v>0</v>
          </cell>
          <cell r="CA136">
            <v>0</v>
          </cell>
          <cell r="CB136">
            <v>7</v>
          </cell>
          <cell r="CC136">
            <v>0</v>
          </cell>
          <cell r="CD136">
            <v>0</v>
          </cell>
          <cell r="CE136">
            <v>7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0</v>
          </cell>
          <cell r="CK136">
            <v>0</v>
          </cell>
          <cell r="CL136">
            <v>0</v>
          </cell>
          <cell r="CM136">
            <v>0</v>
          </cell>
          <cell r="CN136">
            <v>0</v>
          </cell>
          <cell r="CO136">
            <v>0</v>
          </cell>
          <cell r="CP136">
            <v>0</v>
          </cell>
          <cell r="CQ136">
            <v>0</v>
          </cell>
        </row>
        <row r="137">
          <cell r="E137" t="str">
            <v>125</v>
          </cell>
          <cell r="F137" t="str">
            <v xml:space="preserve">Nguyãùn Thanh Thë </v>
          </cell>
          <cell r="G137" t="str">
            <v>Ván</v>
          </cell>
          <cell r="H137">
            <v>29041</v>
          </cell>
          <cell r="I137" t="str">
            <v>97DL1</v>
          </cell>
          <cell r="J137" t="str">
            <v>97DL2</v>
          </cell>
          <cell r="K137">
            <v>6</v>
          </cell>
          <cell r="N137">
            <v>6</v>
          </cell>
          <cell r="O137">
            <v>6</v>
          </cell>
          <cell r="R137">
            <v>6</v>
          </cell>
          <cell r="S137">
            <v>7</v>
          </cell>
          <cell r="V137">
            <v>7</v>
          </cell>
          <cell r="W137">
            <v>8</v>
          </cell>
          <cell r="Z137">
            <v>8</v>
          </cell>
          <cell r="AA137">
            <v>7</v>
          </cell>
          <cell r="AD137">
            <v>7</v>
          </cell>
          <cell r="AE137">
            <v>8</v>
          </cell>
          <cell r="AH137">
            <v>8</v>
          </cell>
          <cell r="AI137">
            <v>7</v>
          </cell>
          <cell r="AJ137">
            <v>7.3</v>
          </cell>
          <cell r="AK137">
            <v>6.96</v>
          </cell>
          <cell r="AO137">
            <v>9</v>
          </cell>
          <cell r="AR137">
            <v>9</v>
          </cell>
          <cell r="AS137">
            <v>5</v>
          </cell>
          <cell r="AV137">
            <v>5</v>
          </cell>
          <cell r="AW137">
            <v>7</v>
          </cell>
          <cell r="AZ137">
            <v>7</v>
          </cell>
          <cell r="BA137">
            <v>7</v>
          </cell>
          <cell r="BD137">
            <v>7</v>
          </cell>
          <cell r="BE137">
            <v>6</v>
          </cell>
          <cell r="BH137">
            <v>6</v>
          </cell>
          <cell r="BI137">
            <v>6</v>
          </cell>
          <cell r="BL137">
            <v>6</v>
          </cell>
          <cell r="BM137">
            <v>5</v>
          </cell>
          <cell r="BN137">
            <v>0</v>
          </cell>
          <cell r="BO137">
            <v>0</v>
          </cell>
          <cell r="BP137">
            <v>5</v>
          </cell>
          <cell r="BQ137">
            <v>7</v>
          </cell>
          <cell r="BR137">
            <v>0</v>
          </cell>
          <cell r="BS137">
            <v>0</v>
          </cell>
          <cell r="BT137">
            <v>7</v>
          </cell>
          <cell r="BU137">
            <v>6.2727272727272725</v>
          </cell>
          <cell r="BV137">
            <v>0</v>
          </cell>
          <cell r="BW137">
            <v>6.2727272727272725</v>
          </cell>
          <cell r="BX137">
            <v>6.6363636363636367</v>
          </cell>
          <cell r="BY137">
            <v>0</v>
          </cell>
          <cell r="BZ137" t="str">
            <v>0</v>
          </cell>
          <cell r="CA137">
            <v>0</v>
          </cell>
          <cell r="CB137">
            <v>8</v>
          </cell>
          <cell r="CC137">
            <v>0</v>
          </cell>
          <cell r="CD137">
            <v>0</v>
          </cell>
          <cell r="CE137">
            <v>8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  <cell r="CM137">
            <v>0</v>
          </cell>
          <cell r="CN137">
            <v>0</v>
          </cell>
          <cell r="CO137">
            <v>0</v>
          </cell>
          <cell r="CP137">
            <v>0</v>
          </cell>
          <cell r="CQ137">
            <v>0</v>
          </cell>
        </row>
        <row r="138">
          <cell r="E138" t="str">
            <v>126</v>
          </cell>
          <cell r="F138" t="str">
            <v>Häö Sé</v>
          </cell>
          <cell r="G138" t="str">
            <v>Vuî</v>
          </cell>
          <cell r="H138">
            <v>27729</v>
          </cell>
          <cell r="I138" t="str">
            <v>97DL3</v>
          </cell>
          <cell r="J138" t="str">
            <v>96DL3</v>
          </cell>
          <cell r="N138">
            <v>0</v>
          </cell>
          <cell r="R138">
            <v>0</v>
          </cell>
          <cell r="T138">
            <v>5</v>
          </cell>
          <cell r="V138">
            <v>5</v>
          </cell>
          <cell r="X138">
            <v>6</v>
          </cell>
          <cell r="Z138">
            <v>6</v>
          </cell>
          <cell r="AC138">
            <v>4</v>
          </cell>
          <cell r="AD138">
            <v>4</v>
          </cell>
          <cell r="AF138">
            <v>6</v>
          </cell>
          <cell r="AG138">
            <v>0</v>
          </cell>
          <cell r="AH138">
            <v>6</v>
          </cell>
          <cell r="AI138">
            <v>3.5833333333333335</v>
          </cell>
          <cell r="AJ138">
            <v>3.5833333333333335</v>
          </cell>
          <cell r="AK138">
            <v>0</v>
          </cell>
          <cell r="AL138" t="str">
            <v>Näüp Hoüc Phê Trãø 21/3/2000</v>
          </cell>
          <cell r="AM138">
            <v>0</v>
          </cell>
          <cell r="AN138">
            <v>0</v>
          </cell>
          <cell r="AO138">
            <v>0</v>
          </cell>
          <cell r="AP138">
            <v>3</v>
          </cell>
          <cell r="AQ138">
            <v>0</v>
          </cell>
          <cell r="AR138">
            <v>3</v>
          </cell>
          <cell r="AS138">
            <v>5</v>
          </cell>
          <cell r="AT138">
            <v>0</v>
          </cell>
          <cell r="AU138">
            <v>0</v>
          </cell>
          <cell r="AV138">
            <v>5</v>
          </cell>
          <cell r="AW138">
            <v>5</v>
          </cell>
          <cell r="AX138">
            <v>0</v>
          </cell>
          <cell r="AY138">
            <v>0</v>
          </cell>
          <cell r="AZ138">
            <v>5</v>
          </cell>
          <cell r="BA138">
            <v>0</v>
          </cell>
          <cell r="BB138">
            <v>7</v>
          </cell>
          <cell r="BC138">
            <v>0</v>
          </cell>
          <cell r="BD138">
            <v>7</v>
          </cell>
          <cell r="BE138">
            <v>4</v>
          </cell>
          <cell r="BF138">
            <v>0</v>
          </cell>
          <cell r="BG138">
            <v>0</v>
          </cell>
          <cell r="BH138">
            <v>4</v>
          </cell>
          <cell r="BI138">
            <v>6</v>
          </cell>
          <cell r="BJ138">
            <v>0</v>
          </cell>
          <cell r="BL138">
            <v>6</v>
          </cell>
          <cell r="BM138">
            <v>4</v>
          </cell>
          <cell r="BN138" t="str">
            <v>vcp</v>
          </cell>
          <cell r="BO138">
            <v>0</v>
          </cell>
          <cell r="BP138">
            <v>4</v>
          </cell>
          <cell r="BQ138" t="str">
            <v>v</v>
          </cell>
          <cell r="BR138">
            <v>0</v>
          </cell>
          <cell r="BS138">
            <v>0</v>
          </cell>
          <cell r="BT138">
            <v>0</v>
          </cell>
          <cell r="BU138">
            <v>4.4242424242424239</v>
          </cell>
          <cell r="BV138">
            <v>0</v>
          </cell>
          <cell r="BW138" t="e">
            <v>#VALUE!</v>
          </cell>
          <cell r="BX138">
            <v>4.0037878787878789</v>
          </cell>
          <cell r="BY138">
            <v>51.724137931034484</v>
          </cell>
          <cell r="BZ138" t="str">
            <v>2</v>
          </cell>
          <cell r="CA138">
            <v>0</v>
          </cell>
          <cell r="CB138" t="str">
            <v>v</v>
          </cell>
          <cell r="CC138">
            <v>0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  <cell r="CL138">
            <v>0</v>
          </cell>
          <cell r="CM138">
            <v>0</v>
          </cell>
          <cell r="CN138">
            <v>0</v>
          </cell>
          <cell r="CO138">
            <v>0</v>
          </cell>
          <cell r="CP138">
            <v>0</v>
          </cell>
        </row>
        <row r="139">
          <cell r="E139" t="str">
            <v>127</v>
          </cell>
          <cell r="F139" t="str">
            <v>Nguyãùn Anh</v>
          </cell>
          <cell r="G139" t="str">
            <v>Vuî</v>
          </cell>
          <cell r="H139">
            <v>28655</v>
          </cell>
          <cell r="I139" t="str">
            <v>97DL3</v>
          </cell>
          <cell r="J139" t="str">
            <v>97DL1</v>
          </cell>
          <cell r="K139">
            <v>3</v>
          </cell>
          <cell r="L139">
            <v>6</v>
          </cell>
          <cell r="N139">
            <v>6</v>
          </cell>
          <cell r="O139">
            <v>3</v>
          </cell>
          <cell r="Q139">
            <v>5</v>
          </cell>
          <cell r="R139">
            <v>5</v>
          </cell>
          <cell r="S139">
            <v>3</v>
          </cell>
          <cell r="U139">
            <v>7</v>
          </cell>
          <cell r="V139">
            <v>7</v>
          </cell>
          <cell r="X139" t="str">
            <v>v</v>
          </cell>
          <cell r="Y139">
            <v>5</v>
          </cell>
          <cell r="Z139">
            <v>5</v>
          </cell>
          <cell r="AA139">
            <v>4</v>
          </cell>
          <cell r="AB139">
            <v>3</v>
          </cell>
          <cell r="AD139">
            <v>4</v>
          </cell>
          <cell r="AE139">
            <v>7</v>
          </cell>
          <cell r="AH139">
            <v>7</v>
          </cell>
          <cell r="AI139">
            <v>5.458333333333333</v>
          </cell>
          <cell r="AJ139">
            <v>5.458333333333333</v>
          </cell>
          <cell r="AK139">
            <v>3.24</v>
          </cell>
          <cell r="AR139">
            <v>0</v>
          </cell>
          <cell r="AV139">
            <v>0</v>
          </cell>
          <cell r="AZ139">
            <v>0</v>
          </cell>
          <cell r="BD139">
            <v>0</v>
          </cell>
          <cell r="BH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2.7291666666666665</v>
          </cell>
          <cell r="BY139">
            <v>67.241379310344826</v>
          </cell>
          <cell r="BZ139" t="str">
            <v>2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  <cell r="CG139">
            <v>0</v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  <cell r="CM139">
            <v>0</v>
          </cell>
          <cell r="CN139">
            <v>0</v>
          </cell>
          <cell r="CO139">
            <v>0</v>
          </cell>
          <cell r="CP139">
            <v>0</v>
          </cell>
          <cell r="CQ139">
            <v>0</v>
          </cell>
        </row>
        <row r="140">
          <cell r="E140" t="str">
            <v>128</v>
          </cell>
          <cell r="F140" t="str">
            <v>Thaïi Hoaìng</v>
          </cell>
          <cell r="G140" t="str">
            <v>Vuî</v>
          </cell>
          <cell r="H140">
            <v>28673</v>
          </cell>
          <cell r="I140" t="str">
            <v>97DL3</v>
          </cell>
          <cell r="J140" t="str">
            <v>97DL3</v>
          </cell>
          <cell r="K140" t="str">
            <v>v</v>
          </cell>
          <cell r="L140">
            <v>5</v>
          </cell>
          <cell r="N140">
            <v>5</v>
          </cell>
          <cell r="O140">
            <v>4</v>
          </cell>
          <cell r="P140">
            <v>5</v>
          </cell>
          <cell r="R140">
            <v>5</v>
          </cell>
          <cell r="S140">
            <v>6</v>
          </cell>
          <cell r="V140">
            <v>6</v>
          </cell>
          <cell r="W140">
            <v>6</v>
          </cell>
          <cell r="Z140">
            <v>6</v>
          </cell>
          <cell r="AA140">
            <v>2</v>
          </cell>
          <cell r="AB140">
            <v>5</v>
          </cell>
          <cell r="AD140">
            <v>5</v>
          </cell>
          <cell r="AE140">
            <v>6</v>
          </cell>
          <cell r="AH140">
            <v>6</v>
          </cell>
          <cell r="AI140">
            <v>5.458333333333333</v>
          </cell>
          <cell r="AJ140">
            <v>5.458333333333333</v>
          </cell>
          <cell r="AK140" t="e">
            <v>#VALUE!</v>
          </cell>
          <cell r="AO140">
            <v>6</v>
          </cell>
          <cell r="AR140">
            <v>6</v>
          </cell>
          <cell r="AS140" t="str">
            <v>v</v>
          </cell>
          <cell r="AT140">
            <v>5</v>
          </cell>
          <cell r="AV140">
            <v>5</v>
          </cell>
          <cell r="AW140">
            <v>5</v>
          </cell>
          <cell r="AZ140">
            <v>5</v>
          </cell>
          <cell r="BA140">
            <v>7</v>
          </cell>
          <cell r="BD140">
            <v>7</v>
          </cell>
          <cell r="BE140">
            <v>4</v>
          </cell>
          <cell r="BF140">
            <v>5</v>
          </cell>
          <cell r="BH140">
            <v>5</v>
          </cell>
          <cell r="BI140">
            <v>2</v>
          </cell>
          <cell r="BL140">
            <v>2</v>
          </cell>
          <cell r="BM140">
            <v>4</v>
          </cell>
          <cell r="BN140">
            <v>4</v>
          </cell>
          <cell r="BO140">
            <v>0</v>
          </cell>
          <cell r="BP140">
            <v>4</v>
          </cell>
          <cell r="BQ140">
            <v>6</v>
          </cell>
          <cell r="BR140">
            <v>0</v>
          </cell>
          <cell r="BS140">
            <v>0</v>
          </cell>
          <cell r="BT140">
            <v>6</v>
          </cell>
          <cell r="BU140">
            <v>4.6363636363636367</v>
          </cell>
          <cell r="BV140">
            <v>0</v>
          </cell>
          <cell r="BW140" t="e">
            <v>#VALUE!</v>
          </cell>
          <cell r="BX140">
            <v>5.0473484848484844</v>
          </cell>
          <cell r="BY140">
            <v>20.689655172413794</v>
          </cell>
          <cell r="BZ140" t="str">
            <v>0</v>
          </cell>
          <cell r="CA140">
            <v>0</v>
          </cell>
          <cell r="CB140">
            <v>6</v>
          </cell>
          <cell r="CC140">
            <v>0</v>
          </cell>
          <cell r="CD140">
            <v>0</v>
          </cell>
          <cell r="CE140">
            <v>6</v>
          </cell>
          <cell r="CF140">
            <v>0</v>
          </cell>
          <cell r="CG140">
            <v>0</v>
          </cell>
          <cell r="CH140">
            <v>0</v>
          </cell>
          <cell r="CI140">
            <v>0</v>
          </cell>
          <cell r="CJ140">
            <v>0</v>
          </cell>
          <cell r="CK140">
            <v>0</v>
          </cell>
          <cell r="CL140">
            <v>0</v>
          </cell>
          <cell r="CM140">
            <v>0</v>
          </cell>
          <cell r="CN140">
            <v>0</v>
          </cell>
          <cell r="CO140">
            <v>0</v>
          </cell>
          <cell r="CP140">
            <v>0</v>
          </cell>
          <cell r="CQ140">
            <v>0</v>
          </cell>
        </row>
        <row r="141">
          <cell r="E141" t="str">
            <v>129</v>
          </cell>
          <cell r="F141" t="str">
            <v>Tráön Xuán</v>
          </cell>
          <cell r="G141" t="str">
            <v>Vuî</v>
          </cell>
          <cell r="H141">
            <v>27679</v>
          </cell>
          <cell r="I141" t="str">
            <v>97DL3</v>
          </cell>
          <cell r="J141" t="str">
            <v>95DL</v>
          </cell>
          <cell r="K141">
            <v>3</v>
          </cell>
          <cell r="L141">
            <v>5</v>
          </cell>
          <cell r="N141">
            <v>5</v>
          </cell>
          <cell r="O141" t="str">
            <v>x</v>
          </cell>
          <cell r="P141">
            <v>7</v>
          </cell>
          <cell r="R141">
            <v>7</v>
          </cell>
          <cell r="S141">
            <v>5</v>
          </cell>
          <cell r="V141">
            <v>5</v>
          </cell>
          <cell r="W141">
            <v>5</v>
          </cell>
          <cell r="Z141">
            <v>5</v>
          </cell>
          <cell r="AA141">
            <v>2</v>
          </cell>
          <cell r="AC141">
            <v>5</v>
          </cell>
          <cell r="AD141">
            <v>5</v>
          </cell>
          <cell r="AE141">
            <v>8</v>
          </cell>
          <cell r="AH141">
            <v>8</v>
          </cell>
          <cell r="AI141">
            <v>5.708333333333333</v>
          </cell>
          <cell r="AJ141">
            <v>5.708333333333333</v>
          </cell>
          <cell r="AK141" t="e">
            <v>#VALUE!</v>
          </cell>
          <cell r="AR141">
            <v>0</v>
          </cell>
          <cell r="AT141">
            <v>5</v>
          </cell>
          <cell r="AV141">
            <v>5</v>
          </cell>
          <cell r="AX141">
            <v>3</v>
          </cell>
          <cell r="AZ141">
            <v>3</v>
          </cell>
          <cell r="BA141">
            <v>7</v>
          </cell>
          <cell r="BD141">
            <v>7</v>
          </cell>
          <cell r="BF141">
            <v>5</v>
          </cell>
          <cell r="BH141">
            <v>5</v>
          </cell>
          <cell r="BI141">
            <v>2</v>
          </cell>
          <cell r="BL141">
            <v>2</v>
          </cell>
          <cell r="BM141">
            <v>7</v>
          </cell>
          <cell r="BN141">
            <v>0</v>
          </cell>
          <cell r="BO141">
            <v>0</v>
          </cell>
          <cell r="BP141">
            <v>7</v>
          </cell>
          <cell r="BQ141">
            <v>0</v>
          </cell>
          <cell r="BR141">
            <v>4</v>
          </cell>
          <cell r="BS141">
            <v>0</v>
          </cell>
          <cell r="BT141">
            <v>4</v>
          </cell>
          <cell r="BU141">
            <v>4.2121212121212119</v>
          </cell>
          <cell r="BV141">
            <v>0</v>
          </cell>
          <cell r="BW141">
            <v>2.2727272727272729</v>
          </cell>
          <cell r="BX141">
            <v>4.9602272727272725</v>
          </cell>
          <cell r="BY141">
            <v>27.586206896551722</v>
          </cell>
          <cell r="BZ141" t="str">
            <v>2</v>
          </cell>
          <cell r="CA141">
            <v>0</v>
          </cell>
          <cell r="CB141">
            <v>6</v>
          </cell>
          <cell r="CC141">
            <v>0</v>
          </cell>
          <cell r="CD141">
            <v>0</v>
          </cell>
          <cell r="CE141">
            <v>6</v>
          </cell>
          <cell r="CF141">
            <v>0</v>
          </cell>
          <cell r="CG141">
            <v>0</v>
          </cell>
          <cell r="CH141">
            <v>0</v>
          </cell>
          <cell r="CI141">
            <v>0</v>
          </cell>
          <cell r="CJ141">
            <v>0</v>
          </cell>
          <cell r="CK141">
            <v>0</v>
          </cell>
          <cell r="CL141">
            <v>0</v>
          </cell>
          <cell r="CM141">
            <v>0</v>
          </cell>
          <cell r="CN141">
            <v>0</v>
          </cell>
          <cell r="CO141">
            <v>0</v>
          </cell>
          <cell r="CP141">
            <v>0</v>
          </cell>
          <cell r="CQ141">
            <v>0</v>
          </cell>
        </row>
        <row r="142">
          <cell r="E142" t="str">
            <v>124</v>
          </cell>
          <cell r="F142" t="str">
            <v>Nguyãùn Minh</v>
          </cell>
          <cell r="G142" t="str">
            <v>Væång</v>
          </cell>
          <cell r="H142">
            <v>28814</v>
          </cell>
          <cell r="I142" t="str">
            <v>97DL2</v>
          </cell>
          <cell r="J142" t="str">
            <v>97DL4</v>
          </cell>
          <cell r="K142">
            <v>6</v>
          </cell>
          <cell r="N142">
            <v>6</v>
          </cell>
          <cell r="O142">
            <v>3</v>
          </cell>
          <cell r="P142">
            <v>6</v>
          </cell>
          <cell r="R142">
            <v>6</v>
          </cell>
          <cell r="S142">
            <v>3</v>
          </cell>
          <cell r="U142">
            <v>5</v>
          </cell>
          <cell r="V142">
            <v>5</v>
          </cell>
          <cell r="W142">
            <v>3</v>
          </cell>
          <cell r="X142">
            <v>7</v>
          </cell>
          <cell r="Z142">
            <v>7</v>
          </cell>
          <cell r="AA142">
            <v>5</v>
          </cell>
          <cell r="AD142">
            <v>5</v>
          </cell>
          <cell r="AE142">
            <v>8</v>
          </cell>
          <cell r="AH142">
            <v>8</v>
          </cell>
          <cell r="AI142">
            <v>6</v>
          </cell>
          <cell r="AJ142">
            <v>6.3</v>
          </cell>
          <cell r="AK142">
            <v>4.5599999999999996</v>
          </cell>
          <cell r="AO142">
            <v>5</v>
          </cell>
          <cell r="AP142">
            <v>7</v>
          </cell>
          <cell r="AR142">
            <v>7</v>
          </cell>
          <cell r="AS142">
            <v>6</v>
          </cell>
          <cell r="AV142">
            <v>6</v>
          </cell>
          <cell r="AW142">
            <v>4</v>
          </cell>
          <cell r="AX142">
            <v>3</v>
          </cell>
          <cell r="AY142">
            <v>6</v>
          </cell>
          <cell r="AZ142">
            <v>6</v>
          </cell>
          <cell r="BA142">
            <v>6</v>
          </cell>
          <cell r="BD142">
            <v>6</v>
          </cell>
          <cell r="BE142">
            <v>6</v>
          </cell>
          <cell r="BH142">
            <v>6</v>
          </cell>
          <cell r="BI142">
            <v>1</v>
          </cell>
          <cell r="BJ142">
            <v>6</v>
          </cell>
          <cell r="BL142">
            <v>6</v>
          </cell>
          <cell r="BM142">
            <v>7</v>
          </cell>
          <cell r="BN142">
            <v>0</v>
          </cell>
          <cell r="BO142">
            <v>0</v>
          </cell>
          <cell r="BP142">
            <v>7</v>
          </cell>
          <cell r="BQ142" t="str">
            <v>v</v>
          </cell>
          <cell r="BR142">
            <v>7</v>
          </cell>
          <cell r="BS142">
            <v>0</v>
          </cell>
          <cell r="BT142">
            <v>7</v>
          </cell>
          <cell r="BU142">
            <v>6.3636363636363633</v>
          </cell>
          <cell r="BV142">
            <v>0</v>
          </cell>
          <cell r="BW142" t="e">
            <v>#VALUE!</v>
          </cell>
          <cell r="BX142">
            <v>6.1818181818181817</v>
          </cell>
          <cell r="BY142">
            <v>0</v>
          </cell>
          <cell r="BZ142" t="str">
            <v>0</v>
          </cell>
          <cell r="CA142">
            <v>0</v>
          </cell>
          <cell r="CB142">
            <v>7</v>
          </cell>
          <cell r="CC142">
            <v>0</v>
          </cell>
          <cell r="CD142">
            <v>0</v>
          </cell>
          <cell r="CE142">
            <v>7</v>
          </cell>
          <cell r="CF142">
            <v>0</v>
          </cell>
          <cell r="CG142">
            <v>0</v>
          </cell>
          <cell r="CH142">
            <v>0</v>
          </cell>
          <cell r="CI142">
            <v>0</v>
          </cell>
          <cell r="CJ142">
            <v>0</v>
          </cell>
          <cell r="CK142">
            <v>0</v>
          </cell>
          <cell r="CL142">
            <v>0</v>
          </cell>
          <cell r="CM142">
            <v>0</v>
          </cell>
          <cell r="CN142">
            <v>0</v>
          </cell>
          <cell r="CO142">
            <v>0</v>
          </cell>
          <cell r="CP142">
            <v>0</v>
          </cell>
          <cell r="CQ142">
            <v>0</v>
          </cell>
        </row>
        <row r="143">
          <cell r="E143" t="str">
            <v>130</v>
          </cell>
          <cell r="F143" t="str">
            <v xml:space="preserve">Lã Thë Ngoüc </v>
          </cell>
          <cell r="G143" t="str">
            <v>Vyî</v>
          </cell>
          <cell r="H143">
            <v>28080</v>
          </cell>
          <cell r="I143" t="str">
            <v>97DL3</v>
          </cell>
          <cell r="J143" t="str">
            <v>97DL1</v>
          </cell>
          <cell r="K143">
            <v>2</v>
          </cell>
          <cell r="L143">
            <v>5</v>
          </cell>
          <cell r="N143">
            <v>5</v>
          </cell>
          <cell r="O143">
            <v>3</v>
          </cell>
          <cell r="P143">
            <v>7</v>
          </cell>
          <cell r="R143">
            <v>7</v>
          </cell>
          <cell r="S143">
            <v>5</v>
          </cell>
          <cell r="V143">
            <v>5</v>
          </cell>
          <cell r="W143">
            <v>3</v>
          </cell>
          <cell r="X143">
            <v>7</v>
          </cell>
          <cell r="Z143">
            <v>7</v>
          </cell>
          <cell r="AA143">
            <v>5</v>
          </cell>
          <cell r="AD143">
            <v>5</v>
          </cell>
          <cell r="AE143">
            <v>7</v>
          </cell>
          <cell r="AH143">
            <v>7</v>
          </cell>
          <cell r="AI143">
            <v>5.916666666666667</v>
          </cell>
          <cell r="AJ143">
            <v>5.916666666666667</v>
          </cell>
          <cell r="AK143">
            <v>4.12</v>
          </cell>
          <cell r="AP143">
            <v>6</v>
          </cell>
          <cell r="AR143">
            <v>6</v>
          </cell>
          <cell r="AS143">
            <v>6</v>
          </cell>
          <cell r="AV143">
            <v>6</v>
          </cell>
          <cell r="AW143">
            <v>1</v>
          </cell>
          <cell r="AX143">
            <v>3</v>
          </cell>
          <cell r="AY143">
            <v>6</v>
          </cell>
          <cell r="AZ143">
            <v>6</v>
          </cell>
          <cell r="BA143">
            <v>6</v>
          </cell>
          <cell r="BD143">
            <v>6</v>
          </cell>
          <cell r="BE143">
            <v>5</v>
          </cell>
          <cell r="BH143">
            <v>5</v>
          </cell>
          <cell r="BI143">
            <v>5</v>
          </cell>
          <cell r="BJ143">
            <v>3</v>
          </cell>
          <cell r="BL143">
            <v>5</v>
          </cell>
          <cell r="BM143">
            <v>6</v>
          </cell>
          <cell r="BN143">
            <v>0</v>
          </cell>
          <cell r="BO143">
            <v>0</v>
          </cell>
          <cell r="BP143">
            <v>6</v>
          </cell>
          <cell r="BQ143">
            <v>3</v>
          </cell>
          <cell r="BR143">
            <v>5</v>
          </cell>
          <cell r="BS143">
            <v>0</v>
          </cell>
          <cell r="BT143">
            <v>5</v>
          </cell>
          <cell r="BU143">
            <v>5.6060606060606064</v>
          </cell>
          <cell r="BV143">
            <v>0</v>
          </cell>
          <cell r="BW143">
            <v>4.2727272727272725</v>
          </cell>
          <cell r="BX143">
            <v>5.7613636363636367</v>
          </cell>
          <cell r="BY143">
            <v>0</v>
          </cell>
          <cell r="BZ143" t="str">
            <v>0</v>
          </cell>
          <cell r="CA143">
            <v>0</v>
          </cell>
          <cell r="CB143">
            <v>7</v>
          </cell>
          <cell r="CC143">
            <v>0</v>
          </cell>
          <cell r="CD143">
            <v>0</v>
          </cell>
          <cell r="CE143">
            <v>7</v>
          </cell>
          <cell r="CF143">
            <v>0</v>
          </cell>
          <cell r="CG143">
            <v>0</v>
          </cell>
          <cell r="CH143">
            <v>0</v>
          </cell>
          <cell r="CI143">
            <v>0</v>
          </cell>
          <cell r="CJ143">
            <v>0</v>
          </cell>
          <cell r="CK143">
            <v>0</v>
          </cell>
          <cell r="CL143">
            <v>0</v>
          </cell>
          <cell r="CM143">
            <v>0</v>
          </cell>
          <cell r="CN143">
            <v>0</v>
          </cell>
          <cell r="CO143">
            <v>0</v>
          </cell>
          <cell r="CP143">
            <v>0</v>
          </cell>
          <cell r="CQ143">
            <v>0</v>
          </cell>
        </row>
        <row r="144">
          <cell r="E144" t="str">
            <v>131</v>
          </cell>
          <cell r="F144" t="str">
            <v>Nguyãùn Thë Haíi</v>
          </cell>
          <cell r="G144" t="str">
            <v>Yãún</v>
          </cell>
          <cell r="H144">
            <v>28674</v>
          </cell>
          <cell r="I144" t="str">
            <v>97DL1</v>
          </cell>
          <cell r="J144" t="str">
            <v>97DL1</v>
          </cell>
          <cell r="K144">
            <v>4</v>
          </cell>
          <cell r="L144">
            <v>5</v>
          </cell>
          <cell r="N144">
            <v>5</v>
          </cell>
          <cell r="O144">
            <v>5</v>
          </cell>
          <cell r="R144">
            <v>5</v>
          </cell>
          <cell r="S144">
            <v>3</v>
          </cell>
          <cell r="T144">
            <v>6</v>
          </cell>
          <cell r="V144">
            <v>6</v>
          </cell>
          <cell r="W144">
            <v>9</v>
          </cell>
          <cell r="Z144">
            <v>9</v>
          </cell>
          <cell r="AA144">
            <v>4</v>
          </cell>
          <cell r="AB144">
            <v>4</v>
          </cell>
          <cell r="AC144">
            <v>7</v>
          </cell>
          <cell r="AD144">
            <v>7</v>
          </cell>
          <cell r="AE144">
            <v>7</v>
          </cell>
          <cell r="AH144">
            <v>7</v>
          </cell>
          <cell r="AI144">
            <v>6.583333333333333</v>
          </cell>
          <cell r="AJ144">
            <v>6.8833333333333329</v>
          </cell>
          <cell r="AK144">
            <v>5.16</v>
          </cell>
          <cell r="AP144">
            <v>7</v>
          </cell>
          <cell r="AR144">
            <v>7</v>
          </cell>
          <cell r="AS144">
            <v>6</v>
          </cell>
          <cell r="AV144">
            <v>6</v>
          </cell>
          <cell r="AW144">
            <v>4</v>
          </cell>
          <cell r="AX144">
            <v>7</v>
          </cell>
          <cell r="AZ144">
            <v>7</v>
          </cell>
          <cell r="BA144">
            <v>7</v>
          </cell>
          <cell r="BD144">
            <v>7</v>
          </cell>
          <cell r="BE144">
            <v>5</v>
          </cell>
          <cell r="BH144">
            <v>5</v>
          </cell>
          <cell r="BI144">
            <v>5</v>
          </cell>
          <cell r="BL144">
            <v>5</v>
          </cell>
          <cell r="BM144">
            <v>6</v>
          </cell>
          <cell r="BN144">
            <v>0</v>
          </cell>
          <cell r="BO144">
            <v>0</v>
          </cell>
          <cell r="BP144">
            <v>6</v>
          </cell>
          <cell r="BQ144">
            <v>5</v>
          </cell>
          <cell r="BR144">
            <v>0</v>
          </cell>
          <cell r="BS144">
            <v>0</v>
          </cell>
          <cell r="BT144">
            <v>5</v>
          </cell>
          <cell r="BU144">
            <v>5.9090909090909092</v>
          </cell>
          <cell r="BV144">
            <v>0</v>
          </cell>
          <cell r="BW144">
            <v>4.9090909090909092</v>
          </cell>
          <cell r="BX144">
            <v>6.2462121212121211</v>
          </cell>
          <cell r="BY144">
            <v>0</v>
          </cell>
          <cell r="BZ144" t="str">
            <v>0</v>
          </cell>
          <cell r="CA144">
            <v>0</v>
          </cell>
          <cell r="CB144">
            <v>6</v>
          </cell>
          <cell r="CC144">
            <v>0</v>
          </cell>
          <cell r="CD144">
            <v>0</v>
          </cell>
          <cell r="CE144">
            <v>6</v>
          </cell>
          <cell r="CF144">
            <v>0</v>
          </cell>
          <cell r="CG144">
            <v>0</v>
          </cell>
          <cell r="CH144">
            <v>0</v>
          </cell>
          <cell r="CI144">
            <v>0</v>
          </cell>
          <cell r="CJ144">
            <v>0</v>
          </cell>
          <cell r="CK144">
            <v>0</v>
          </cell>
          <cell r="CL144">
            <v>0</v>
          </cell>
          <cell r="CM144">
            <v>0</v>
          </cell>
          <cell r="CN144">
            <v>0</v>
          </cell>
          <cell r="CO144">
            <v>0</v>
          </cell>
          <cell r="CP144">
            <v>0</v>
          </cell>
          <cell r="CQ144">
            <v>0</v>
          </cell>
        </row>
        <row r="145">
          <cell r="E145" t="str">
            <v>132</v>
          </cell>
          <cell r="F145" t="str">
            <v>Nguyãùn Nhæ</v>
          </cell>
          <cell r="G145" t="str">
            <v>Yï</v>
          </cell>
          <cell r="H145">
            <v>28762</v>
          </cell>
          <cell r="I145" t="str">
            <v>97DL2</v>
          </cell>
          <cell r="N145">
            <v>0</v>
          </cell>
          <cell r="R145">
            <v>0</v>
          </cell>
          <cell r="V145">
            <v>0</v>
          </cell>
          <cell r="W145" t="str">
            <v>v</v>
          </cell>
          <cell r="X145" t="str">
            <v>v</v>
          </cell>
          <cell r="Z145">
            <v>0</v>
          </cell>
          <cell r="AD145">
            <v>0</v>
          </cell>
          <cell r="AH145">
            <v>0</v>
          </cell>
          <cell r="AI145">
            <v>0</v>
          </cell>
          <cell r="AJ145">
            <v>0.3</v>
          </cell>
          <cell r="AK145" t="e">
            <v>#VALUE!</v>
          </cell>
          <cell r="AR145">
            <v>0</v>
          </cell>
          <cell r="AV145">
            <v>0</v>
          </cell>
          <cell r="AZ145">
            <v>0</v>
          </cell>
          <cell r="BD145">
            <v>0</v>
          </cell>
          <cell r="BH145">
            <v>0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0</v>
          </cell>
          <cell r="BV145">
            <v>0</v>
          </cell>
          <cell r="BW145">
            <v>0</v>
          </cell>
          <cell r="BX145">
            <v>0</v>
          </cell>
          <cell r="BY145">
            <v>100</v>
          </cell>
          <cell r="BZ145" t="str">
            <v>2</v>
          </cell>
          <cell r="CA145">
            <v>0</v>
          </cell>
          <cell r="CB145">
            <v>0</v>
          </cell>
          <cell r="CC145">
            <v>0</v>
          </cell>
          <cell r="CD145">
            <v>0</v>
          </cell>
          <cell r="CE145">
            <v>0</v>
          </cell>
          <cell r="CF145">
            <v>0</v>
          </cell>
          <cell r="CG145">
            <v>0</v>
          </cell>
          <cell r="CH145">
            <v>0</v>
          </cell>
          <cell r="CI145">
            <v>0</v>
          </cell>
          <cell r="CJ145">
            <v>0</v>
          </cell>
          <cell r="CK145">
            <v>0</v>
          </cell>
          <cell r="CL145">
            <v>0</v>
          </cell>
          <cell r="CM145">
            <v>0</v>
          </cell>
          <cell r="CN145">
            <v>0</v>
          </cell>
          <cell r="CO145">
            <v>0</v>
          </cell>
          <cell r="CP145">
            <v>0</v>
          </cell>
        </row>
      </sheetData>
      <sheetData sheetId="1" refreshError="1"/>
      <sheetData sheetId="2" refreshError="1">
        <row r="6">
          <cell r="E6" t="str">
            <v>001</v>
          </cell>
          <cell r="G6" t="str">
            <v>Træång Thë Thu</v>
          </cell>
          <cell r="H6" t="str">
            <v>Aïnh</v>
          </cell>
          <cell r="I6">
            <v>28753</v>
          </cell>
          <cell r="J6" t="str">
            <v>97DL2</v>
          </cell>
          <cell r="K6" t="str">
            <v>97DL3</v>
          </cell>
          <cell r="L6">
            <v>6</v>
          </cell>
          <cell r="O6">
            <v>6</v>
          </cell>
          <cell r="P6">
            <v>4</v>
          </cell>
          <cell r="S6">
            <v>4</v>
          </cell>
          <cell r="T6">
            <v>4</v>
          </cell>
          <cell r="W6">
            <v>4</v>
          </cell>
          <cell r="X6">
            <v>6</v>
          </cell>
          <cell r="AA6">
            <v>6</v>
          </cell>
          <cell r="AB6">
            <v>5</v>
          </cell>
          <cell r="AE6">
            <v>5</v>
          </cell>
          <cell r="AF6">
            <v>6</v>
          </cell>
          <cell r="AI6">
            <v>6</v>
          </cell>
          <cell r="AJ6">
            <v>5</v>
          </cell>
          <cell r="AM6">
            <v>5</v>
          </cell>
          <cell r="AN6">
            <v>6</v>
          </cell>
          <cell r="AQ6">
            <v>6</v>
          </cell>
          <cell r="AR6">
            <v>5.0606060606060606</v>
          </cell>
          <cell r="AS6">
            <v>2</v>
          </cell>
          <cell r="AU6">
            <v>7</v>
          </cell>
          <cell r="AX6">
            <v>7</v>
          </cell>
          <cell r="AY6">
            <v>5</v>
          </cell>
          <cell r="BB6">
            <v>5</v>
          </cell>
          <cell r="BC6">
            <v>6</v>
          </cell>
          <cell r="BF6">
            <v>6</v>
          </cell>
          <cell r="BG6">
            <v>5</v>
          </cell>
          <cell r="BJ6">
            <v>5</v>
          </cell>
          <cell r="BK6">
            <v>5.5</v>
          </cell>
          <cell r="BN6">
            <v>6</v>
          </cell>
          <cell r="BO6">
            <v>6</v>
          </cell>
          <cell r="BR6">
            <v>6</v>
          </cell>
          <cell r="BS6">
            <v>7</v>
          </cell>
          <cell r="BV6">
            <v>7</v>
          </cell>
          <cell r="BW6">
            <v>7</v>
          </cell>
          <cell r="BZ6">
            <v>7</v>
          </cell>
          <cell r="CA6">
            <v>6.0333333333333332</v>
          </cell>
          <cell r="CB6">
            <v>3</v>
          </cell>
          <cell r="CD6">
            <v>7</v>
          </cell>
          <cell r="CG6">
            <v>7</v>
          </cell>
          <cell r="CH6">
            <v>7</v>
          </cell>
          <cell r="CK6">
            <v>7</v>
          </cell>
          <cell r="CL6">
            <v>5</v>
          </cell>
          <cell r="CO6">
            <v>5</v>
          </cell>
          <cell r="CP6">
            <v>7</v>
          </cell>
          <cell r="CS6">
            <v>7</v>
          </cell>
          <cell r="CT6">
            <v>6</v>
          </cell>
          <cell r="CW6">
            <v>6</v>
          </cell>
          <cell r="CX6">
            <v>7</v>
          </cell>
          <cell r="DA6">
            <v>7</v>
          </cell>
          <cell r="DB6">
            <v>8</v>
          </cell>
          <cell r="DE6">
            <v>8</v>
          </cell>
          <cell r="DF6">
            <v>6</v>
          </cell>
          <cell r="DI6">
            <v>6</v>
          </cell>
          <cell r="DJ6">
            <v>5</v>
          </cell>
          <cell r="DM6">
            <v>5</v>
          </cell>
          <cell r="DN6">
            <v>8</v>
          </cell>
          <cell r="DQ6">
            <v>8</v>
          </cell>
          <cell r="DR6">
            <v>6.4117647058823533</v>
          </cell>
          <cell r="DS6">
            <v>6.4117647058823533</v>
          </cell>
          <cell r="DT6">
            <v>6.4117647058823533</v>
          </cell>
          <cell r="DU6">
            <v>0</v>
          </cell>
          <cell r="DW6">
            <v>3</v>
          </cell>
          <cell r="DX6">
            <v>7</v>
          </cell>
          <cell r="DZ6">
            <v>7</v>
          </cell>
          <cell r="EB6">
            <v>7</v>
          </cell>
          <cell r="ED6">
            <v>7</v>
          </cell>
          <cell r="EF6">
            <v>5</v>
          </cell>
          <cell r="EH6">
            <v>5</v>
          </cell>
          <cell r="EI6">
            <v>8</v>
          </cell>
          <cell r="EL6">
            <v>8</v>
          </cell>
          <cell r="EM6">
            <v>1</v>
          </cell>
          <cell r="EN6">
            <v>6</v>
          </cell>
          <cell r="EP6">
            <v>6</v>
          </cell>
          <cell r="EQ6">
            <v>3</v>
          </cell>
          <cell r="ET6">
            <v>3</v>
          </cell>
          <cell r="EU6">
            <v>8</v>
          </cell>
          <cell r="EX6">
            <v>8</v>
          </cell>
          <cell r="EY6">
            <v>6.1</v>
          </cell>
          <cell r="EZ6">
            <v>6.1</v>
          </cell>
          <cell r="FA6">
            <v>3.5333333333333332</v>
          </cell>
          <cell r="FB6">
            <v>1</v>
          </cell>
          <cell r="FC6">
            <v>0</v>
          </cell>
        </row>
        <row r="7">
          <cell r="E7" t="str">
            <v>002</v>
          </cell>
          <cell r="G7" t="str">
            <v>Lã Thë Myî</v>
          </cell>
          <cell r="H7" t="str">
            <v>An</v>
          </cell>
          <cell r="I7">
            <v>28951</v>
          </cell>
          <cell r="J7" t="str">
            <v>97DL1</v>
          </cell>
          <cell r="K7" t="str">
            <v>97DL1</v>
          </cell>
          <cell r="L7">
            <v>7</v>
          </cell>
          <cell r="O7">
            <v>7</v>
          </cell>
          <cell r="P7">
            <v>6</v>
          </cell>
          <cell r="S7">
            <v>6</v>
          </cell>
          <cell r="T7">
            <v>3</v>
          </cell>
          <cell r="U7">
            <v>5</v>
          </cell>
          <cell r="W7">
            <v>5</v>
          </cell>
          <cell r="X7">
            <v>7</v>
          </cell>
          <cell r="AA7">
            <v>7</v>
          </cell>
          <cell r="AB7">
            <v>3</v>
          </cell>
          <cell r="AC7">
            <v>5</v>
          </cell>
          <cell r="AE7">
            <v>5</v>
          </cell>
          <cell r="AF7">
            <v>5</v>
          </cell>
          <cell r="AI7">
            <v>5</v>
          </cell>
          <cell r="AJ7">
            <v>4</v>
          </cell>
          <cell r="AK7">
            <v>3</v>
          </cell>
          <cell r="AM7">
            <v>4</v>
          </cell>
          <cell r="AN7">
            <v>8.5</v>
          </cell>
          <cell r="AQ7">
            <v>9</v>
          </cell>
          <cell r="AR7">
            <v>5.1515151515151514</v>
          </cell>
          <cell r="AS7">
            <v>2</v>
          </cell>
          <cell r="AU7">
            <v>7</v>
          </cell>
          <cell r="AX7">
            <v>7</v>
          </cell>
          <cell r="AY7">
            <v>6</v>
          </cell>
          <cell r="BB7">
            <v>6</v>
          </cell>
          <cell r="BC7">
            <v>3</v>
          </cell>
          <cell r="BD7">
            <v>3</v>
          </cell>
          <cell r="BE7">
            <v>5</v>
          </cell>
          <cell r="BF7">
            <v>5</v>
          </cell>
          <cell r="BG7">
            <v>5</v>
          </cell>
          <cell r="BJ7">
            <v>5</v>
          </cell>
          <cell r="BK7">
            <v>7</v>
          </cell>
          <cell r="BN7">
            <v>7</v>
          </cell>
          <cell r="BO7">
            <v>5</v>
          </cell>
          <cell r="BR7">
            <v>5</v>
          </cell>
          <cell r="BS7">
            <v>6</v>
          </cell>
          <cell r="BV7">
            <v>6</v>
          </cell>
          <cell r="BW7">
            <v>7</v>
          </cell>
          <cell r="BZ7">
            <v>7</v>
          </cell>
          <cell r="CA7">
            <v>6</v>
          </cell>
          <cell r="CD7">
            <v>7</v>
          </cell>
          <cell r="CG7">
            <v>7</v>
          </cell>
          <cell r="CH7">
            <v>8</v>
          </cell>
          <cell r="CK7">
            <v>8</v>
          </cell>
          <cell r="CL7">
            <v>3</v>
          </cell>
          <cell r="CM7">
            <v>5</v>
          </cell>
          <cell r="CO7">
            <v>5</v>
          </cell>
          <cell r="CP7">
            <v>10</v>
          </cell>
          <cell r="CS7">
            <v>10</v>
          </cell>
          <cell r="CT7">
            <v>8</v>
          </cell>
          <cell r="CW7">
            <v>8</v>
          </cell>
          <cell r="CX7">
            <v>7</v>
          </cell>
          <cell r="DA7">
            <v>7</v>
          </cell>
          <cell r="DB7">
            <v>7</v>
          </cell>
          <cell r="DE7">
            <v>7</v>
          </cell>
          <cell r="DF7">
            <v>6</v>
          </cell>
          <cell r="DI7">
            <v>6</v>
          </cell>
          <cell r="DJ7">
            <v>7</v>
          </cell>
          <cell r="DM7">
            <v>7</v>
          </cell>
          <cell r="DN7">
            <v>7</v>
          </cell>
          <cell r="DQ7">
            <v>7</v>
          </cell>
          <cell r="DR7">
            <v>7.4411764705882355</v>
          </cell>
          <cell r="DS7">
            <v>7.8411764705882359</v>
          </cell>
          <cell r="DT7">
            <v>7.7058823529411766</v>
          </cell>
          <cell r="DU7">
            <v>0</v>
          </cell>
          <cell r="DW7">
            <v>7</v>
          </cell>
          <cell r="DZ7">
            <v>7</v>
          </cell>
          <cell r="EA7">
            <v>6</v>
          </cell>
          <cell r="ED7">
            <v>6</v>
          </cell>
          <cell r="EE7">
            <v>7</v>
          </cell>
          <cell r="EH7">
            <v>7</v>
          </cell>
          <cell r="EI7">
            <v>4</v>
          </cell>
          <cell r="EJ7">
            <v>5</v>
          </cell>
          <cell r="EL7">
            <v>5</v>
          </cell>
          <cell r="EM7">
            <v>1</v>
          </cell>
          <cell r="EN7">
            <v>1</v>
          </cell>
          <cell r="EO7">
            <v>6</v>
          </cell>
          <cell r="EP7">
            <v>6</v>
          </cell>
          <cell r="EQ7">
            <v>9</v>
          </cell>
          <cell r="ET7">
            <v>9</v>
          </cell>
          <cell r="EU7">
            <v>5</v>
          </cell>
          <cell r="EX7">
            <v>5</v>
          </cell>
          <cell r="EY7">
            <v>6.5666666666666664</v>
          </cell>
          <cell r="EZ7">
            <v>6.8666666666666663</v>
          </cell>
          <cell r="FA7">
            <v>6.0666666666666664</v>
          </cell>
          <cell r="FB7">
            <v>1</v>
          </cell>
          <cell r="FC7">
            <v>0</v>
          </cell>
        </row>
        <row r="8">
          <cell r="E8" t="str">
            <v>003</v>
          </cell>
          <cell r="G8" t="str">
            <v>Hoaìng Ngoüc Trám</v>
          </cell>
          <cell r="H8" t="str">
            <v>Anh</v>
          </cell>
          <cell r="I8">
            <v>28773</v>
          </cell>
          <cell r="J8" t="str">
            <v>97DL1</v>
          </cell>
          <cell r="K8" t="str">
            <v>97DL4</v>
          </cell>
          <cell r="L8">
            <v>6</v>
          </cell>
          <cell r="O8">
            <v>6</v>
          </cell>
          <cell r="P8">
            <v>4</v>
          </cell>
          <cell r="S8">
            <v>4</v>
          </cell>
          <cell r="T8">
            <v>7</v>
          </cell>
          <cell r="W8">
            <v>7</v>
          </cell>
          <cell r="X8">
            <v>6</v>
          </cell>
          <cell r="AA8">
            <v>6</v>
          </cell>
          <cell r="AC8">
            <v>5</v>
          </cell>
          <cell r="AE8">
            <v>5</v>
          </cell>
          <cell r="AF8">
            <v>5</v>
          </cell>
          <cell r="AI8">
            <v>5</v>
          </cell>
          <cell r="AJ8">
            <v>4</v>
          </cell>
          <cell r="AL8">
            <v>8</v>
          </cell>
          <cell r="AM8">
            <v>8</v>
          </cell>
          <cell r="AN8">
            <v>5</v>
          </cell>
          <cell r="AQ8">
            <v>5</v>
          </cell>
          <cell r="AR8">
            <v>6.3030303030303028</v>
          </cell>
          <cell r="AU8">
            <v>7</v>
          </cell>
          <cell r="AX8">
            <v>7</v>
          </cell>
          <cell r="AY8">
            <v>5</v>
          </cell>
          <cell r="BB8">
            <v>5</v>
          </cell>
          <cell r="BC8">
            <v>1</v>
          </cell>
          <cell r="BD8">
            <v>5</v>
          </cell>
          <cell r="BF8">
            <v>5</v>
          </cell>
          <cell r="BG8">
            <v>7</v>
          </cell>
          <cell r="BJ8">
            <v>7</v>
          </cell>
          <cell r="BK8">
            <v>4</v>
          </cell>
          <cell r="BL8">
            <v>4</v>
          </cell>
          <cell r="BM8">
            <v>6</v>
          </cell>
          <cell r="BN8">
            <v>6</v>
          </cell>
          <cell r="BO8">
            <v>5</v>
          </cell>
          <cell r="BR8">
            <v>5</v>
          </cell>
          <cell r="BS8">
            <v>5</v>
          </cell>
          <cell r="BV8">
            <v>5</v>
          </cell>
          <cell r="BW8">
            <v>5</v>
          </cell>
          <cell r="BZ8">
            <v>5</v>
          </cell>
          <cell r="CA8">
            <v>5.7333333333333334</v>
          </cell>
          <cell r="CD8">
            <v>8</v>
          </cell>
          <cell r="CG8">
            <v>8</v>
          </cell>
          <cell r="CH8">
            <v>6</v>
          </cell>
          <cell r="CK8">
            <v>6</v>
          </cell>
          <cell r="CL8">
            <v>7</v>
          </cell>
          <cell r="CO8">
            <v>7</v>
          </cell>
          <cell r="CP8">
            <v>8</v>
          </cell>
          <cell r="CS8">
            <v>8</v>
          </cell>
          <cell r="CT8">
            <v>5</v>
          </cell>
          <cell r="CW8">
            <v>5</v>
          </cell>
          <cell r="CX8">
            <v>7</v>
          </cell>
          <cell r="DA8">
            <v>7</v>
          </cell>
          <cell r="DB8">
            <v>8</v>
          </cell>
          <cell r="DE8">
            <v>8</v>
          </cell>
          <cell r="DF8">
            <v>5</v>
          </cell>
          <cell r="DI8">
            <v>5</v>
          </cell>
          <cell r="DJ8">
            <v>5</v>
          </cell>
          <cell r="DM8">
            <v>5</v>
          </cell>
          <cell r="DN8">
            <v>6</v>
          </cell>
          <cell r="DQ8">
            <v>6</v>
          </cell>
          <cell r="DR8">
            <v>6.5</v>
          </cell>
          <cell r="DS8">
            <v>6.5</v>
          </cell>
          <cell r="DT8">
            <v>6.5</v>
          </cell>
          <cell r="DU8">
            <v>0</v>
          </cell>
          <cell r="DW8">
            <v>7</v>
          </cell>
          <cell r="DZ8">
            <v>7</v>
          </cell>
          <cell r="EA8">
            <v>7</v>
          </cell>
          <cell r="ED8">
            <v>7</v>
          </cell>
          <cell r="EE8">
            <v>3</v>
          </cell>
          <cell r="EF8">
            <v>5</v>
          </cell>
          <cell r="EH8">
            <v>5</v>
          </cell>
          <cell r="EI8">
            <v>6</v>
          </cell>
          <cell r="EL8">
            <v>6</v>
          </cell>
          <cell r="EM8">
            <v>5</v>
          </cell>
          <cell r="EP8">
            <v>5</v>
          </cell>
          <cell r="EQ8">
            <v>7</v>
          </cell>
          <cell r="ET8">
            <v>7</v>
          </cell>
          <cell r="EU8">
            <v>7</v>
          </cell>
          <cell r="EX8">
            <v>7</v>
          </cell>
          <cell r="EY8">
            <v>6.333333333333333</v>
          </cell>
          <cell r="EZ8">
            <v>6.6333333333333329</v>
          </cell>
          <cell r="FA8">
            <v>6.3666666666666663</v>
          </cell>
          <cell r="FB8">
            <v>0</v>
          </cell>
          <cell r="FC8">
            <v>0</v>
          </cell>
        </row>
        <row r="9">
          <cell r="E9" t="str">
            <v>004</v>
          </cell>
          <cell r="G9" t="str">
            <v>Lã  Thë Hoaìng</v>
          </cell>
          <cell r="H9" t="str">
            <v>Anh</v>
          </cell>
          <cell r="I9">
            <v>29137</v>
          </cell>
          <cell r="J9" t="str">
            <v>97DL3</v>
          </cell>
          <cell r="K9" t="str">
            <v>97DL2</v>
          </cell>
          <cell r="L9">
            <v>6</v>
          </cell>
          <cell r="O9">
            <v>6</v>
          </cell>
          <cell r="P9">
            <v>8</v>
          </cell>
          <cell r="S9">
            <v>8</v>
          </cell>
          <cell r="T9">
            <v>3</v>
          </cell>
          <cell r="U9">
            <v>4</v>
          </cell>
          <cell r="V9">
            <v>5</v>
          </cell>
          <cell r="W9">
            <v>5</v>
          </cell>
          <cell r="X9">
            <v>6</v>
          </cell>
          <cell r="AA9">
            <v>6</v>
          </cell>
          <cell r="AB9">
            <v>3</v>
          </cell>
          <cell r="AC9">
            <v>5</v>
          </cell>
          <cell r="AE9">
            <v>5</v>
          </cell>
          <cell r="AF9">
            <v>5</v>
          </cell>
          <cell r="AI9">
            <v>5</v>
          </cell>
          <cell r="AJ9">
            <v>5</v>
          </cell>
          <cell r="AM9">
            <v>5</v>
          </cell>
          <cell r="AN9">
            <v>6</v>
          </cell>
          <cell r="AQ9">
            <v>6</v>
          </cell>
          <cell r="AR9">
            <v>5.6363636363636367</v>
          </cell>
          <cell r="AS9">
            <v>2</v>
          </cell>
          <cell r="AU9">
            <v>5</v>
          </cell>
          <cell r="AX9">
            <v>5</v>
          </cell>
          <cell r="AY9">
            <v>4</v>
          </cell>
          <cell r="BB9">
            <v>4</v>
          </cell>
          <cell r="BC9">
            <v>3</v>
          </cell>
          <cell r="BD9">
            <v>4</v>
          </cell>
          <cell r="BE9">
            <v>5</v>
          </cell>
          <cell r="BF9">
            <v>5</v>
          </cell>
          <cell r="BG9">
            <v>4</v>
          </cell>
          <cell r="BJ9">
            <v>4</v>
          </cell>
          <cell r="BK9">
            <v>7</v>
          </cell>
          <cell r="BN9">
            <v>7</v>
          </cell>
          <cell r="BO9">
            <v>6</v>
          </cell>
          <cell r="BR9">
            <v>6</v>
          </cell>
          <cell r="BS9">
            <v>5</v>
          </cell>
          <cell r="BV9">
            <v>5</v>
          </cell>
          <cell r="BW9">
            <v>6</v>
          </cell>
          <cell r="BZ9">
            <v>6</v>
          </cell>
          <cell r="CA9">
            <v>5.4666666666666668</v>
          </cell>
          <cell r="CD9">
            <v>7</v>
          </cell>
          <cell r="CG9">
            <v>7</v>
          </cell>
          <cell r="CH9">
            <v>5</v>
          </cell>
          <cell r="CK9">
            <v>5</v>
          </cell>
          <cell r="CL9">
            <v>5</v>
          </cell>
          <cell r="CO9">
            <v>5</v>
          </cell>
          <cell r="CP9">
            <v>6</v>
          </cell>
          <cell r="CS9">
            <v>6</v>
          </cell>
          <cell r="CT9">
            <v>7</v>
          </cell>
          <cell r="CW9">
            <v>7</v>
          </cell>
          <cell r="CX9">
            <v>6</v>
          </cell>
          <cell r="DA9">
            <v>6</v>
          </cell>
          <cell r="DB9">
            <v>8</v>
          </cell>
          <cell r="DE9">
            <v>8</v>
          </cell>
          <cell r="DG9">
            <v>6</v>
          </cell>
          <cell r="DI9">
            <v>6</v>
          </cell>
          <cell r="DJ9">
            <v>5</v>
          </cell>
          <cell r="DM9">
            <v>5</v>
          </cell>
          <cell r="DN9">
            <v>6</v>
          </cell>
          <cell r="DQ9">
            <v>6</v>
          </cell>
          <cell r="DR9">
            <v>6.0588235294117645</v>
          </cell>
          <cell r="DS9">
            <v>6.0588235294117645</v>
          </cell>
          <cell r="DT9">
            <v>5.3529411764705879</v>
          </cell>
          <cell r="DU9">
            <v>0</v>
          </cell>
          <cell r="DW9">
            <v>7</v>
          </cell>
          <cell r="DZ9">
            <v>7</v>
          </cell>
          <cell r="EA9">
            <v>5</v>
          </cell>
          <cell r="ED9">
            <v>5</v>
          </cell>
          <cell r="EE9">
            <v>6</v>
          </cell>
          <cell r="EH9">
            <v>6</v>
          </cell>
          <cell r="EI9">
            <v>7</v>
          </cell>
          <cell r="EL9">
            <v>7</v>
          </cell>
          <cell r="EM9">
            <v>5</v>
          </cell>
          <cell r="EP9">
            <v>5</v>
          </cell>
          <cell r="EQ9">
            <v>5</v>
          </cell>
          <cell r="ET9">
            <v>5</v>
          </cell>
          <cell r="EU9">
            <v>5</v>
          </cell>
          <cell r="EX9">
            <v>5</v>
          </cell>
          <cell r="EY9">
            <v>5.666666666666667</v>
          </cell>
          <cell r="EZ9">
            <v>5.666666666666667</v>
          </cell>
          <cell r="FA9">
            <v>5.666666666666667</v>
          </cell>
          <cell r="FB9">
            <v>0</v>
          </cell>
          <cell r="FC9">
            <v>0</v>
          </cell>
        </row>
        <row r="10">
          <cell r="E10" t="str">
            <v>005</v>
          </cell>
          <cell r="G10" t="str">
            <v>Nguyãùn Thë Ván</v>
          </cell>
          <cell r="H10" t="str">
            <v>Anh</v>
          </cell>
          <cell r="I10">
            <v>29105</v>
          </cell>
          <cell r="J10" t="str">
            <v>97DL1</v>
          </cell>
          <cell r="K10" t="str">
            <v>97DL4</v>
          </cell>
          <cell r="L10">
            <v>5</v>
          </cell>
          <cell r="O10">
            <v>5</v>
          </cell>
          <cell r="P10">
            <v>5</v>
          </cell>
          <cell r="S10">
            <v>5</v>
          </cell>
          <cell r="T10">
            <v>7</v>
          </cell>
          <cell r="W10">
            <v>7</v>
          </cell>
          <cell r="X10">
            <v>5</v>
          </cell>
          <cell r="AA10">
            <v>5</v>
          </cell>
          <cell r="AC10">
            <v>5</v>
          </cell>
          <cell r="AE10">
            <v>5</v>
          </cell>
          <cell r="AF10">
            <v>5</v>
          </cell>
          <cell r="AI10">
            <v>5</v>
          </cell>
          <cell r="AJ10">
            <v>4</v>
          </cell>
          <cell r="AL10">
            <v>7</v>
          </cell>
          <cell r="AM10">
            <v>7</v>
          </cell>
          <cell r="AN10">
            <v>6</v>
          </cell>
          <cell r="AQ10">
            <v>6</v>
          </cell>
          <cell r="AR10">
            <v>5.9090909090909092</v>
          </cell>
          <cell r="AS10">
            <v>2</v>
          </cell>
          <cell r="AU10">
            <v>6</v>
          </cell>
          <cell r="AX10">
            <v>6</v>
          </cell>
          <cell r="AY10">
            <v>5</v>
          </cell>
          <cell r="BB10">
            <v>5</v>
          </cell>
          <cell r="BC10">
            <v>1</v>
          </cell>
          <cell r="BD10">
            <v>5</v>
          </cell>
          <cell r="BF10">
            <v>5</v>
          </cell>
          <cell r="BG10">
            <v>7</v>
          </cell>
          <cell r="BJ10">
            <v>7</v>
          </cell>
          <cell r="BK10">
            <v>2</v>
          </cell>
          <cell r="BL10">
            <v>4</v>
          </cell>
          <cell r="BM10">
            <v>6</v>
          </cell>
          <cell r="BN10">
            <v>6</v>
          </cell>
          <cell r="BO10">
            <v>5</v>
          </cell>
          <cell r="BR10">
            <v>5</v>
          </cell>
          <cell r="BS10">
            <v>6</v>
          </cell>
          <cell r="BV10">
            <v>6</v>
          </cell>
          <cell r="BW10">
            <v>7</v>
          </cell>
          <cell r="BZ10">
            <v>7</v>
          </cell>
          <cell r="CA10">
            <v>5.7</v>
          </cell>
          <cell r="CD10">
            <v>8</v>
          </cell>
          <cell r="CG10">
            <v>8</v>
          </cell>
          <cell r="CH10">
            <v>5</v>
          </cell>
          <cell r="CK10">
            <v>5</v>
          </cell>
          <cell r="CL10">
            <v>7</v>
          </cell>
          <cell r="CO10">
            <v>7</v>
          </cell>
          <cell r="CP10">
            <v>8</v>
          </cell>
          <cell r="CS10">
            <v>8</v>
          </cell>
          <cell r="CT10">
            <v>6</v>
          </cell>
          <cell r="CW10">
            <v>6</v>
          </cell>
          <cell r="CX10">
            <v>6</v>
          </cell>
          <cell r="DA10">
            <v>6</v>
          </cell>
          <cell r="DB10">
            <v>8</v>
          </cell>
          <cell r="DE10">
            <v>8</v>
          </cell>
          <cell r="DF10">
            <v>5</v>
          </cell>
          <cell r="DI10">
            <v>5</v>
          </cell>
          <cell r="DJ10">
            <v>5</v>
          </cell>
          <cell r="DM10">
            <v>5</v>
          </cell>
          <cell r="DN10">
            <v>9</v>
          </cell>
          <cell r="DQ10">
            <v>9</v>
          </cell>
          <cell r="DR10">
            <v>6.4411764705882355</v>
          </cell>
          <cell r="DS10">
            <v>6.4411764705882355</v>
          </cell>
          <cell r="DT10">
            <v>6.4411764705882355</v>
          </cell>
          <cell r="DU10">
            <v>0</v>
          </cell>
          <cell r="DW10">
            <v>7</v>
          </cell>
          <cell r="DZ10">
            <v>7</v>
          </cell>
          <cell r="EA10">
            <v>7</v>
          </cell>
          <cell r="ED10">
            <v>7</v>
          </cell>
          <cell r="EE10">
            <v>9</v>
          </cell>
          <cell r="EH10">
            <v>9</v>
          </cell>
          <cell r="EI10">
            <v>6</v>
          </cell>
          <cell r="EL10">
            <v>6</v>
          </cell>
          <cell r="EM10">
            <v>4</v>
          </cell>
          <cell r="EN10">
            <v>0</v>
          </cell>
          <cell r="EO10">
            <v>5</v>
          </cell>
          <cell r="EP10">
            <v>5</v>
          </cell>
          <cell r="EQ10">
            <v>4</v>
          </cell>
          <cell r="ER10">
            <v>5</v>
          </cell>
          <cell r="ET10">
            <v>5</v>
          </cell>
          <cell r="EU10">
            <v>6</v>
          </cell>
          <cell r="EX10">
            <v>6</v>
          </cell>
          <cell r="EY10">
            <v>6.3</v>
          </cell>
          <cell r="EZ10">
            <v>6.6</v>
          </cell>
          <cell r="FA10">
            <v>6.2666666666666666</v>
          </cell>
          <cell r="FB10">
            <v>1</v>
          </cell>
          <cell r="FC10">
            <v>0</v>
          </cell>
        </row>
        <row r="11">
          <cell r="E11" t="str">
            <v>006</v>
          </cell>
          <cell r="G11" t="str">
            <v>Phaûm Vàn</v>
          </cell>
          <cell r="H11" t="str">
            <v>Anh</v>
          </cell>
          <cell r="I11">
            <v>28551</v>
          </cell>
          <cell r="J11" t="str">
            <v>97DL2</v>
          </cell>
          <cell r="K11" t="str">
            <v>97DL2</v>
          </cell>
          <cell r="L11">
            <v>6</v>
          </cell>
          <cell r="O11">
            <v>6</v>
          </cell>
          <cell r="P11">
            <v>3</v>
          </cell>
          <cell r="Q11">
            <v>2</v>
          </cell>
          <cell r="R11">
            <v>7</v>
          </cell>
          <cell r="S11">
            <v>7</v>
          </cell>
          <cell r="T11">
            <v>6</v>
          </cell>
          <cell r="W11">
            <v>6</v>
          </cell>
          <cell r="X11">
            <v>6</v>
          </cell>
          <cell r="AA11">
            <v>6</v>
          </cell>
          <cell r="AB11">
            <v>4</v>
          </cell>
          <cell r="AE11">
            <v>4</v>
          </cell>
          <cell r="AF11">
            <v>5</v>
          </cell>
          <cell r="AI11">
            <v>5</v>
          </cell>
          <cell r="AJ11">
            <v>4</v>
          </cell>
          <cell r="AL11">
            <v>5</v>
          </cell>
          <cell r="AM11">
            <v>5</v>
          </cell>
          <cell r="AN11">
            <v>7</v>
          </cell>
          <cell r="AQ11">
            <v>7</v>
          </cell>
          <cell r="AR11">
            <v>5.4848484848484844</v>
          </cell>
          <cell r="AS11">
            <v>2</v>
          </cell>
          <cell r="AU11">
            <v>3</v>
          </cell>
          <cell r="AV11">
            <v>6</v>
          </cell>
          <cell r="AX11">
            <v>6</v>
          </cell>
          <cell r="AY11">
            <v>6</v>
          </cell>
          <cell r="BB11">
            <v>6</v>
          </cell>
          <cell r="BC11">
            <v>5</v>
          </cell>
          <cell r="BF11">
            <v>5</v>
          </cell>
          <cell r="BG11">
            <v>5</v>
          </cell>
          <cell r="BJ11">
            <v>5</v>
          </cell>
          <cell r="BL11">
            <v>4</v>
          </cell>
          <cell r="BM11">
            <v>5</v>
          </cell>
          <cell r="BN11">
            <v>5</v>
          </cell>
          <cell r="BO11">
            <v>6</v>
          </cell>
          <cell r="BR11">
            <v>6</v>
          </cell>
          <cell r="BS11">
            <v>5</v>
          </cell>
          <cell r="BV11">
            <v>5</v>
          </cell>
          <cell r="BW11">
            <v>7</v>
          </cell>
          <cell r="BZ11">
            <v>7</v>
          </cell>
          <cell r="CA11">
            <v>5.3666666666666663</v>
          </cell>
          <cell r="CD11">
            <v>6</v>
          </cell>
          <cell r="CG11">
            <v>6</v>
          </cell>
          <cell r="CH11">
            <v>6</v>
          </cell>
          <cell r="CK11">
            <v>6</v>
          </cell>
          <cell r="CL11">
            <v>5</v>
          </cell>
          <cell r="CO11">
            <v>5</v>
          </cell>
          <cell r="CP11">
            <v>7</v>
          </cell>
          <cell r="CS11">
            <v>7</v>
          </cell>
          <cell r="CT11">
            <v>5</v>
          </cell>
          <cell r="CW11">
            <v>5</v>
          </cell>
          <cell r="CX11">
            <v>8</v>
          </cell>
          <cell r="DA11">
            <v>8</v>
          </cell>
          <cell r="DB11">
            <v>6</v>
          </cell>
          <cell r="DE11">
            <v>6</v>
          </cell>
          <cell r="DF11">
            <v>6</v>
          </cell>
          <cell r="DI11">
            <v>6</v>
          </cell>
          <cell r="DJ11">
            <v>5</v>
          </cell>
          <cell r="DM11">
            <v>5</v>
          </cell>
          <cell r="DN11">
            <v>8</v>
          </cell>
          <cell r="DQ11">
            <v>8</v>
          </cell>
          <cell r="DR11">
            <v>6</v>
          </cell>
          <cell r="DS11">
            <v>6</v>
          </cell>
          <cell r="DT11">
            <v>6</v>
          </cell>
          <cell r="DU11">
            <v>0</v>
          </cell>
          <cell r="DW11">
            <v>7</v>
          </cell>
          <cell r="DZ11">
            <v>7</v>
          </cell>
          <cell r="EA11">
            <v>7</v>
          </cell>
          <cell r="ED11">
            <v>7</v>
          </cell>
          <cell r="EE11">
            <v>7</v>
          </cell>
          <cell r="EH11">
            <v>7</v>
          </cell>
          <cell r="EI11">
            <v>8</v>
          </cell>
          <cell r="EL11">
            <v>8</v>
          </cell>
          <cell r="EM11">
            <v>7</v>
          </cell>
          <cell r="EP11">
            <v>7</v>
          </cell>
          <cell r="EQ11">
            <v>5</v>
          </cell>
          <cell r="ET11">
            <v>5</v>
          </cell>
          <cell r="EU11">
            <v>7</v>
          </cell>
          <cell r="EX11">
            <v>7</v>
          </cell>
          <cell r="EY11">
            <v>6.7333333333333334</v>
          </cell>
          <cell r="EZ11">
            <v>7.0333333333333332</v>
          </cell>
          <cell r="FA11">
            <v>6.7333333333333334</v>
          </cell>
          <cell r="FB11">
            <v>0</v>
          </cell>
          <cell r="FC11">
            <v>0</v>
          </cell>
        </row>
        <row r="12">
          <cell r="E12" t="str">
            <v>007</v>
          </cell>
          <cell r="G12" t="str">
            <v>Tráön Viãût Tuáún</v>
          </cell>
          <cell r="H12" t="str">
            <v>Anh</v>
          </cell>
          <cell r="I12">
            <v>29239</v>
          </cell>
          <cell r="J12" t="str">
            <v>97DL3</v>
          </cell>
          <cell r="K12" t="str">
            <v>97DL2</v>
          </cell>
          <cell r="L12">
            <v>7</v>
          </cell>
          <cell r="O12">
            <v>7</v>
          </cell>
          <cell r="P12">
            <v>8</v>
          </cell>
          <cell r="S12">
            <v>8</v>
          </cell>
          <cell r="T12">
            <v>5</v>
          </cell>
          <cell r="W12">
            <v>5</v>
          </cell>
          <cell r="X12">
            <v>4</v>
          </cell>
          <cell r="AA12">
            <v>4</v>
          </cell>
          <cell r="AB12">
            <v>3</v>
          </cell>
          <cell r="AC12">
            <v>5</v>
          </cell>
          <cell r="AE12">
            <v>5</v>
          </cell>
          <cell r="AF12">
            <v>6</v>
          </cell>
          <cell r="AI12">
            <v>6</v>
          </cell>
          <cell r="AJ12">
            <v>4</v>
          </cell>
          <cell r="AK12">
            <v>6</v>
          </cell>
          <cell r="AM12">
            <v>6</v>
          </cell>
          <cell r="AN12">
            <v>6</v>
          </cell>
          <cell r="AQ12">
            <v>6</v>
          </cell>
          <cell r="AR12">
            <v>6.1212121212121211</v>
          </cell>
          <cell r="AS12">
            <v>2</v>
          </cell>
          <cell r="AU12">
            <v>7</v>
          </cell>
          <cell r="AX12">
            <v>7</v>
          </cell>
          <cell r="AY12">
            <v>6</v>
          </cell>
          <cell r="BB12">
            <v>6</v>
          </cell>
          <cell r="BC12">
            <v>3</v>
          </cell>
          <cell r="BD12">
            <v>6</v>
          </cell>
          <cell r="BF12">
            <v>6</v>
          </cell>
          <cell r="BG12">
            <v>8</v>
          </cell>
          <cell r="BJ12">
            <v>8</v>
          </cell>
          <cell r="BK12">
            <v>4</v>
          </cell>
          <cell r="BL12">
            <v>4</v>
          </cell>
          <cell r="BM12">
            <v>5</v>
          </cell>
          <cell r="BN12">
            <v>5</v>
          </cell>
          <cell r="BO12">
            <v>5.5</v>
          </cell>
          <cell r="BR12">
            <v>6</v>
          </cell>
          <cell r="BS12">
            <v>6</v>
          </cell>
          <cell r="BV12">
            <v>6</v>
          </cell>
          <cell r="BW12">
            <v>7</v>
          </cell>
          <cell r="BZ12">
            <v>7</v>
          </cell>
          <cell r="CA12">
            <v>6.0666666666666664</v>
          </cell>
          <cell r="CD12">
            <v>7</v>
          </cell>
          <cell r="CG12">
            <v>7</v>
          </cell>
          <cell r="CH12">
            <v>5</v>
          </cell>
          <cell r="CK12">
            <v>5</v>
          </cell>
          <cell r="CL12">
            <v>8</v>
          </cell>
          <cell r="CO12">
            <v>8</v>
          </cell>
          <cell r="CP12">
            <v>6</v>
          </cell>
          <cell r="CS12">
            <v>6</v>
          </cell>
          <cell r="CT12">
            <v>5</v>
          </cell>
          <cell r="CW12">
            <v>5</v>
          </cell>
          <cell r="CX12">
            <v>5</v>
          </cell>
          <cell r="DA12">
            <v>5</v>
          </cell>
          <cell r="DB12">
            <v>8</v>
          </cell>
          <cell r="DE12">
            <v>8</v>
          </cell>
          <cell r="DF12">
            <v>6</v>
          </cell>
          <cell r="DI12">
            <v>6</v>
          </cell>
          <cell r="DJ12">
            <v>5</v>
          </cell>
          <cell r="DM12">
            <v>5</v>
          </cell>
          <cell r="DN12">
            <v>7</v>
          </cell>
          <cell r="DQ12">
            <v>7</v>
          </cell>
          <cell r="DR12">
            <v>6.0294117647058822</v>
          </cell>
          <cell r="DS12">
            <v>6.0294117647058822</v>
          </cell>
          <cell r="DT12">
            <v>6.0294117647058822</v>
          </cell>
          <cell r="DU12">
            <v>0</v>
          </cell>
          <cell r="DW12">
            <v>7</v>
          </cell>
          <cell r="DZ12">
            <v>7</v>
          </cell>
          <cell r="EA12">
            <v>5</v>
          </cell>
          <cell r="ED12">
            <v>5</v>
          </cell>
          <cell r="EE12">
            <v>7</v>
          </cell>
          <cell r="EH12">
            <v>7</v>
          </cell>
          <cell r="EI12">
            <v>7</v>
          </cell>
          <cell r="EL12">
            <v>7</v>
          </cell>
          <cell r="EM12">
            <v>6</v>
          </cell>
          <cell r="EP12">
            <v>6</v>
          </cell>
          <cell r="EQ12">
            <v>8</v>
          </cell>
          <cell r="ET12">
            <v>8</v>
          </cell>
          <cell r="EU12">
            <v>7</v>
          </cell>
          <cell r="EX12">
            <v>7</v>
          </cell>
          <cell r="EY12">
            <v>6.8666666666666663</v>
          </cell>
          <cell r="EZ12">
            <v>6.8666666666666663</v>
          </cell>
          <cell r="FA12">
            <v>6.8666666666666663</v>
          </cell>
          <cell r="FB12">
            <v>0</v>
          </cell>
          <cell r="FC12">
            <v>0</v>
          </cell>
        </row>
        <row r="13">
          <cell r="E13" t="str">
            <v>008</v>
          </cell>
          <cell r="G13" t="str">
            <v>Vuî Thë Häöng</v>
          </cell>
          <cell r="H13" t="str">
            <v>Anh</v>
          </cell>
          <cell r="I13">
            <v>28315</v>
          </cell>
          <cell r="J13" t="str">
            <v>97DL1</v>
          </cell>
          <cell r="K13" t="str">
            <v>97DL3</v>
          </cell>
          <cell r="L13">
            <v>5</v>
          </cell>
          <cell r="O13">
            <v>5</v>
          </cell>
          <cell r="P13">
            <v>6</v>
          </cell>
          <cell r="S13">
            <v>6</v>
          </cell>
          <cell r="T13">
            <v>5</v>
          </cell>
          <cell r="W13">
            <v>5</v>
          </cell>
          <cell r="X13">
            <v>6</v>
          </cell>
          <cell r="AA13">
            <v>6</v>
          </cell>
          <cell r="AB13">
            <v>6</v>
          </cell>
          <cell r="AE13">
            <v>6</v>
          </cell>
          <cell r="AF13">
            <v>7</v>
          </cell>
          <cell r="AI13">
            <v>7</v>
          </cell>
          <cell r="AJ13">
            <v>5</v>
          </cell>
          <cell r="AM13">
            <v>5</v>
          </cell>
          <cell r="AN13">
            <v>6</v>
          </cell>
          <cell r="AQ13">
            <v>6</v>
          </cell>
          <cell r="AR13">
            <v>5.5454545454545459</v>
          </cell>
          <cell r="AS13">
            <v>2</v>
          </cell>
          <cell r="AU13">
            <v>7</v>
          </cell>
          <cell r="AX13">
            <v>7</v>
          </cell>
          <cell r="AY13">
            <v>4</v>
          </cell>
          <cell r="BB13">
            <v>4</v>
          </cell>
          <cell r="BC13">
            <v>6</v>
          </cell>
          <cell r="BD13">
            <v>5</v>
          </cell>
          <cell r="BF13">
            <v>6</v>
          </cell>
          <cell r="BG13">
            <v>7</v>
          </cell>
          <cell r="BJ13">
            <v>7</v>
          </cell>
          <cell r="BK13">
            <v>4.5</v>
          </cell>
          <cell r="BN13">
            <v>5</v>
          </cell>
          <cell r="BO13">
            <v>5</v>
          </cell>
          <cell r="BR13">
            <v>5</v>
          </cell>
          <cell r="BS13">
            <v>7</v>
          </cell>
          <cell r="BV13">
            <v>7</v>
          </cell>
          <cell r="BW13">
            <v>5</v>
          </cell>
          <cell r="BZ13">
            <v>5</v>
          </cell>
          <cell r="CA13">
            <v>5.7333333333333334</v>
          </cell>
          <cell r="CE13">
            <v>8</v>
          </cell>
          <cell r="CG13">
            <v>8</v>
          </cell>
          <cell r="CI13">
            <v>6</v>
          </cell>
          <cell r="CK13">
            <v>6</v>
          </cell>
          <cell r="CM13">
            <v>2</v>
          </cell>
          <cell r="CO13">
            <v>2</v>
          </cell>
          <cell r="CP13">
            <v>8</v>
          </cell>
          <cell r="CS13">
            <v>8</v>
          </cell>
          <cell r="CT13">
            <v>5</v>
          </cell>
          <cell r="CW13">
            <v>5</v>
          </cell>
          <cell r="CX13">
            <v>8</v>
          </cell>
          <cell r="DA13">
            <v>8</v>
          </cell>
          <cell r="DC13">
            <v>6</v>
          </cell>
          <cell r="DE13">
            <v>6</v>
          </cell>
          <cell r="DF13">
            <v>5</v>
          </cell>
          <cell r="DI13">
            <v>5</v>
          </cell>
          <cell r="DJ13">
            <v>6</v>
          </cell>
          <cell r="DM13">
            <v>6</v>
          </cell>
          <cell r="DN13">
            <v>4</v>
          </cell>
          <cell r="DO13">
            <v>8</v>
          </cell>
          <cell r="DQ13">
            <v>8</v>
          </cell>
          <cell r="DR13">
            <v>5.9117647058823533</v>
          </cell>
          <cell r="DS13">
            <v>5.9117647058823533</v>
          </cell>
          <cell r="DT13">
            <v>3.9705882352941178</v>
          </cell>
          <cell r="DU13">
            <v>1</v>
          </cell>
          <cell r="DW13">
            <v>8</v>
          </cell>
          <cell r="DZ13">
            <v>8</v>
          </cell>
          <cell r="EA13">
            <v>7</v>
          </cell>
          <cell r="ED13">
            <v>7</v>
          </cell>
          <cell r="EE13">
            <v>5</v>
          </cell>
          <cell r="EH13">
            <v>5</v>
          </cell>
          <cell r="EJ13">
            <v>4</v>
          </cell>
          <cell r="EK13">
            <v>4</v>
          </cell>
          <cell r="EL13">
            <v>4</v>
          </cell>
          <cell r="EM13">
            <v>4</v>
          </cell>
          <cell r="EN13">
            <v>5</v>
          </cell>
          <cell r="EP13">
            <v>5</v>
          </cell>
          <cell r="EQ13">
            <v>5</v>
          </cell>
          <cell r="ET13">
            <v>5</v>
          </cell>
          <cell r="EU13">
            <v>5</v>
          </cell>
          <cell r="EX13">
            <v>5</v>
          </cell>
          <cell r="EY13">
            <v>5.4666666666666668</v>
          </cell>
          <cell r="EZ13">
            <v>5.7666666666666666</v>
          </cell>
          <cell r="FA13">
            <v>5.0999999999999996</v>
          </cell>
          <cell r="FB13">
            <v>1</v>
          </cell>
          <cell r="FC13">
            <v>0</v>
          </cell>
        </row>
        <row r="14">
          <cell r="E14" t="str">
            <v>009</v>
          </cell>
          <cell r="G14" t="str">
            <v>Phaûm Minh</v>
          </cell>
          <cell r="H14" t="str">
            <v>Baío</v>
          </cell>
          <cell r="I14">
            <v>29148</v>
          </cell>
          <cell r="J14" t="str">
            <v>97DL3</v>
          </cell>
          <cell r="K14" t="str">
            <v>97DL3</v>
          </cell>
          <cell r="L14">
            <v>6</v>
          </cell>
          <cell r="O14">
            <v>6</v>
          </cell>
          <cell r="P14">
            <v>4</v>
          </cell>
          <cell r="Q14">
            <v>4</v>
          </cell>
          <cell r="R14">
            <v>5</v>
          </cell>
          <cell r="S14">
            <v>5</v>
          </cell>
          <cell r="T14">
            <v>5</v>
          </cell>
          <cell r="W14">
            <v>5</v>
          </cell>
          <cell r="X14">
            <v>6</v>
          </cell>
          <cell r="AA14">
            <v>6</v>
          </cell>
          <cell r="AB14">
            <v>8</v>
          </cell>
          <cell r="AE14">
            <v>8</v>
          </cell>
          <cell r="AF14">
            <v>7</v>
          </cell>
          <cell r="AI14">
            <v>7</v>
          </cell>
          <cell r="AJ14">
            <v>4</v>
          </cell>
          <cell r="AK14">
            <v>3</v>
          </cell>
          <cell r="AL14">
            <v>8</v>
          </cell>
          <cell r="AM14">
            <v>8</v>
          </cell>
          <cell r="AN14">
            <v>7</v>
          </cell>
          <cell r="AQ14">
            <v>7</v>
          </cell>
          <cell r="AR14">
            <v>6.7878787878787881</v>
          </cell>
          <cell r="AS14">
            <v>2</v>
          </cell>
          <cell r="AU14">
            <v>5</v>
          </cell>
          <cell r="AX14">
            <v>5</v>
          </cell>
          <cell r="AY14">
            <v>5</v>
          </cell>
          <cell r="BB14">
            <v>5</v>
          </cell>
          <cell r="BC14">
            <v>5</v>
          </cell>
          <cell r="BF14">
            <v>5</v>
          </cell>
          <cell r="BG14">
            <v>7</v>
          </cell>
          <cell r="BJ14">
            <v>7</v>
          </cell>
          <cell r="BK14">
            <v>3</v>
          </cell>
          <cell r="BL14">
            <v>5</v>
          </cell>
          <cell r="BN14">
            <v>5</v>
          </cell>
          <cell r="BO14">
            <v>3</v>
          </cell>
          <cell r="BP14">
            <v>5</v>
          </cell>
          <cell r="BR14">
            <v>5</v>
          </cell>
          <cell r="BS14">
            <v>5</v>
          </cell>
          <cell r="BV14">
            <v>5</v>
          </cell>
          <cell r="BW14">
            <v>8</v>
          </cell>
          <cell r="BZ14">
            <v>8</v>
          </cell>
          <cell r="CA14">
            <v>5.2</v>
          </cell>
          <cell r="CD14">
            <v>7</v>
          </cell>
          <cell r="CG14">
            <v>7</v>
          </cell>
          <cell r="CH14">
            <v>5</v>
          </cell>
          <cell r="CK14">
            <v>5</v>
          </cell>
          <cell r="CL14">
            <v>7</v>
          </cell>
          <cell r="CO14">
            <v>7</v>
          </cell>
          <cell r="CP14">
            <v>7</v>
          </cell>
          <cell r="CS14">
            <v>7</v>
          </cell>
          <cell r="CT14">
            <v>6</v>
          </cell>
          <cell r="CW14">
            <v>6</v>
          </cell>
          <cell r="CX14">
            <v>6</v>
          </cell>
          <cell r="DA14">
            <v>6</v>
          </cell>
          <cell r="DB14">
            <v>8</v>
          </cell>
          <cell r="DE14">
            <v>8</v>
          </cell>
          <cell r="DF14">
            <v>4</v>
          </cell>
          <cell r="DG14">
            <v>5</v>
          </cell>
          <cell r="DI14">
            <v>5</v>
          </cell>
          <cell r="DJ14">
            <v>5</v>
          </cell>
          <cell r="DM14">
            <v>5</v>
          </cell>
          <cell r="DN14">
            <v>8</v>
          </cell>
          <cell r="DQ14">
            <v>8</v>
          </cell>
          <cell r="DR14">
            <v>6.2058823529411766</v>
          </cell>
          <cell r="DS14">
            <v>6.2058823529411766</v>
          </cell>
          <cell r="DT14">
            <v>6.0882352941176467</v>
          </cell>
          <cell r="DU14">
            <v>0</v>
          </cell>
          <cell r="DW14">
            <v>7</v>
          </cell>
          <cell r="DZ14">
            <v>7</v>
          </cell>
          <cell r="EA14">
            <v>6</v>
          </cell>
          <cell r="ED14">
            <v>6</v>
          </cell>
          <cell r="EE14">
            <v>7</v>
          </cell>
          <cell r="EH14">
            <v>7</v>
          </cell>
          <cell r="EI14">
            <v>7</v>
          </cell>
          <cell r="EL14">
            <v>7</v>
          </cell>
          <cell r="EM14">
            <v>8</v>
          </cell>
          <cell r="EP14">
            <v>8</v>
          </cell>
          <cell r="EQ14">
            <v>7</v>
          </cell>
          <cell r="ET14">
            <v>7</v>
          </cell>
          <cell r="EU14">
            <v>8</v>
          </cell>
          <cell r="EX14">
            <v>8</v>
          </cell>
          <cell r="EY14">
            <v>7.2</v>
          </cell>
          <cell r="EZ14">
            <v>7.2</v>
          </cell>
          <cell r="FA14">
            <v>7.2</v>
          </cell>
          <cell r="FB14">
            <v>0</v>
          </cell>
          <cell r="FC14">
            <v>0</v>
          </cell>
        </row>
        <row r="15">
          <cell r="E15" t="str">
            <v>010</v>
          </cell>
          <cell r="G15" t="str">
            <v>Quaíng Âaûi Hoaìng</v>
          </cell>
          <cell r="H15" t="str">
            <v>Bàng</v>
          </cell>
          <cell r="I15">
            <v>28126</v>
          </cell>
          <cell r="J15" t="str">
            <v>97DL1</v>
          </cell>
          <cell r="K15" t="str">
            <v>97DL1</v>
          </cell>
          <cell r="L15">
            <v>5</v>
          </cell>
          <cell r="O15">
            <v>5</v>
          </cell>
          <cell r="P15">
            <v>7</v>
          </cell>
          <cell r="S15">
            <v>7</v>
          </cell>
          <cell r="T15">
            <v>7</v>
          </cell>
          <cell r="W15">
            <v>7</v>
          </cell>
          <cell r="X15">
            <v>5</v>
          </cell>
          <cell r="AA15">
            <v>5</v>
          </cell>
          <cell r="AB15">
            <v>3</v>
          </cell>
          <cell r="AC15">
            <v>5</v>
          </cell>
          <cell r="AE15">
            <v>5</v>
          </cell>
          <cell r="AF15">
            <v>4</v>
          </cell>
          <cell r="AI15">
            <v>4</v>
          </cell>
          <cell r="AJ15">
            <v>4</v>
          </cell>
          <cell r="AK15">
            <v>5</v>
          </cell>
          <cell r="AM15">
            <v>5</v>
          </cell>
          <cell r="AN15">
            <v>9.5</v>
          </cell>
          <cell r="AQ15">
            <v>10</v>
          </cell>
          <cell r="AR15">
            <v>5.3636363636363633</v>
          </cell>
          <cell r="AS15">
            <v>2</v>
          </cell>
          <cell r="AU15">
            <v>6</v>
          </cell>
          <cell r="AX15">
            <v>6</v>
          </cell>
          <cell r="AY15">
            <v>6</v>
          </cell>
          <cell r="BB15">
            <v>6</v>
          </cell>
          <cell r="BC15">
            <v>6</v>
          </cell>
          <cell r="BF15">
            <v>6</v>
          </cell>
          <cell r="BG15">
            <v>5</v>
          </cell>
          <cell r="BJ15">
            <v>5</v>
          </cell>
          <cell r="BK15">
            <v>5</v>
          </cell>
          <cell r="BN15">
            <v>5</v>
          </cell>
          <cell r="BP15">
            <v>6</v>
          </cell>
          <cell r="BR15">
            <v>6</v>
          </cell>
          <cell r="BS15">
            <v>6</v>
          </cell>
          <cell r="BV15">
            <v>6</v>
          </cell>
          <cell r="BW15">
            <v>10</v>
          </cell>
          <cell r="BZ15">
            <v>10</v>
          </cell>
          <cell r="CA15">
            <v>5.6333333333333337</v>
          </cell>
          <cell r="CD15">
            <v>9</v>
          </cell>
          <cell r="CG15">
            <v>9</v>
          </cell>
          <cell r="CH15">
            <v>5</v>
          </cell>
          <cell r="CK15">
            <v>5</v>
          </cell>
          <cell r="CL15">
            <v>5</v>
          </cell>
          <cell r="CO15">
            <v>5</v>
          </cell>
          <cell r="CP15">
            <v>10</v>
          </cell>
          <cell r="CS15">
            <v>10</v>
          </cell>
          <cell r="CT15">
            <v>5</v>
          </cell>
          <cell r="CW15">
            <v>5</v>
          </cell>
          <cell r="CY15">
            <v>5</v>
          </cell>
          <cell r="DA15">
            <v>5</v>
          </cell>
          <cell r="DB15">
            <v>6</v>
          </cell>
          <cell r="DE15">
            <v>6</v>
          </cell>
          <cell r="DF15">
            <v>6</v>
          </cell>
          <cell r="DI15">
            <v>6</v>
          </cell>
          <cell r="DK15">
            <v>6</v>
          </cell>
          <cell r="DM15">
            <v>6</v>
          </cell>
          <cell r="DN15">
            <v>8</v>
          </cell>
          <cell r="DQ15">
            <v>8</v>
          </cell>
          <cell r="DR15">
            <v>6.4117647058823533</v>
          </cell>
          <cell r="DS15">
            <v>6.7117647058823531</v>
          </cell>
          <cell r="DT15">
            <v>5.7411764705882353</v>
          </cell>
          <cell r="DU15">
            <v>0</v>
          </cell>
          <cell r="DW15">
            <v>7</v>
          </cell>
          <cell r="DZ15">
            <v>7</v>
          </cell>
          <cell r="EA15">
            <v>7</v>
          </cell>
          <cell r="ED15">
            <v>7</v>
          </cell>
          <cell r="EE15">
            <v>5</v>
          </cell>
          <cell r="EH15">
            <v>5</v>
          </cell>
          <cell r="EI15">
            <v>7</v>
          </cell>
          <cell r="EL15">
            <v>7</v>
          </cell>
          <cell r="EM15">
            <v>3</v>
          </cell>
          <cell r="EO15">
            <v>5</v>
          </cell>
          <cell r="EP15">
            <v>5</v>
          </cell>
          <cell r="EQ15">
            <v>9</v>
          </cell>
          <cell r="ET15">
            <v>9</v>
          </cell>
          <cell r="EV15">
            <v>2</v>
          </cell>
          <cell r="EW15">
            <v>5</v>
          </cell>
          <cell r="EX15">
            <v>5</v>
          </cell>
          <cell r="EY15">
            <v>6.5333333333333332</v>
          </cell>
          <cell r="EZ15">
            <v>6.833333333333333</v>
          </cell>
          <cell r="FA15">
            <v>5.7333333333333334</v>
          </cell>
          <cell r="FB15">
            <v>3</v>
          </cell>
          <cell r="FC15">
            <v>0</v>
          </cell>
        </row>
        <row r="16">
          <cell r="E16" t="str">
            <v>011</v>
          </cell>
          <cell r="G16" t="str">
            <v>Âàûng Thë</v>
          </cell>
          <cell r="H16" t="str">
            <v>Beï</v>
          </cell>
          <cell r="I16">
            <v>28541</v>
          </cell>
          <cell r="J16" t="str">
            <v>97DL2</v>
          </cell>
          <cell r="K16" t="str">
            <v>97DL1</v>
          </cell>
          <cell r="L16">
            <v>5</v>
          </cell>
          <cell r="O16">
            <v>5</v>
          </cell>
          <cell r="P16">
            <v>4</v>
          </cell>
          <cell r="S16">
            <v>4</v>
          </cell>
          <cell r="T16">
            <v>6</v>
          </cell>
          <cell r="W16">
            <v>6</v>
          </cell>
          <cell r="X16">
            <v>5</v>
          </cell>
          <cell r="AA16">
            <v>5</v>
          </cell>
          <cell r="AB16">
            <v>2</v>
          </cell>
          <cell r="AC16">
            <v>3</v>
          </cell>
          <cell r="AD16">
            <v>5</v>
          </cell>
          <cell r="AE16">
            <v>5</v>
          </cell>
          <cell r="AF16">
            <v>4</v>
          </cell>
          <cell r="AG16">
            <v>4</v>
          </cell>
          <cell r="AI16">
            <v>4</v>
          </cell>
          <cell r="AJ16">
            <v>3</v>
          </cell>
          <cell r="AK16">
            <v>6</v>
          </cell>
          <cell r="AM16">
            <v>6</v>
          </cell>
          <cell r="AN16">
            <v>6</v>
          </cell>
          <cell r="AQ16">
            <v>6</v>
          </cell>
          <cell r="AR16">
            <v>5.1818181818181817</v>
          </cell>
          <cell r="AS16">
            <v>2</v>
          </cell>
          <cell r="AU16">
            <v>5</v>
          </cell>
          <cell r="AX16">
            <v>5</v>
          </cell>
          <cell r="AY16">
            <v>6</v>
          </cell>
          <cell r="BB16">
            <v>6</v>
          </cell>
          <cell r="BC16">
            <v>1</v>
          </cell>
          <cell r="BD16">
            <v>6</v>
          </cell>
          <cell r="BF16">
            <v>6</v>
          </cell>
          <cell r="BG16">
            <v>2</v>
          </cell>
          <cell r="BH16">
            <v>5</v>
          </cell>
          <cell r="BJ16">
            <v>5</v>
          </cell>
          <cell r="BK16">
            <v>2.5</v>
          </cell>
          <cell r="BL16">
            <v>6</v>
          </cell>
          <cell r="BN16">
            <v>6</v>
          </cell>
          <cell r="BO16">
            <v>1</v>
          </cell>
          <cell r="BP16">
            <v>6</v>
          </cell>
          <cell r="BR16">
            <v>6</v>
          </cell>
          <cell r="BS16">
            <v>6</v>
          </cell>
          <cell r="BV16">
            <v>6</v>
          </cell>
          <cell r="BW16">
            <v>5</v>
          </cell>
          <cell r="BZ16">
            <v>5</v>
          </cell>
          <cell r="CA16">
            <v>5.7666666666666666</v>
          </cell>
          <cell r="CD16">
            <v>5</v>
          </cell>
          <cell r="CG16">
            <v>5</v>
          </cell>
          <cell r="CH16">
            <v>5</v>
          </cell>
          <cell r="CK16">
            <v>5</v>
          </cell>
          <cell r="CL16">
            <v>3</v>
          </cell>
          <cell r="CM16">
            <v>5</v>
          </cell>
          <cell r="CO16">
            <v>5</v>
          </cell>
          <cell r="CP16">
            <v>6</v>
          </cell>
          <cell r="CS16">
            <v>6</v>
          </cell>
          <cell r="CT16">
            <v>5</v>
          </cell>
          <cell r="CU16">
            <v>5</v>
          </cell>
          <cell r="CW16">
            <v>5</v>
          </cell>
          <cell r="CX16">
            <v>4</v>
          </cell>
          <cell r="CY16">
            <v>6</v>
          </cell>
          <cell r="DA16">
            <v>6</v>
          </cell>
          <cell r="DB16">
            <v>5</v>
          </cell>
          <cell r="DE16">
            <v>5</v>
          </cell>
          <cell r="DF16">
            <v>6</v>
          </cell>
          <cell r="DI16">
            <v>6</v>
          </cell>
          <cell r="DJ16">
            <v>5</v>
          </cell>
          <cell r="DM16">
            <v>5</v>
          </cell>
          <cell r="DQ16">
            <v>0</v>
          </cell>
          <cell r="DR16">
            <v>5.382352941176471</v>
          </cell>
          <cell r="DS16">
            <v>5.6823529411764708</v>
          </cell>
          <cell r="DT16">
            <v>5.2705882352941176</v>
          </cell>
          <cell r="DU16">
            <v>0</v>
          </cell>
          <cell r="DW16">
            <v>7</v>
          </cell>
          <cell r="DZ16">
            <v>7</v>
          </cell>
          <cell r="EA16">
            <v>6</v>
          </cell>
          <cell r="ED16">
            <v>6</v>
          </cell>
          <cell r="EE16">
            <v>3</v>
          </cell>
          <cell r="EF16">
            <v>5</v>
          </cell>
          <cell r="EH16">
            <v>5</v>
          </cell>
          <cell r="EI16">
            <v>5</v>
          </cell>
          <cell r="EL16">
            <v>5</v>
          </cell>
          <cell r="EM16">
            <v>0</v>
          </cell>
          <cell r="EN16" t="str">
            <v>2(2)</v>
          </cell>
          <cell r="EO16">
            <v>5</v>
          </cell>
          <cell r="EP16">
            <v>5</v>
          </cell>
          <cell r="EQ16">
            <v>3</v>
          </cell>
          <cell r="ER16">
            <v>4</v>
          </cell>
          <cell r="ES16">
            <v>5</v>
          </cell>
          <cell r="ET16">
            <v>5</v>
          </cell>
          <cell r="EU16">
            <v>1</v>
          </cell>
          <cell r="EV16">
            <v>4</v>
          </cell>
          <cell r="EW16">
            <v>5</v>
          </cell>
          <cell r="EX16">
            <v>5</v>
          </cell>
          <cell r="EY16">
            <v>5.3666666666666663</v>
          </cell>
          <cell r="EZ16">
            <v>5.3666666666666663</v>
          </cell>
          <cell r="FA16">
            <v>3.3666666666666667</v>
          </cell>
          <cell r="FB16">
            <v>3</v>
          </cell>
          <cell r="FC16">
            <v>0</v>
          </cell>
        </row>
        <row r="17">
          <cell r="E17" t="str">
            <v>012</v>
          </cell>
          <cell r="G17" t="str">
            <v>Nguyãùn Thë</v>
          </cell>
          <cell r="H17" t="str">
            <v>Buïp</v>
          </cell>
          <cell r="I17">
            <v>28249</v>
          </cell>
          <cell r="J17" t="str">
            <v>97DL2</v>
          </cell>
          <cell r="K17" t="str">
            <v>97DL2</v>
          </cell>
          <cell r="L17">
            <v>5</v>
          </cell>
          <cell r="O17">
            <v>5</v>
          </cell>
          <cell r="P17">
            <v>1</v>
          </cell>
          <cell r="Q17">
            <v>1</v>
          </cell>
          <cell r="R17">
            <v>5</v>
          </cell>
          <cell r="S17">
            <v>5</v>
          </cell>
          <cell r="T17">
            <v>3</v>
          </cell>
          <cell r="U17">
            <v>5</v>
          </cell>
          <cell r="W17">
            <v>5</v>
          </cell>
          <cell r="X17">
            <v>4</v>
          </cell>
          <cell r="AA17">
            <v>4</v>
          </cell>
          <cell r="AB17">
            <v>2</v>
          </cell>
          <cell r="AC17">
            <v>5</v>
          </cell>
          <cell r="AE17">
            <v>5</v>
          </cell>
          <cell r="AF17">
            <v>6</v>
          </cell>
          <cell r="AI17">
            <v>6</v>
          </cell>
          <cell r="AJ17">
            <v>5</v>
          </cell>
          <cell r="AM17">
            <v>5</v>
          </cell>
          <cell r="AN17">
            <v>5</v>
          </cell>
          <cell r="AQ17">
            <v>5</v>
          </cell>
          <cell r="AR17">
            <v>5.0606060606060606</v>
          </cell>
          <cell r="AS17">
            <v>2</v>
          </cell>
          <cell r="AU17">
            <v>6</v>
          </cell>
          <cell r="AX17">
            <v>6</v>
          </cell>
          <cell r="AY17">
            <v>5</v>
          </cell>
          <cell r="BB17">
            <v>5</v>
          </cell>
          <cell r="BC17">
            <v>3</v>
          </cell>
          <cell r="BD17">
            <v>6</v>
          </cell>
          <cell r="BF17">
            <v>6</v>
          </cell>
          <cell r="BG17">
            <v>7</v>
          </cell>
          <cell r="BJ17">
            <v>7</v>
          </cell>
          <cell r="BK17">
            <v>7</v>
          </cell>
          <cell r="BN17">
            <v>7</v>
          </cell>
          <cell r="BO17">
            <v>5</v>
          </cell>
          <cell r="BR17">
            <v>5</v>
          </cell>
          <cell r="BS17">
            <v>6</v>
          </cell>
          <cell r="BV17">
            <v>6</v>
          </cell>
          <cell r="BW17">
            <v>7</v>
          </cell>
          <cell r="BZ17">
            <v>7</v>
          </cell>
          <cell r="CA17">
            <v>6.1333333333333337</v>
          </cell>
          <cell r="CB17">
            <v>3</v>
          </cell>
          <cell r="CD17">
            <v>6</v>
          </cell>
          <cell r="CG17">
            <v>6</v>
          </cell>
          <cell r="CH17">
            <v>5</v>
          </cell>
          <cell r="CK17">
            <v>5</v>
          </cell>
          <cell r="CL17">
            <v>7</v>
          </cell>
          <cell r="CO17">
            <v>7</v>
          </cell>
          <cell r="CP17">
            <v>7</v>
          </cell>
          <cell r="CS17">
            <v>7</v>
          </cell>
          <cell r="CT17">
            <v>7</v>
          </cell>
          <cell r="CW17">
            <v>7</v>
          </cell>
          <cell r="CX17">
            <v>6</v>
          </cell>
          <cell r="DA17">
            <v>6</v>
          </cell>
          <cell r="DB17">
            <v>6</v>
          </cell>
          <cell r="DE17">
            <v>6</v>
          </cell>
          <cell r="DF17">
            <v>6</v>
          </cell>
          <cell r="DI17">
            <v>6</v>
          </cell>
          <cell r="DJ17">
            <v>6</v>
          </cell>
          <cell r="DM17">
            <v>6</v>
          </cell>
          <cell r="DN17">
            <v>6</v>
          </cell>
          <cell r="DQ17">
            <v>6</v>
          </cell>
          <cell r="DR17">
            <v>6.3235294117647056</v>
          </cell>
          <cell r="DS17">
            <v>6.3235294117647056</v>
          </cell>
          <cell r="DT17">
            <v>6.3235294117647056</v>
          </cell>
          <cell r="DU17">
            <v>0</v>
          </cell>
          <cell r="DW17">
            <v>7</v>
          </cell>
          <cell r="DZ17">
            <v>7</v>
          </cell>
          <cell r="EA17">
            <v>7</v>
          </cell>
          <cell r="ED17">
            <v>7</v>
          </cell>
          <cell r="EE17">
            <v>9</v>
          </cell>
          <cell r="EH17">
            <v>9</v>
          </cell>
          <cell r="EI17">
            <v>7</v>
          </cell>
          <cell r="EL17">
            <v>7</v>
          </cell>
          <cell r="EM17">
            <v>7</v>
          </cell>
          <cell r="EP17">
            <v>7</v>
          </cell>
          <cell r="EQ17">
            <v>8</v>
          </cell>
          <cell r="ET17">
            <v>8</v>
          </cell>
          <cell r="EU17">
            <v>8</v>
          </cell>
          <cell r="EX17">
            <v>8</v>
          </cell>
          <cell r="EY17">
            <v>7.6333333333333337</v>
          </cell>
          <cell r="EZ17">
            <v>7.6333333333333337</v>
          </cell>
          <cell r="FA17">
            <v>7.6333333333333337</v>
          </cell>
          <cell r="FB17">
            <v>0</v>
          </cell>
          <cell r="FC17">
            <v>0</v>
          </cell>
        </row>
        <row r="18">
          <cell r="E18" t="str">
            <v>013</v>
          </cell>
          <cell r="G18" t="str">
            <v>Phaûm Thë Häöng</v>
          </cell>
          <cell r="H18" t="str">
            <v>Cáøm</v>
          </cell>
          <cell r="I18">
            <v>28500</v>
          </cell>
          <cell r="J18" t="str">
            <v>97DL1</v>
          </cell>
          <cell r="K18" t="str">
            <v>97DL3</v>
          </cell>
          <cell r="L18">
            <v>4</v>
          </cell>
          <cell r="O18">
            <v>4</v>
          </cell>
          <cell r="P18">
            <v>4</v>
          </cell>
          <cell r="Q18" t="str">
            <v>2(1)</v>
          </cell>
          <cell r="R18">
            <v>5</v>
          </cell>
          <cell r="S18">
            <v>5</v>
          </cell>
          <cell r="T18">
            <v>4</v>
          </cell>
          <cell r="V18">
            <v>5</v>
          </cell>
          <cell r="W18">
            <v>5</v>
          </cell>
          <cell r="X18">
            <v>4</v>
          </cell>
          <cell r="Y18">
            <v>4</v>
          </cell>
          <cell r="Z18">
            <v>5</v>
          </cell>
          <cell r="AA18">
            <v>5</v>
          </cell>
          <cell r="AB18">
            <v>5</v>
          </cell>
          <cell r="AE18">
            <v>5</v>
          </cell>
          <cell r="AF18">
            <v>4</v>
          </cell>
          <cell r="AG18">
            <v>2</v>
          </cell>
          <cell r="AH18">
            <v>5</v>
          </cell>
          <cell r="AI18">
            <v>5</v>
          </cell>
          <cell r="AJ18">
            <v>5</v>
          </cell>
          <cell r="AM18">
            <v>5</v>
          </cell>
          <cell r="AO18">
            <v>5</v>
          </cell>
          <cell r="AQ18">
            <v>5</v>
          </cell>
          <cell r="AR18">
            <v>4.8787878787878789</v>
          </cell>
          <cell r="AS18">
            <v>2</v>
          </cell>
          <cell r="AU18">
            <v>5</v>
          </cell>
          <cell r="AX18">
            <v>5</v>
          </cell>
          <cell r="AY18">
            <v>2</v>
          </cell>
          <cell r="BA18">
            <v>7</v>
          </cell>
          <cell r="BB18">
            <v>7</v>
          </cell>
          <cell r="BC18">
            <v>2</v>
          </cell>
          <cell r="BD18">
            <v>2</v>
          </cell>
          <cell r="BE18">
            <v>6</v>
          </cell>
          <cell r="BF18">
            <v>6</v>
          </cell>
          <cell r="BG18">
            <v>4</v>
          </cell>
          <cell r="BH18">
            <v>5</v>
          </cell>
          <cell r="BJ18">
            <v>5</v>
          </cell>
          <cell r="BK18">
            <v>2.5</v>
          </cell>
          <cell r="BL18">
            <v>4</v>
          </cell>
          <cell r="BM18">
            <v>6</v>
          </cell>
          <cell r="BN18">
            <v>6</v>
          </cell>
          <cell r="BO18">
            <v>6</v>
          </cell>
          <cell r="BR18">
            <v>6</v>
          </cell>
          <cell r="BS18">
            <v>5</v>
          </cell>
          <cell r="BV18">
            <v>5</v>
          </cell>
          <cell r="BW18">
            <v>4</v>
          </cell>
          <cell r="BZ18">
            <v>4</v>
          </cell>
          <cell r="CA18">
            <v>5.7666666666666666</v>
          </cell>
          <cell r="CD18">
            <v>6</v>
          </cell>
          <cell r="CG18">
            <v>6</v>
          </cell>
          <cell r="CH18">
            <v>2</v>
          </cell>
          <cell r="CI18">
            <v>5</v>
          </cell>
          <cell r="CK18">
            <v>5</v>
          </cell>
          <cell r="CL18">
            <v>2</v>
          </cell>
          <cell r="CM18">
            <v>5</v>
          </cell>
          <cell r="CO18">
            <v>5</v>
          </cell>
          <cell r="CS18">
            <v>0</v>
          </cell>
          <cell r="CT18">
            <v>5</v>
          </cell>
          <cell r="CW18">
            <v>5</v>
          </cell>
          <cell r="CX18">
            <v>8</v>
          </cell>
          <cell r="DA18">
            <v>8</v>
          </cell>
          <cell r="DD18">
            <v>7</v>
          </cell>
          <cell r="DE18">
            <v>7</v>
          </cell>
          <cell r="DF18">
            <v>4</v>
          </cell>
          <cell r="DG18">
            <v>6</v>
          </cell>
          <cell r="DI18">
            <v>6</v>
          </cell>
          <cell r="DK18">
            <v>6</v>
          </cell>
          <cell r="DM18">
            <v>6</v>
          </cell>
          <cell r="DN18">
            <v>5</v>
          </cell>
          <cell r="DQ18">
            <v>5</v>
          </cell>
          <cell r="DR18">
            <v>4.8235294117647056</v>
          </cell>
          <cell r="DS18">
            <v>4.8235294117647056</v>
          </cell>
          <cell r="DT18">
            <v>2.7352941176470589</v>
          </cell>
          <cell r="DU18">
            <v>1</v>
          </cell>
          <cell r="DW18">
            <v>7</v>
          </cell>
          <cell r="DZ18">
            <v>7</v>
          </cell>
          <cell r="EA18">
            <v>7</v>
          </cell>
          <cell r="ED18">
            <v>7</v>
          </cell>
          <cell r="EE18">
            <v>4</v>
          </cell>
          <cell r="EF18">
            <v>5</v>
          </cell>
          <cell r="EH18">
            <v>5</v>
          </cell>
          <cell r="EI18">
            <v>5</v>
          </cell>
          <cell r="EL18">
            <v>5</v>
          </cell>
          <cell r="EM18">
            <v>8</v>
          </cell>
          <cell r="EP18">
            <v>8</v>
          </cell>
          <cell r="EQ18">
            <v>5</v>
          </cell>
          <cell r="ET18">
            <v>5</v>
          </cell>
          <cell r="EV18">
            <v>3</v>
          </cell>
          <cell r="EW18">
            <v>5</v>
          </cell>
          <cell r="EX18">
            <v>5</v>
          </cell>
          <cell r="EY18">
            <v>5.8666666666666663</v>
          </cell>
          <cell r="EZ18">
            <v>6.1666666666666661</v>
          </cell>
          <cell r="FA18">
            <v>5.2</v>
          </cell>
          <cell r="FB18">
            <v>1</v>
          </cell>
          <cell r="FC18">
            <v>0</v>
          </cell>
        </row>
        <row r="19">
          <cell r="E19" t="str">
            <v>014</v>
          </cell>
          <cell r="G19" t="str">
            <v>Huyình Thë Quyình</v>
          </cell>
          <cell r="H19" t="str">
            <v>Cháu</v>
          </cell>
          <cell r="I19">
            <v>28569</v>
          </cell>
          <cell r="J19" t="str">
            <v>97DL3</v>
          </cell>
          <cell r="K19" t="str">
            <v>97DL2</v>
          </cell>
          <cell r="L19">
            <v>6</v>
          </cell>
          <cell r="O19">
            <v>6</v>
          </cell>
          <cell r="R19">
            <v>7</v>
          </cell>
          <cell r="S19">
            <v>7</v>
          </cell>
          <cell r="T19">
            <v>5</v>
          </cell>
          <cell r="W19">
            <v>5</v>
          </cell>
          <cell r="X19">
            <v>5</v>
          </cell>
          <cell r="AA19">
            <v>5</v>
          </cell>
          <cell r="AB19">
            <v>5</v>
          </cell>
          <cell r="AE19">
            <v>5</v>
          </cell>
          <cell r="AF19">
            <v>5</v>
          </cell>
          <cell r="AI19">
            <v>5</v>
          </cell>
          <cell r="AJ19">
            <v>3</v>
          </cell>
          <cell r="AK19">
            <v>4</v>
          </cell>
          <cell r="AM19">
            <v>4</v>
          </cell>
          <cell r="AN19">
            <v>7</v>
          </cell>
          <cell r="AQ19">
            <v>7</v>
          </cell>
          <cell r="AR19">
            <v>5.0606060606060606</v>
          </cell>
          <cell r="AS19">
            <v>2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0</v>
          </cell>
          <cell r="BD19">
            <v>5</v>
          </cell>
          <cell r="BF19">
            <v>5</v>
          </cell>
          <cell r="BG19">
            <v>7</v>
          </cell>
          <cell r="BJ19">
            <v>7</v>
          </cell>
          <cell r="BL19">
            <v>6</v>
          </cell>
          <cell r="BN19">
            <v>6</v>
          </cell>
          <cell r="BO19">
            <v>5</v>
          </cell>
          <cell r="BR19">
            <v>5</v>
          </cell>
          <cell r="BS19">
            <v>5</v>
          </cell>
          <cell r="BV19">
            <v>5</v>
          </cell>
          <cell r="BW19">
            <v>8</v>
          </cell>
          <cell r="BZ19">
            <v>8</v>
          </cell>
          <cell r="CA19">
            <v>5.6</v>
          </cell>
          <cell r="CD19">
            <v>4</v>
          </cell>
          <cell r="CE19">
            <v>6</v>
          </cell>
          <cell r="CG19">
            <v>6</v>
          </cell>
          <cell r="CH19">
            <v>3</v>
          </cell>
          <cell r="CI19">
            <v>5</v>
          </cell>
          <cell r="CK19">
            <v>5</v>
          </cell>
          <cell r="CL19">
            <v>4</v>
          </cell>
          <cell r="CM19">
            <v>5</v>
          </cell>
          <cell r="CO19">
            <v>5</v>
          </cell>
          <cell r="CP19">
            <v>5</v>
          </cell>
          <cell r="CS19">
            <v>5</v>
          </cell>
          <cell r="CT19">
            <v>5</v>
          </cell>
          <cell r="CU19">
            <v>5</v>
          </cell>
          <cell r="CW19">
            <v>5</v>
          </cell>
          <cell r="CX19">
            <v>6</v>
          </cell>
          <cell r="DA19">
            <v>6</v>
          </cell>
          <cell r="DB19">
            <v>4</v>
          </cell>
          <cell r="DC19">
            <v>2</v>
          </cell>
          <cell r="DD19">
            <v>7</v>
          </cell>
          <cell r="DE19">
            <v>7</v>
          </cell>
          <cell r="DF19">
            <v>4</v>
          </cell>
          <cell r="DG19">
            <v>7</v>
          </cell>
          <cell r="DI19">
            <v>7</v>
          </cell>
          <cell r="DJ19">
            <v>3</v>
          </cell>
          <cell r="DK19">
            <v>6</v>
          </cell>
          <cell r="DM19">
            <v>6</v>
          </cell>
          <cell r="DN19">
            <v>7</v>
          </cell>
          <cell r="DQ19">
            <v>7</v>
          </cell>
          <cell r="DR19">
            <v>5.6470588235294121</v>
          </cell>
          <cell r="DS19">
            <v>5.6470588235294121</v>
          </cell>
          <cell r="DT19">
            <v>4.2941176470588234</v>
          </cell>
          <cell r="DU19">
            <v>0</v>
          </cell>
          <cell r="DW19">
            <v>3</v>
          </cell>
          <cell r="DX19">
            <v>6</v>
          </cell>
          <cell r="DZ19">
            <v>6</v>
          </cell>
          <cell r="EA19">
            <v>5</v>
          </cell>
          <cell r="ED19">
            <v>5</v>
          </cell>
          <cell r="EE19">
            <v>3</v>
          </cell>
          <cell r="EF19">
            <v>5</v>
          </cell>
          <cell r="EH19">
            <v>5</v>
          </cell>
          <cell r="EJ19">
            <v>4</v>
          </cell>
          <cell r="EL19">
            <v>4</v>
          </cell>
          <cell r="EM19">
            <v>5</v>
          </cell>
          <cell r="EP19">
            <v>5</v>
          </cell>
          <cell r="EQ19">
            <v>4</v>
          </cell>
          <cell r="ER19">
            <v>5</v>
          </cell>
          <cell r="ET19">
            <v>5</v>
          </cell>
          <cell r="EU19">
            <v>5</v>
          </cell>
          <cell r="EX19">
            <v>5</v>
          </cell>
          <cell r="EY19">
            <v>5</v>
          </cell>
          <cell r="EZ19">
            <v>5</v>
          </cell>
          <cell r="FA19">
            <v>3.6</v>
          </cell>
          <cell r="FB19">
            <v>1</v>
          </cell>
          <cell r="FC19">
            <v>0</v>
          </cell>
        </row>
        <row r="20">
          <cell r="E20" t="str">
            <v>015</v>
          </cell>
          <cell r="G20" t="str">
            <v>Phaûm Thë AÏi</v>
          </cell>
          <cell r="H20" t="str">
            <v>Cháu</v>
          </cell>
          <cell r="I20">
            <v>28735</v>
          </cell>
          <cell r="J20" t="str">
            <v>97DL3</v>
          </cell>
          <cell r="K20" t="str">
            <v>97DL4</v>
          </cell>
          <cell r="L20">
            <v>5</v>
          </cell>
          <cell r="O20">
            <v>5</v>
          </cell>
          <cell r="P20">
            <v>6</v>
          </cell>
          <cell r="S20">
            <v>6</v>
          </cell>
          <cell r="T20">
            <v>5</v>
          </cell>
          <cell r="W20">
            <v>5</v>
          </cell>
          <cell r="X20">
            <v>7</v>
          </cell>
          <cell r="AA20">
            <v>7</v>
          </cell>
          <cell r="AB20">
            <v>4</v>
          </cell>
          <cell r="AC20">
            <v>5</v>
          </cell>
          <cell r="AE20">
            <v>5</v>
          </cell>
          <cell r="AF20">
            <v>5</v>
          </cell>
          <cell r="AI20">
            <v>5</v>
          </cell>
          <cell r="AJ20">
            <v>4</v>
          </cell>
          <cell r="AM20">
            <v>4</v>
          </cell>
          <cell r="AN20">
            <v>6</v>
          </cell>
          <cell r="AQ20">
            <v>6</v>
          </cell>
          <cell r="AR20">
            <v>4.9090909090909092</v>
          </cell>
          <cell r="AS20">
            <v>2</v>
          </cell>
          <cell r="AV20">
            <v>5</v>
          </cell>
          <cell r="AX20">
            <v>5</v>
          </cell>
          <cell r="AY20">
            <v>3</v>
          </cell>
          <cell r="BA20">
            <v>7</v>
          </cell>
          <cell r="BB20">
            <v>7</v>
          </cell>
          <cell r="BC20">
            <v>1</v>
          </cell>
          <cell r="BD20">
            <v>5.0000000000000036</v>
          </cell>
          <cell r="BF20">
            <v>5</v>
          </cell>
          <cell r="BG20">
            <v>5</v>
          </cell>
          <cell r="BJ20">
            <v>5</v>
          </cell>
          <cell r="BK20">
            <v>3</v>
          </cell>
          <cell r="BL20">
            <v>4</v>
          </cell>
          <cell r="BN20">
            <v>4</v>
          </cell>
          <cell r="BO20">
            <v>2</v>
          </cell>
          <cell r="BP20">
            <v>5</v>
          </cell>
          <cell r="BR20">
            <v>5</v>
          </cell>
          <cell r="BS20">
            <v>5</v>
          </cell>
          <cell r="BV20">
            <v>5</v>
          </cell>
          <cell r="BW20">
            <v>6</v>
          </cell>
          <cell r="BZ20">
            <v>6</v>
          </cell>
          <cell r="CA20">
            <v>4.9333333333333336</v>
          </cell>
          <cell r="CD20">
            <v>5</v>
          </cell>
          <cell r="CG20">
            <v>5</v>
          </cell>
          <cell r="CH20">
            <v>6</v>
          </cell>
          <cell r="CK20">
            <v>6</v>
          </cell>
          <cell r="CL20">
            <v>5</v>
          </cell>
          <cell r="CO20">
            <v>5</v>
          </cell>
          <cell r="CP20">
            <v>6</v>
          </cell>
          <cell r="CS20">
            <v>6</v>
          </cell>
          <cell r="CT20">
            <v>6</v>
          </cell>
          <cell r="CW20">
            <v>6</v>
          </cell>
          <cell r="CX20">
            <v>6</v>
          </cell>
          <cell r="DA20">
            <v>6</v>
          </cell>
          <cell r="DB20">
            <v>6</v>
          </cell>
          <cell r="DE20">
            <v>6</v>
          </cell>
          <cell r="DF20">
            <v>5</v>
          </cell>
          <cell r="DI20">
            <v>5</v>
          </cell>
          <cell r="DJ20">
            <v>5</v>
          </cell>
          <cell r="DM20">
            <v>5</v>
          </cell>
          <cell r="DN20">
            <v>5</v>
          </cell>
          <cell r="DQ20">
            <v>5</v>
          </cell>
          <cell r="DR20">
            <v>5.617647058823529</v>
          </cell>
          <cell r="DS20">
            <v>5.617647058823529</v>
          </cell>
          <cell r="DT20">
            <v>5.617647058823529</v>
          </cell>
          <cell r="DU20">
            <v>0</v>
          </cell>
          <cell r="DY20">
            <v>6</v>
          </cell>
          <cell r="DZ20">
            <v>6</v>
          </cell>
          <cell r="EA20">
            <v>3</v>
          </cell>
          <cell r="EB20">
            <v>8</v>
          </cell>
          <cell r="ED20">
            <v>8</v>
          </cell>
          <cell r="EE20">
            <v>3</v>
          </cell>
          <cell r="EF20">
            <v>3</v>
          </cell>
          <cell r="EG20">
            <v>5</v>
          </cell>
          <cell r="EH20">
            <v>5</v>
          </cell>
          <cell r="EJ20">
            <v>5</v>
          </cell>
          <cell r="EL20">
            <v>5</v>
          </cell>
          <cell r="EM20">
            <v>5</v>
          </cell>
          <cell r="EP20">
            <v>5</v>
          </cell>
          <cell r="EQ20">
            <v>5</v>
          </cell>
          <cell r="ER20">
            <v>5</v>
          </cell>
          <cell r="ET20">
            <v>5</v>
          </cell>
          <cell r="EU20">
            <v>8</v>
          </cell>
          <cell r="EX20">
            <v>8</v>
          </cell>
          <cell r="EY20">
            <v>5.9333333333333336</v>
          </cell>
          <cell r="EZ20">
            <v>5.9333333333333336</v>
          </cell>
          <cell r="FA20">
            <v>3.7</v>
          </cell>
          <cell r="FB20">
            <v>3</v>
          </cell>
          <cell r="FC20">
            <v>0</v>
          </cell>
        </row>
        <row r="21">
          <cell r="E21" t="str">
            <v>016</v>
          </cell>
          <cell r="G21" t="str">
            <v xml:space="preserve">Tráön Thë Cáøm </v>
          </cell>
          <cell r="H21" t="str">
            <v>Cháu</v>
          </cell>
          <cell r="I21">
            <v>28622</v>
          </cell>
          <cell r="J21" t="str">
            <v>97DL1</v>
          </cell>
          <cell r="K21" t="str">
            <v>97DL4</v>
          </cell>
          <cell r="L21">
            <v>5</v>
          </cell>
          <cell r="O21">
            <v>5</v>
          </cell>
          <cell r="P21">
            <v>3</v>
          </cell>
          <cell r="Q21">
            <v>3</v>
          </cell>
          <cell r="R21">
            <v>7</v>
          </cell>
          <cell r="S21">
            <v>7</v>
          </cell>
          <cell r="T21">
            <v>8</v>
          </cell>
          <cell r="W21">
            <v>8</v>
          </cell>
          <cell r="X21">
            <v>5</v>
          </cell>
          <cell r="AA21">
            <v>5</v>
          </cell>
          <cell r="AB21">
            <v>5</v>
          </cell>
          <cell r="AE21">
            <v>5</v>
          </cell>
          <cell r="AF21">
            <v>7</v>
          </cell>
          <cell r="AI21">
            <v>7</v>
          </cell>
          <cell r="AJ21">
            <v>5</v>
          </cell>
          <cell r="AM21">
            <v>5</v>
          </cell>
          <cell r="AN21">
            <v>5.5</v>
          </cell>
          <cell r="AQ21">
            <v>6</v>
          </cell>
          <cell r="AR21">
            <v>5.8181818181818183</v>
          </cell>
          <cell r="AS21">
            <v>2</v>
          </cell>
          <cell r="AU21">
            <v>6</v>
          </cell>
          <cell r="AX21">
            <v>6</v>
          </cell>
          <cell r="AY21">
            <v>6</v>
          </cell>
          <cell r="BB21">
            <v>6</v>
          </cell>
          <cell r="BC21">
            <v>4</v>
          </cell>
          <cell r="BE21">
            <v>6</v>
          </cell>
          <cell r="BF21">
            <v>6</v>
          </cell>
          <cell r="BG21">
            <v>6</v>
          </cell>
          <cell r="BJ21">
            <v>6</v>
          </cell>
          <cell r="BK21">
            <v>7.5</v>
          </cell>
          <cell r="BN21">
            <v>8</v>
          </cell>
          <cell r="BO21">
            <v>3</v>
          </cell>
          <cell r="BP21">
            <v>4</v>
          </cell>
          <cell r="BR21">
            <v>4</v>
          </cell>
          <cell r="BS21">
            <v>5</v>
          </cell>
          <cell r="BV21">
            <v>5</v>
          </cell>
          <cell r="BW21">
            <v>6</v>
          </cell>
          <cell r="BZ21">
            <v>6</v>
          </cell>
          <cell r="CA21">
            <v>6.166666666666667</v>
          </cell>
          <cell r="CD21">
            <v>8</v>
          </cell>
          <cell r="CG21">
            <v>8</v>
          </cell>
          <cell r="CH21">
            <v>6</v>
          </cell>
          <cell r="CK21">
            <v>6</v>
          </cell>
          <cell r="CL21">
            <v>4</v>
          </cell>
          <cell r="CM21">
            <v>6</v>
          </cell>
          <cell r="CO21">
            <v>6</v>
          </cell>
          <cell r="CP21">
            <v>10</v>
          </cell>
          <cell r="CS21">
            <v>10</v>
          </cell>
          <cell r="CT21">
            <v>5</v>
          </cell>
          <cell r="CW21">
            <v>5</v>
          </cell>
          <cell r="CY21">
            <v>5</v>
          </cell>
          <cell r="DA21">
            <v>5</v>
          </cell>
          <cell r="DB21">
            <v>8</v>
          </cell>
          <cell r="DE21">
            <v>8</v>
          </cell>
          <cell r="DF21">
            <v>4</v>
          </cell>
          <cell r="DG21">
            <v>7</v>
          </cell>
          <cell r="DI21">
            <v>7</v>
          </cell>
          <cell r="DJ21">
            <v>6</v>
          </cell>
          <cell r="DM21">
            <v>6</v>
          </cell>
          <cell r="DN21">
            <v>9</v>
          </cell>
          <cell r="DQ21">
            <v>9</v>
          </cell>
          <cell r="DR21">
            <v>6.882352941176471</v>
          </cell>
          <cell r="DS21">
            <v>6.882352941176471</v>
          </cell>
          <cell r="DT21">
            <v>5.8529411764705879</v>
          </cell>
          <cell r="DU21">
            <v>0</v>
          </cell>
          <cell r="DW21">
            <v>7</v>
          </cell>
          <cell r="DZ21">
            <v>7</v>
          </cell>
          <cell r="EA21">
            <v>7</v>
          </cell>
          <cell r="ED21">
            <v>7</v>
          </cell>
          <cell r="EE21">
            <v>8</v>
          </cell>
          <cell r="EH21">
            <v>8</v>
          </cell>
          <cell r="EI21">
            <v>6</v>
          </cell>
          <cell r="EL21">
            <v>6</v>
          </cell>
          <cell r="EM21">
            <v>5</v>
          </cell>
          <cell r="EP21">
            <v>5</v>
          </cell>
          <cell r="EQ21">
            <v>9</v>
          </cell>
          <cell r="ET21">
            <v>9</v>
          </cell>
          <cell r="EU21">
            <v>7</v>
          </cell>
          <cell r="EX21">
            <v>7</v>
          </cell>
          <cell r="EY21">
            <v>7.1333333333333337</v>
          </cell>
          <cell r="EZ21">
            <v>7.4333333333333336</v>
          </cell>
          <cell r="FA21">
            <v>7.4333333333333336</v>
          </cell>
          <cell r="FB21">
            <v>0</v>
          </cell>
          <cell r="FC21">
            <v>0</v>
          </cell>
        </row>
        <row r="22">
          <cell r="E22" t="str">
            <v>017</v>
          </cell>
          <cell r="G22" t="str">
            <v xml:space="preserve">Nguyãùn Thë </v>
          </cell>
          <cell r="H22" t="str">
            <v>Chên</v>
          </cell>
          <cell r="I22">
            <v>29074</v>
          </cell>
          <cell r="J22" t="str">
            <v>97DL2</v>
          </cell>
          <cell r="K22" t="str">
            <v>97DL1</v>
          </cell>
          <cell r="L22">
            <v>7</v>
          </cell>
          <cell r="O22">
            <v>7</v>
          </cell>
          <cell r="P22">
            <v>7</v>
          </cell>
          <cell r="S22">
            <v>7</v>
          </cell>
          <cell r="T22">
            <v>6</v>
          </cell>
          <cell r="W22">
            <v>6</v>
          </cell>
          <cell r="X22">
            <v>5</v>
          </cell>
          <cell r="AA22">
            <v>5</v>
          </cell>
          <cell r="AB22">
            <v>1</v>
          </cell>
          <cell r="AC22">
            <v>6</v>
          </cell>
          <cell r="AE22">
            <v>6</v>
          </cell>
          <cell r="AF22">
            <v>7</v>
          </cell>
          <cell r="AI22">
            <v>7</v>
          </cell>
          <cell r="AJ22">
            <v>4</v>
          </cell>
          <cell r="AK22">
            <v>3</v>
          </cell>
          <cell r="AM22">
            <v>4</v>
          </cell>
          <cell r="AN22">
            <v>7</v>
          </cell>
          <cell r="AQ22">
            <v>7</v>
          </cell>
          <cell r="AR22">
            <v>5.6060606060606064</v>
          </cell>
          <cell r="AS22">
            <v>2</v>
          </cell>
          <cell r="AU22">
            <v>6</v>
          </cell>
          <cell r="AX22">
            <v>6</v>
          </cell>
          <cell r="AY22">
            <v>5</v>
          </cell>
          <cell r="BB22">
            <v>5</v>
          </cell>
          <cell r="BC22">
            <v>5</v>
          </cell>
          <cell r="BF22">
            <v>5</v>
          </cell>
          <cell r="BG22">
            <v>3</v>
          </cell>
          <cell r="BH22">
            <v>6</v>
          </cell>
          <cell r="BJ22">
            <v>6</v>
          </cell>
          <cell r="BK22">
            <v>4</v>
          </cell>
          <cell r="BL22">
            <v>7</v>
          </cell>
          <cell r="BN22">
            <v>7</v>
          </cell>
          <cell r="BO22">
            <v>4</v>
          </cell>
          <cell r="BP22">
            <v>6</v>
          </cell>
          <cell r="BR22">
            <v>6</v>
          </cell>
          <cell r="BS22">
            <v>6</v>
          </cell>
          <cell r="BV22">
            <v>6</v>
          </cell>
          <cell r="BW22">
            <v>10</v>
          </cell>
          <cell r="BZ22">
            <v>10</v>
          </cell>
          <cell r="CA22">
            <v>6</v>
          </cell>
          <cell r="CD22">
            <v>8</v>
          </cell>
          <cell r="CG22">
            <v>8</v>
          </cell>
          <cell r="CH22">
            <v>5</v>
          </cell>
          <cell r="CI22">
            <v>7</v>
          </cell>
          <cell r="CK22">
            <v>7</v>
          </cell>
          <cell r="CL22">
            <v>5</v>
          </cell>
          <cell r="CM22">
            <v>4</v>
          </cell>
          <cell r="CO22">
            <v>5</v>
          </cell>
          <cell r="CP22">
            <v>7</v>
          </cell>
          <cell r="CS22">
            <v>7</v>
          </cell>
          <cell r="CT22">
            <v>3</v>
          </cell>
          <cell r="CU22">
            <v>5</v>
          </cell>
          <cell r="CW22">
            <v>5</v>
          </cell>
          <cell r="CX22">
            <v>7</v>
          </cell>
          <cell r="DA22">
            <v>7</v>
          </cell>
          <cell r="DB22">
            <v>7</v>
          </cell>
          <cell r="DE22">
            <v>7</v>
          </cell>
          <cell r="DF22">
            <v>4</v>
          </cell>
          <cell r="DG22">
            <v>7</v>
          </cell>
          <cell r="DI22">
            <v>7</v>
          </cell>
          <cell r="DJ22">
            <v>6</v>
          </cell>
          <cell r="DM22">
            <v>6</v>
          </cell>
          <cell r="DN22">
            <v>7</v>
          </cell>
          <cell r="DQ22">
            <v>7</v>
          </cell>
          <cell r="DR22">
            <v>6.4411764705882355</v>
          </cell>
          <cell r="DS22">
            <v>6.7411764705882353</v>
          </cell>
          <cell r="DT22">
            <v>5.8588235294117643</v>
          </cell>
          <cell r="DU22">
            <v>0</v>
          </cell>
          <cell r="DW22">
            <v>6</v>
          </cell>
          <cell r="DZ22">
            <v>6</v>
          </cell>
          <cell r="EA22">
            <v>8</v>
          </cell>
          <cell r="ED22">
            <v>8</v>
          </cell>
          <cell r="EE22">
            <v>7</v>
          </cell>
          <cell r="EH22">
            <v>7</v>
          </cell>
          <cell r="EI22">
            <v>5</v>
          </cell>
          <cell r="EL22">
            <v>5</v>
          </cell>
          <cell r="EM22">
            <v>3</v>
          </cell>
          <cell r="EN22">
            <v>5</v>
          </cell>
          <cell r="EP22">
            <v>5</v>
          </cell>
          <cell r="EQ22">
            <v>2</v>
          </cell>
          <cell r="ER22">
            <v>5</v>
          </cell>
          <cell r="ET22">
            <v>5</v>
          </cell>
          <cell r="EU22">
            <v>1</v>
          </cell>
          <cell r="EV22">
            <v>4</v>
          </cell>
          <cell r="EW22">
            <v>5</v>
          </cell>
          <cell r="EX22">
            <v>5</v>
          </cell>
          <cell r="EY22">
            <v>5.7</v>
          </cell>
          <cell r="EZ22">
            <v>5.7</v>
          </cell>
          <cell r="FA22">
            <v>4.166666666666667</v>
          </cell>
          <cell r="FB22">
            <v>1</v>
          </cell>
          <cell r="FC22">
            <v>0</v>
          </cell>
        </row>
        <row r="23">
          <cell r="E23" t="str">
            <v>018</v>
          </cell>
          <cell r="G23" t="str">
            <v xml:space="preserve">Tráön Thë Häöng </v>
          </cell>
          <cell r="H23" t="str">
            <v>Dæ</v>
          </cell>
          <cell r="I23">
            <v>29228</v>
          </cell>
          <cell r="J23" t="str">
            <v>97DL2</v>
          </cell>
          <cell r="K23" t="str">
            <v>97DL2</v>
          </cell>
          <cell r="L23">
            <v>7</v>
          </cell>
          <cell r="O23">
            <v>7</v>
          </cell>
          <cell r="P23">
            <v>3</v>
          </cell>
          <cell r="Q23">
            <v>1</v>
          </cell>
          <cell r="R23">
            <v>5</v>
          </cell>
          <cell r="S23">
            <v>5</v>
          </cell>
          <cell r="T23">
            <v>5</v>
          </cell>
          <cell r="W23">
            <v>5</v>
          </cell>
          <cell r="X23">
            <v>5</v>
          </cell>
          <cell r="AA23">
            <v>5</v>
          </cell>
          <cell r="AB23">
            <v>4</v>
          </cell>
          <cell r="AE23">
            <v>4</v>
          </cell>
          <cell r="AF23">
            <v>5</v>
          </cell>
          <cell r="AI23">
            <v>5</v>
          </cell>
          <cell r="AJ23">
            <v>4</v>
          </cell>
          <cell r="AK23">
            <v>3</v>
          </cell>
          <cell r="AL23">
            <v>10</v>
          </cell>
          <cell r="AM23">
            <v>10</v>
          </cell>
          <cell r="AN23">
            <v>7</v>
          </cell>
          <cell r="AQ23">
            <v>7</v>
          </cell>
          <cell r="AR23">
            <v>6.9696969696969697</v>
          </cell>
          <cell r="AS23">
            <v>2</v>
          </cell>
          <cell r="AU23">
            <v>7</v>
          </cell>
          <cell r="AX23">
            <v>7</v>
          </cell>
          <cell r="AY23">
            <v>6</v>
          </cell>
          <cell r="BB23">
            <v>6</v>
          </cell>
          <cell r="BC23">
            <v>1</v>
          </cell>
          <cell r="BD23">
            <v>5</v>
          </cell>
          <cell r="BF23">
            <v>5</v>
          </cell>
          <cell r="BG23">
            <v>7</v>
          </cell>
          <cell r="BJ23">
            <v>7</v>
          </cell>
          <cell r="BK23">
            <v>5</v>
          </cell>
          <cell r="BN23">
            <v>5</v>
          </cell>
          <cell r="BO23">
            <v>5</v>
          </cell>
          <cell r="BR23">
            <v>5</v>
          </cell>
          <cell r="BS23">
            <v>6</v>
          </cell>
          <cell r="BV23">
            <v>6</v>
          </cell>
          <cell r="BW23">
            <v>7</v>
          </cell>
          <cell r="BZ23">
            <v>7</v>
          </cell>
          <cell r="CA23">
            <v>5.666666666666667</v>
          </cell>
          <cell r="CB23">
            <v>3</v>
          </cell>
          <cell r="CD23">
            <v>7</v>
          </cell>
          <cell r="CG23">
            <v>7</v>
          </cell>
          <cell r="CH23">
            <v>5</v>
          </cell>
          <cell r="CK23">
            <v>5</v>
          </cell>
          <cell r="CL23">
            <v>7</v>
          </cell>
          <cell r="CO23">
            <v>7</v>
          </cell>
          <cell r="CP23">
            <v>7</v>
          </cell>
          <cell r="CS23">
            <v>7</v>
          </cell>
          <cell r="CT23">
            <v>7</v>
          </cell>
          <cell r="CW23">
            <v>7</v>
          </cell>
          <cell r="CX23">
            <v>4</v>
          </cell>
          <cell r="CY23">
            <v>5</v>
          </cell>
          <cell r="DA23">
            <v>5</v>
          </cell>
          <cell r="DB23">
            <v>7</v>
          </cell>
          <cell r="DE23">
            <v>7</v>
          </cell>
          <cell r="DF23">
            <v>6</v>
          </cell>
          <cell r="DI23">
            <v>6</v>
          </cell>
          <cell r="DJ23">
            <v>7</v>
          </cell>
          <cell r="DM23">
            <v>7</v>
          </cell>
          <cell r="DN23">
            <v>8</v>
          </cell>
          <cell r="DQ23">
            <v>8</v>
          </cell>
          <cell r="DR23">
            <v>6.4705882352941178</v>
          </cell>
          <cell r="DS23">
            <v>6.4705882352941178</v>
          </cell>
          <cell r="DT23">
            <v>6.382352941176471</v>
          </cell>
          <cell r="DU23">
            <v>0</v>
          </cell>
          <cell r="DW23">
            <v>5</v>
          </cell>
          <cell r="DZ23">
            <v>5</v>
          </cell>
          <cell r="EA23">
            <v>8</v>
          </cell>
          <cell r="ED23">
            <v>8</v>
          </cell>
          <cell r="EE23">
            <v>8</v>
          </cell>
          <cell r="EH23">
            <v>8</v>
          </cell>
          <cell r="EI23">
            <v>7</v>
          </cell>
          <cell r="EL23">
            <v>7</v>
          </cell>
          <cell r="EM23">
            <v>6</v>
          </cell>
          <cell r="EP23">
            <v>6</v>
          </cell>
          <cell r="EQ23">
            <v>7</v>
          </cell>
          <cell r="ET23">
            <v>7</v>
          </cell>
          <cell r="EU23">
            <v>9</v>
          </cell>
          <cell r="EX23">
            <v>9</v>
          </cell>
          <cell r="EY23">
            <v>7.166666666666667</v>
          </cell>
          <cell r="EZ23">
            <v>7.166666666666667</v>
          </cell>
          <cell r="FA23">
            <v>7.166666666666667</v>
          </cell>
          <cell r="FB23">
            <v>0</v>
          </cell>
          <cell r="FC23">
            <v>0</v>
          </cell>
        </row>
        <row r="24">
          <cell r="E24" t="str">
            <v>019</v>
          </cell>
          <cell r="G24" t="str">
            <v>Dæång Thë Ngoüc</v>
          </cell>
          <cell r="H24" t="str">
            <v>Diãùm</v>
          </cell>
          <cell r="I24">
            <v>28742</v>
          </cell>
          <cell r="J24" t="str">
            <v>97DL3</v>
          </cell>
          <cell r="K24" t="str">
            <v>97DL2</v>
          </cell>
          <cell r="L24">
            <v>6</v>
          </cell>
          <cell r="O24">
            <v>6</v>
          </cell>
          <cell r="P24">
            <v>1</v>
          </cell>
          <cell r="Q24">
            <v>4</v>
          </cell>
          <cell r="R24">
            <v>5</v>
          </cell>
          <cell r="S24">
            <v>5</v>
          </cell>
          <cell r="T24">
            <v>5</v>
          </cell>
          <cell r="W24">
            <v>5</v>
          </cell>
          <cell r="X24">
            <v>7</v>
          </cell>
          <cell r="AA24">
            <v>7</v>
          </cell>
          <cell r="AB24">
            <v>6</v>
          </cell>
          <cell r="AE24">
            <v>6</v>
          </cell>
          <cell r="AF24">
            <v>6</v>
          </cell>
          <cell r="AI24">
            <v>6</v>
          </cell>
          <cell r="AJ24">
            <v>4</v>
          </cell>
          <cell r="AL24">
            <v>7</v>
          </cell>
          <cell r="AM24">
            <v>7</v>
          </cell>
          <cell r="AN24">
            <v>7</v>
          </cell>
          <cell r="AQ24">
            <v>7</v>
          </cell>
          <cell r="AR24">
            <v>6.1818181818181817</v>
          </cell>
          <cell r="AS24">
            <v>2</v>
          </cell>
          <cell r="AU24">
            <v>5</v>
          </cell>
          <cell r="AX24">
            <v>5</v>
          </cell>
          <cell r="AY24">
            <v>4</v>
          </cell>
          <cell r="BB24">
            <v>4</v>
          </cell>
          <cell r="BC24">
            <v>2</v>
          </cell>
          <cell r="BD24">
            <v>6</v>
          </cell>
          <cell r="BF24">
            <v>6</v>
          </cell>
          <cell r="BG24">
            <v>7</v>
          </cell>
          <cell r="BJ24">
            <v>7</v>
          </cell>
          <cell r="BK24">
            <v>4</v>
          </cell>
          <cell r="BM24">
            <v>5</v>
          </cell>
          <cell r="BN24">
            <v>5</v>
          </cell>
          <cell r="BO24">
            <v>5</v>
          </cell>
          <cell r="BR24">
            <v>5</v>
          </cell>
          <cell r="BS24">
            <v>5</v>
          </cell>
          <cell r="BV24">
            <v>5</v>
          </cell>
          <cell r="BW24">
            <v>8</v>
          </cell>
          <cell r="BZ24">
            <v>8</v>
          </cell>
          <cell r="CA24">
            <v>5.2666666666666666</v>
          </cell>
          <cell r="CD24">
            <v>6</v>
          </cell>
          <cell r="CG24">
            <v>6</v>
          </cell>
          <cell r="CH24">
            <v>7</v>
          </cell>
          <cell r="CK24">
            <v>7</v>
          </cell>
          <cell r="CL24">
            <v>5</v>
          </cell>
          <cell r="CM24">
            <v>5</v>
          </cell>
          <cell r="CO24">
            <v>5</v>
          </cell>
          <cell r="CP24">
            <v>6</v>
          </cell>
          <cell r="CS24">
            <v>6</v>
          </cell>
          <cell r="CT24">
            <v>6</v>
          </cell>
          <cell r="CW24">
            <v>6</v>
          </cell>
          <cell r="CX24">
            <v>4</v>
          </cell>
          <cell r="CY24">
            <v>5</v>
          </cell>
          <cell r="DA24">
            <v>5</v>
          </cell>
          <cell r="DB24">
            <v>5</v>
          </cell>
          <cell r="DE24">
            <v>5</v>
          </cell>
          <cell r="DF24">
            <v>4</v>
          </cell>
          <cell r="DG24">
            <v>7</v>
          </cell>
          <cell r="DI24">
            <v>7</v>
          </cell>
          <cell r="DJ24">
            <v>6</v>
          </cell>
          <cell r="DM24">
            <v>6</v>
          </cell>
          <cell r="DN24">
            <v>9</v>
          </cell>
          <cell r="DQ24">
            <v>9</v>
          </cell>
          <cell r="DR24">
            <v>5.9411764705882355</v>
          </cell>
          <cell r="DS24">
            <v>5.9411764705882355</v>
          </cell>
          <cell r="DT24">
            <v>5.5</v>
          </cell>
          <cell r="DU24">
            <v>0</v>
          </cell>
          <cell r="DW24">
            <v>6</v>
          </cell>
          <cell r="DZ24">
            <v>6</v>
          </cell>
          <cell r="EA24">
            <v>7</v>
          </cell>
          <cell r="ED24">
            <v>7</v>
          </cell>
          <cell r="EE24">
            <v>7</v>
          </cell>
          <cell r="EH24">
            <v>7</v>
          </cell>
          <cell r="EI24">
            <v>8</v>
          </cell>
          <cell r="EL24">
            <v>8</v>
          </cell>
          <cell r="EM24">
            <v>8</v>
          </cell>
          <cell r="EP24">
            <v>8</v>
          </cell>
          <cell r="EQ24">
            <v>7</v>
          </cell>
          <cell r="ET24">
            <v>7</v>
          </cell>
          <cell r="EU24">
            <v>7</v>
          </cell>
          <cell r="EX24">
            <v>7</v>
          </cell>
          <cell r="EY24">
            <v>7.1333333333333337</v>
          </cell>
          <cell r="EZ24">
            <v>7.1333333333333337</v>
          </cell>
          <cell r="FA24">
            <v>7.1333333333333337</v>
          </cell>
          <cell r="FB24">
            <v>0</v>
          </cell>
          <cell r="FC24">
            <v>0</v>
          </cell>
        </row>
        <row r="25">
          <cell r="E25" t="str">
            <v>020</v>
          </cell>
          <cell r="G25" t="str">
            <v>Nguyãùn Thë Myî</v>
          </cell>
          <cell r="H25" t="str">
            <v>Dung</v>
          </cell>
          <cell r="I25">
            <v>28714</v>
          </cell>
          <cell r="J25" t="str">
            <v>97DL1</v>
          </cell>
          <cell r="K25" t="str">
            <v>97DL1</v>
          </cell>
          <cell r="L25">
            <v>7</v>
          </cell>
          <cell r="O25">
            <v>7</v>
          </cell>
          <cell r="P25">
            <v>6</v>
          </cell>
          <cell r="S25">
            <v>6</v>
          </cell>
          <cell r="T25">
            <v>7</v>
          </cell>
          <cell r="W25">
            <v>7</v>
          </cell>
          <cell r="X25">
            <v>5</v>
          </cell>
          <cell r="AA25">
            <v>5</v>
          </cell>
          <cell r="AB25">
            <v>0</v>
          </cell>
          <cell r="AC25">
            <v>5</v>
          </cell>
          <cell r="AE25">
            <v>5</v>
          </cell>
          <cell r="AF25">
            <v>5</v>
          </cell>
          <cell r="AI25">
            <v>5</v>
          </cell>
          <cell r="AJ25">
            <v>4</v>
          </cell>
          <cell r="AM25">
            <v>4</v>
          </cell>
          <cell r="AN25">
            <v>7</v>
          </cell>
          <cell r="AQ25">
            <v>7</v>
          </cell>
          <cell r="AR25">
            <v>5.2121212121212119</v>
          </cell>
          <cell r="AS25">
            <v>2</v>
          </cell>
          <cell r="AU25">
            <v>8</v>
          </cell>
          <cell r="AX25">
            <v>8</v>
          </cell>
          <cell r="AY25">
            <v>6</v>
          </cell>
          <cell r="BB25">
            <v>6</v>
          </cell>
          <cell r="BC25">
            <v>3</v>
          </cell>
          <cell r="BD25">
            <v>5</v>
          </cell>
          <cell r="BF25">
            <v>5</v>
          </cell>
          <cell r="BG25">
            <v>8</v>
          </cell>
          <cell r="BJ25">
            <v>8</v>
          </cell>
          <cell r="BK25">
            <v>5</v>
          </cell>
          <cell r="BN25">
            <v>5</v>
          </cell>
          <cell r="BO25">
            <v>4</v>
          </cell>
          <cell r="BR25">
            <v>4</v>
          </cell>
          <cell r="BS25">
            <v>6</v>
          </cell>
          <cell r="BV25">
            <v>6</v>
          </cell>
          <cell r="BW25">
            <v>6</v>
          </cell>
          <cell r="BZ25">
            <v>6</v>
          </cell>
          <cell r="CA25">
            <v>5.7666666666666666</v>
          </cell>
          <cell r="CD25">
            <v>8</v>
          </cell>
          <cell r="CG25">
            <v>8</v>
          </cell>
          <cell r="CH25">
            <v>9</v>
          </cell>
          <cell r="CK25">
            <v>9</v>
          </cell>
          <cell r="CL25">
            <v>6</v>
          </cell>
          <cell r="CO25">
            <v>6</v>
          </cell>
          <cell r="CP25">
            <v>8</v>
          </cell>
          <cell r="CS25">
            <v>8</v>
          </cell>
          <cell r="CT25">
            <v>9</v>
          </cell>
          <cell r="CW25">
            <v>9</v>
          </cell>
          <cell r="CX25">
            <v>7</v>
          </cell>
          <cell r="DA25">
            <v>7</v>
          </cell>
          <cell r="DB25">
            <v>9</v>
          </cell>
          <cell r="DE25">
            <v>9</v>
          </cell>
          <cell r="DF25">
            <v>6</v>
          </cell>
          <cell r="DI25">
            <v>6</v>
          </cell>
          <cell r="DJ25">
            <v>6</v>
          </cell>
          <cell r="DM25">
            <v>6</v>
          </cell>
          <cell r="DN25">
            <v>5</v>
          </cell>
          <cell r="DQ25">
            <v>5</v>
          </cell>
          <cell r="DR25">
            <v>7.617647058823529</v>
          </cell>
          <cell r="DS25">
            <v>7.9176470588235288</v>
          </cell>
          <cell r="DT25">
            <v>7.9176470588235288</v>
          </cell>
          <cell r="DU25">
            <v>0</v>
          </cell>
          <cell r="DW25">
            <v>7</v>
          </cell>
          <cell r="DZ25">
            <v>7</v>
          </cell>
          <cell r="EA25">
            <v>7</v>
          </cell>
          <cell r="ED25">
            <v>7</v>
          </cell>
          <cell r="EE25">
            <v>8</v>
          </cell>
          <cell r="EH25">
            <v>8</v>
          </cell>
          <cell r="EI25">
            <v>8</v>
          </cell>
          <cell r="EL25">
            <v>8</v>
          </cell>
          <cell r="EM25">
            <v>8</v>
          </cell>
          <cell r="EP25">
            <v>8</v>
          </cell>
          <cell r="EQ25">
            <v>6</v>
          </cell>
          <cell r="ET25">
            <v>6</v>
          </cell>
          <cell r="EU25">
            <v>6</v>
          </cell>
          <cell r="EX25">
            <v>6</v>
          </cell>
          <cell r="EY25">
            <v>7.0333333333333332</v>
          </cell>
          <cell r="EZ25">
            <v>7.333333333333333</v>
          </cell>
          <cell r="FA25">
            <v>7.333333333333333</v>
          </cell>
          <cell r="FB25">
            <v>0</v>
          </cell>
          <cell r="FC25">
            <v>0</v>
          </cell>
        </row>
        <row r="26">
          <cell r="E26" t="str">
            <v>021</v>
          </cell>
          <cell r="G26" t="str">
            <v>Phaûm Thë Phæång</v>
          </cell>
          <cell r="H26" t="str">
            <v>Dung</v>
          </cell>
          <cell r="I26">
            <v>28454</v>
          </cell>
          <cell r="J26" t="str">
            <v>97DL3</v>
          </cell>
          <cell r="K26" t="str">
            <v>97DL2</v>
          </cell>
          <cell r="L26">
            <v>6</v>
          </cell>
          <cell r="O26">
            <v>6</v>
          </cell>
          <cell r="P26">
            <v>5</v>
          </cell>
          <cell r="S26">
            <v>5</v>
          </cell>
          <cell r="T26">
            <v>5</v>
          </cell>
          <cell r="W26">
            <v>5</v>
          </cell>
          <cell r="X26">
            <v>7</v>
          </cell>
          <cell r="AA26">
            <v>7</v>
          </cell>
          <cell r="AB26">
            <v>3</v>
          </cell>
          <cell r="AC26">
            <v>5</v>
          </cell>
          <cell r="AE26">
            <v>5</v>
          </cell>
          <cell r="AF26">
            <v>4</v>
          </cell>
          <cell r="AH26">
            <v>7</v>
          </cell>
          <cell r="AI26">
            <v>7</v>
          </cell>
          <cell r="AJ26">
            <v>4</v>
          </cell>
          <cell r="AK26">
            <v>4</v>
          </cell>
          <cell r="AM26">
            <v>4</v>
          </cell>
          <cell r="AN26">
            <v>6</v>
          </cell>
          <cell r="AQ26">
            <v>6</v>
          </cell>
          <cell r="AR26">
            <v>5.1212121212121211</v>
          </cell>
          <cell r="AS26">
            <v>2</v>
          </cell>
          <cell r="AU26">
            <v>4</v>
          </cell>
          <cell r="AV26">
            <v>5</v>
          </cell>
          <cell r="AX26">
            <v>5</v>
          </cell>
          <cell r="AY26">
            <v>6</v>
          </cell>
          <cell r="BB26">
            <v>6</v>
          </cell>
          <cell r="BC26">
            <v>2</v>
          </cell>
          <cell r="BD26">
            <v>5</v>
          </cell>
          <cell r="BF26">
            <v>5</v>
          </cell>
          <cell r="BH26">
            <v>5</v>
          </cell>
          <cell r="BJ26">
            <v>5</v>
          </cell>
          <cell r="BK26">
            <v>2</v>
          </cell>
          <cell r="BL26">
            <v>5</v>
          </cell>
          <cell r="BN26">
            <v>5</v>
          </cell>
          <cell r="BO26">
            <v>5.5</v>
          </cell>
          <cell r="BR26">
            <v>6</v>
          </cell>
          <cell r="BS26">
            <v>5</v>
          </cell>
          <cell r="BV26">
            <v>5</v>
          </cell>
          <cell r="BW26">
            <v>6</v>
          </cell>
          <cell r="BZ26">
            <v>6</v>
          </cell>
          <cell r="CA26">
            <v>5.2333333333333334</v>
          </cell>
          <cell r="CD26">
            <v>8</v>
          </cell>
          <cell r="CG26">
            <v>8</v>
          </cell>
          <cell r="CH26">
            <v>5</v>
          </cell>
          <cell r="CK26">
            <v>5</v>
          </cell>
          <cell r="CL26">
            <v>6</v>
          </cell>
          <cell r="CO26">
            <v>6</v>
          </cell>
          <cell r="CP26">
            <v>6</v>
          </cell>
          <cell r="CS26">
            <v>6</v>
          </cell>
          <cell r="CT26">
            <v>5</v>
          </cell>
          <cell r="CW26">
            <v>5</v>
          </cell>
          <cell r="CX26">
            <v>6</v>
          </cell>
          <cell r="DA26">
            <v>6</v>
          </cell>
          <cell r="DB26">
            <v>6</v>
          </cell>
          <cell r="DE26">
            <v>6</v>
          </cell>
          <cell r="DF26">
            <v>6</v>
          </cell>
          <cell r="DI26">
            <v>6</v>
          </cell>
          <cell r="DJ26">
            <v>5</v>
          </cell>
          <cell r="DM26">
            <v>5</v>
          </cell>
          <cell r="DN26">
            <v>7</v>
          </cell>
          <cell r="DQ26">
            <v>7</v>
          </cell>
          <cell r="DR26">
            <v>5.7647058823529411</v>
          </cell>
          <cell r="DS26">
            <v>5.7647058823529411</v>
          </cell>
          <cell r="DT26">
            <v>5.7647058823529411</v>
          </cell>
          <cell r="DU26">
            <v>0</v>
          </cell>
          <cell r="DW26">
            <v>7</v>
          </cell>
          <cell r="DZ26">
            <v>7</v>
          </cell>
          <cell r="EA26">
            <v>7</v>
          </cell>
          <cell r="ED26">
            <v>7</v>
          </cell>
          <cell r="EE26">
            <v>5</v>
          </cell>
          <cell r="EH26">
            <v>5</v>
          </cell>
          <cell r="EI26">
            <v>6</v>
          </cell>
          <cell r="EL26">
            <v>6</v>
          </cell>
          <cell r="EM26">
            <v>4</v>
          </cell>
          <cell r="EN26">
            <v>5</v>
          </cell>
          <cell r="EP26">
            <v>5</v>
          </cell>
          <cell r="EQ26">
            <v>3</v>
          </cell>
          <cell r="ER26">
            <v>5</v>
          </cell>
          <cell r="ET26">
            <v>5</v>
          </cell>
          <cell r="EU26">
            <v>3</v>
          </cell>
          <cell r="EV26">
            <v>3</v>
          </cell>
          <cell r="EW26">
            <v>6</v>
          </cell>
          <cell r="EX26">
            <v>6</v>
          </cell>
          <cell r="EY26">
            <v>5.7666666666666666</v>
          </cell>
          <cell r="EZ26">
            <v>5.7666666666666666</v>
          </cell>
          <cell r="FA26">
            <v>4.7333333333333334</v>
          </cell>
          <cell r="FB26">
            <v>1</v>
          </cell>
          <cell r="FC26">
            <v>0</v>
          </cell>
        </row>
        <row r="27">
          <cell r="E27" t="str">
            <v>022</v>
          </cell>
          <cell r="G27" t="str">
            <v>Tráön Thë Minh</v>
          </cell>
          <cell r="H27" t="str">
            <v>Dung</v>
          </cell>
          <cell r="I27">
            <v>29139</v>
          </cell>
          <cell r="J27" t="str">
            <v>97DL2</v>
          </cell>
          <cell r="K27" t="str">
            <v>97DL1</v>
          </cell>
          <cell r="L27">
            <v>7</v>
          </cell>
          <cell r="O27">
            <v>7</v>
          </cell>
          <cell r="P27">
            <v>6</v>
          </cell>
          <cell r="S27">
            <v>6</v>
          </cell>
          <cell r="T27">
            <v>6</v>
          </cell>
          <cell r="W27">
            <v>6</v>
          </cell>
          <cell r="X27">
            <v>4</v>
          </cell>
          <cell r="AA27">
            <v>4</v>
          </cell>
          <cell r="AB27">
            <v>1</v>
          </cell>
          <cell r="AC27">
            <v>5</v>
          </cell>
          <cell r="AE27">
            <v>5</v>
          </cell>
          <cell r="AF27">
            <v>4</v>
          </cell>
          <cell r="AI27">
            <v>4</v>
          </cell>
          <cell r="AJ27">
            <v>5</v>
          </cell>
          <cell r="AM27">
            <v>5</v>
          </cell>
          <cell r="AN27">
            <v>6</v>
          </cell>
          <cell r="AQ27">
            <v>6</v>
          </cell>
          <cell r="AR27">
            <v>5.3030303030303028</v>
          </cell>
          <cell r="AS27">
            <v>2</v>
          </cell>
          <cell r="AU27">
            <v>5</v>
          </cell>
          <cell r="AX27">
            <v>5</v>
          </cell>
          <cell r="AY27">
            <v>5</v>
          </cell>
          <cell r="BB27">
            <v>5</v>
          </cell>
          <cell r="BC27">
            <v>3</v>
          </cell>
          <cell r="BD27">
            <v>5</v>
          </cell>
          <cell r="BF27">
            <v>5</v>
          </cell>
          <cell r="BG27">
            <v>5</v>
          </cell>
          <cell r="BJ27">
            <v>5</v>
          </cell>
          <cell r="BK27">
            <v>3</v>
          </cell>
          <cell r="BL27">
            <v>5</v>
          </cell>
          <cell r="BN27">
            <v>5</v>
          </cell>
          <cell r="BO27">
            <v>4</v>
          </cell>
          <cell r="BP27">
            <v>6</v>
          </cell>
          <cell r="BR27">
            <v>6</v>
          </cell>
          <cell r="BS27">
            <v>6</v>
          </cell>
          <cell r="BV27">
            <v>6</v>
          </cell>
          <cell r="BW27">
            <v>5</v>
          </cell>
          <cell r="BZ27">
            <v>5</v>
          </cell>
          <cell r="CA27">
            <v>5.2333333333333334</v>
          </cell>
          <cell r="CD27">
            <v>5</v>
          </cell>
          <cell r="CG27">
            <v>5</v>
          </cell>
          <cell r="CH27">
            <v>7</v>
          </cell>
          <cell r="CK27">
            <v>7</v>
          </cell>
          <cell r="CL27">
            <v>4</v>
          </cell>
          <cell r="CM27">
            <v>5</v>
          </cell>
          <cell r="CO27">
            <v>5</v>
          </cell>
          <cell r="CP27">
            <v>6</v>
          </cell>
          <cell r="CS27">
            <v>6</v>
          </cell>
          <cell r="CT27">
            <v>4</v>
          </cell>
          <cell r="CU27">
            <v>5</v>
          </cell>
          <cell r="CW27">
            <v>5</v>
          </cell>
          <cell r="CX27">
            <v>7</v>
          </cell>
          <cell r="DA27">
            <v>7</v>
          </cell>
          <cell r="DB27">
            <v>6</v>
          </cell>
          <cell r="DE27">
            <v>6</v>
          </cell>
          <cell r="DF27">
            <v>5</v>
          </cell>
          <cell r="DI27">
            <v>5</v>
          </cell>
          <cell r="DJ27">
            <v>5</v>
          </cell>
          <cell r="DM27">
            <v>5</v>
          </cell>
          <cell r="DN27">
            <v>7</v>
          </cell>
          <cell r="DQ27">
            <v>7</v>
          </cell>
          <cell r="DR27">
            <v>5.6764705882352944</v>
          </cell>
          <cell r="DS27">
            <v>5.9764705882352942</v>
          </cell>
          <cell r="DT27">
            <v>5.7117647058823531</v>
          </cell>
          <cell r="DU27">
            <v>0</v>
          </cell>
          <cell r="DW27">
            <v>6</v>
          </cell>
          <cell r="DZ27">
            <v>6</v>
          </cell>
          <cell r="EA27">
            <v>7</v>
          </cell>
          <cell r="ED27">
            <v>7</v>
          </cell>
          <cell r="EE27">
            <v>3</v>
          </cell>
          <cell r="EF27">
            <v>3</v>
          </cell>
          <cell r="EG27">
            <v>5</v>
          </cell>
          <cell r="EH27">
            <v>5</v>
          </cell>
          <cell r="EI27">
            <v>4</v>
          </cell>
          <cell r="EJ27">
            <v>7</v>
          </cell>
          <cell r="EL27">
            <v>7</v>
          </cell>
          <cell r="EM27">
            <v>4</v>
          </cell>
          <cell r="EN27">
            <v>5</v>
          </cell>
          <cell r="EP27">
            <v>5</v>
          </cell>
          <cell r="EQ27">
            <v>5</v>
          </cell>
          <cell r="ET27">
            <v>5</v>
          </cell>
          <cell r="EU27">
            <v>2</v>
          </cell>
          <cell r="EV27">
            <v>2</v>
          </cell>
          <cell r="EW27">
            <v>5</v>
          </cell>
          <cell r="EX27">
            <v>5</v>
          </cell>
          <cell r="EY27">
            <v>5.6</v>
          </cell>
          <cell r="EZ27">
            <v>5.6</v>
          </cell>
          <cell r="FA27">
            <v>4.3</v>
          </cell>
          <cell r="FB27">
            <v>2</v>
          </cell>
          <cell r="FC27">
            <v>0</v>
          </cell>
        </row>
        <row r="28">
          <cell r="E28" t="str">
            <v>023</v>
          </cell>
          <cell r="G28" t="str">
            <v>Tráön Thë</v>
          </cell>
          <cell r="H28" t="str">
            <v>Duyãn</v>
          </cell>
          <cell r="I28">
            <v>28273</v>
          </cell>
          <cell r="J28" t="str">
            <v>97DL2</v>
          </cell>
          <cell r="K28" t="str">
            <v>97DL4</v>
          </cell>
          <cell r="L28">
            <v>6</v>
          </cell>
          <cell r="O28">
            <v>6</v>
          </cell>
          <cell r="P28">
            <v>4</v>
          </cell>
          <cell r="Q28">
            <v>1</v>
          </cell>
          <cell r="R28">
            <v>8</v>
          </cell>
          <cell r="S28">
            <v>8</v>
          </cell>
          <cell r="T28">
            <v>5</v>
          </cell>
          <cell r="W28">
            <v>5</v>
          </cell>
          <cell r="X28">
            <v>8</v>
          </cell>
          <cell r="AA28">
            <v>8</v>
          </cell>
          <cell r="AB28">
            <v>3</v>
          </cell>
          <cell r="AC28">
            <v>5</v>
          </cell>
          <cell r="AE28">
            <v>5</v>
          </cell>
          <cell r="AF28">
            <v>5</v>
          </cell>
          <cell r="AI28">
            <v>5</v>
          </cell>
          <cell r="AJ28">
            <v>4</v>
          </cell>
          <cell r="AK28">
            <v>4</v>
          </cell>
          <cell r="AL28">
            <v>5</v>
          </cell>
          <cell r="AM28">
            <v>5</v>
          </cell>
          <cell r="AN28">
            <v>8</v>
          </cell>
          <cell r="AQ28">
            <v>8</v>
          </cell>
          <cell r="AR28">
            <v>5.7575757575757578</v>
          </cell>
          <cell r="AS28">
            <v>2</v>
          </cell>
          <cell r="AU28">
            <v>6</v>
          </cell>
          <cell r="AX28">
            <v>6</v>
          </cell>
          <cell r="AY28">
            <v>7</v>
          </cell>
          <cell r="BB28">
            <v>7</v>
          </cell>
          <cell r="BC28">
            <v>3</v>
          </cell>
          <cell r="BD28">
            <v>6</v>
          </cell>
          <cell r="BF28">
            <v>6</v>
          </cell>
          <cell r="BG28">
            <v>4</v>
          </cell>
          <cell r="BH28">
            <v>5</v>
          </cell>
          <cell r="BJ28">
            <v>5</v>
          </cell>
          <cell r="BK28">
            <v>5</v>
          </cell>
          <cell r="BN28">
            <v>5</v>
          </cell>
          <cell r="BO28">
            <v>4</v>
          </cell>
          <cell r="BP28">
            <v>4</v>
          </cell>
          <cell r="BQ28">
            <v>6</v>
          </cell>
          <cell r="BR28">
            <v>6</v>
          </cell>
          <cell r="BS28">
            <v>6</v>
          </cell>
          <cell r="BV28">
            <v>6</v>
          </cell>
          <cell r="BW28">
            <v>8</v>
          </cell>
          <cell r="BZ28">
            <v>8</v>
          </cell>
          <cell r="CA28">
            <v>5.7333333333333334</v>
          </cell>
          <cell r="CD28">
            <v>8</v>
          </cell>
          <cell r="CG28">
            <v>8</v>
          </cell>
          <cell r="CH28">
            <v>7</v>
          </cell>
          <cell r="CK28">
            <v>7</v>
          </cell>
          <cell r="CL28">
            <v>6</v>
          </cell>
          <cell r="CO28">
            <v>6</v>
          </cell>
          <cell r="CP28">
            <v>7</v>
          </cell>
          <cell r="CS28">
            <v>7</v>
          </cell>
          <cell r="CT28">
            <v>6</v>
          </cell>
          <cell r="CW28">
            <v>6</v>
          </cell>
          <cell r="CX28">
            <v>6</v>
          </cell>
          <cell r="DA28">
            <v>6</v>
          </cell>
          <cell r="DB28">
            <v>8</v>
          </cell>
          <cell r="DE28">
            <v>8</v>
          </cell>
          <cell r="DF28">
            <v>4</v>
          </cell>
          <cell r="DG28">
            <v>5</v>
          </cell>
          <cell r="DI28">
            <v>5</v>
          </cell>
          <cell r="DJ28">
            <v>5</v>
          </cell>
          <cell r="DM28">
            <v>5</v>
          </cell>
          <cell r="DN28">
            <v>10</v>
          </cell>
          <cell r="DQ28">
            <v>10</v>
          </cell>
          <cell r="DR28">
            <v>6.382352941176471</v>
          </cell>
          <cell r="DS28">
            <v>6.382352941176471</v>
          </cell>
          <cell r="DT28">
            <v>6.2647058823529411</v>
          </cell>
          <cell r="DU28">
            <v>0</v>
          </cell>
          <cell r="DW28">
            <v>8</v>
          </cell>
          <cell r="DZ28">
            <v>8</v>
          </cell>
          <cell r="EA28">
            <v>7</v>
          </cell>
          <cell r="ED28">
            <v>7</v>
          </cell>
          <cell r="EE28">
            <v>7</v>
          </cell>
          <cell r="EH28">
            <v>7</v>
          </cell>
          <cell r="EI28">
            <v>6</v>
          </cell>
          <cell r="EL28">
            <v>6</v>
          </cell>
          <cell r="EM28">
            <v>8</v>
          </cell>
          <cell r="EP28">
            <v>8</v>
          </cell>
          <cell r="EQ28">
            <v>6</v>
          </cell>
          <cell r="ET28">
            <v>6</v>
          </cell>
          <cell r="EU28">
            <v>8</v>
          </cell>
          <cell r="EX28">
            <v>8</v>
          </cell>
          <cell r="EY28">
            <v>7.1</v>
          </cell>
          <cell r="EZ28">
            <v>7.1</v>
          </cell>
          <cell r="FA28">
            <v>7.1</v>
          </cell>
          <cell r="FB28">
            <v>0</v>
          </cell>
          <cell r="FC28">
            <v>0</v>
          </cell>
        </row>
        <row r="29">
          <cell r="E29" t="str">
            <v>024</v>
          </cell>
          <cell r="G29" t="str">
            <v xml:space="preserve">Nguyãùn Hæîu </v>
          </cell>
          <cell r="H29" t="str">
            <v>Âaìo</v>
          </cell>
          <cell r="I29">
            <v>29084</v>
          </cell>
          <cell r="J29" t="str">
            <v>97DL1</v>
          </cell>
          <cell r="K29" t="str">
            <v>97DL3</v>
          </cell>
          <cell r="L29">
            <v>5</v>
          </cell>
          <cell r="O29">
            <v>5</v>
          </cell>
          <cell r="P29">
            <v>4</v>
          </cell>
          <cell r="Q29">
            <v>0</v>
          </cell>
          <cell r="S29">
            <v>4</v>
          </cell>
          <cell r="T29">
            <v>4</v>
          </cell>
          <cell r="U29">
            <v>5</v>
          </cell>
          <cell r="W29">
            <v>5</v>
          </cell>
          <cell r="X29">
            <v>5</v>
          </cell>
          <cell r="AA29">
            <v>5</v>
          </cell>
          <cell r="AB29">
            <v>3</v>
          </cell>
          <cell r="AC29">
            <v>6</v>
          </cell>
          <cell r="AE29">
            <v>6</v>
          </cell>
          <cell r="AF29">
            <v>5</v>
          </cell>
          <cell r="AI29">
            <v>5</v>
          </cell>
          <cell r="AJ29">
            <v>4</v>
          </cell>
          <cell r="AK29">
            <v>4</v>
          </cell>
          <cell r="AM29">
            <v>4</v>
          </cell>
          <cell r="AN29">
            <v>8.5</v>
          </cell>
          <cell r="AQ29">
            <v>9</v>
          </cell>
          <cell r="AR29">
            <v>4.5757575757575761</v>
          </cell>
          <cell r="AS29">
            <v>2</v>
          </cell>
          <cell r="AU29">
            <v>3</v>
          </cell>
          <cell r="AV29">
            <v>5</v>
          </cell>
          <cell r="AX29">
            <v>5</v>
          </cell>
          <cell r="AY29">
            <v>5</v>
          </cell>
          <cell r="BB29">
            <v>5</v>
          </cell>
          <cell r="BC29">
            <v>4</v>
          </cell>
          <cell r="BD29">
            <v>5</v>
          </cell>
          <cell r="BF29">
            <v>5</v>
          </cell>
          <cell r="BG29">
            <v>3</v>
          </cell>
          <cell r="BH29">
            <v>5</v>
          </cell>
          <cell r="BJ29">
            <v>5</v>
          </cell>
          <cell r="BK29">
            <v>5.5</v>
          </cell>
          <cell r="BN29">
            <v>6</v>
          </cell>
          <cell r="BO29">
            <v>7</v>
          </cell>
          <cell r="BR29">
            <v>7</v>
          </cell>
          <cell r="BS29">
            <v>7</v>
          </cell>
          <cell r="BV29">
            <v>7</v>
          </cell>
          <cell r="BW29">
            <v>8.5</v>
          </cell>
          <cell r="BZ29">
            <v>9</v>
          </cell>
          <cell r="CA29">
            <v>5.7333333333333334</v>
          </cell>
          <cell r="CD29">
            <v>6</v>
          </cell>
          <cell r="CG29">
            <v>6</v>
          </cell>
          <cell r="CH29">
            <v>6</v>
          </cell>
          <cell r="CK29">
            <v>6</v>
          </cell>
          <cell r="CL29">
            <v>5</v>
          </cell>
          <cell r="CO29">
            <v>5</v>
          </cell>
          <cell r="CP29">
            <v>5</v>
          </cell>
          <cell r="CS29">
            <v>5</v>
          </cell>
          <cell r="CT29">
            <v>5</v>
          </cell>
          <cell r="CW29">
            <v>5</v>
          </cell>
          <cell r="CX29">
            <v>8</v>
          </cell>
          <cell r="DA29">
            <v>8</v>
          </cell>
          <cell r="DB29">
            <v>7</v>
          </cell>
          <cell r="DE29">
            <v>7</v>
          </cell>
          <cell r="DF29">
            <v>4</v>
          </cell>
          <cell r="DG29">
            <v>6</v>
          </cell>
          <cell r="DI29">
            <v>6</v>
          </cell>
          <cell r="DJ29">
            <v>5</v>
          </cell>
          <cell r="DM29">
            <v>5</v>
          </cell>
          <cell r="DN29">
            <v>10</v>
          </cell>
          <cell r="DQ29">
            <v>10</v>
          </cell>
          <cell r="DR29">
            <v>5.7352941176470589</v>
          </cell>
          <cell r="DS29">
            <v>5.7352941176470589</v>
          </cell>
          <cell r="DT29">
            <v>5.5</v>
          </cell>
          <cell r="DU29">
            <v>0</v>
          </cell>
          <cell r="DW29">
            <v>6</v>
          </cell>
          <cell r="DZ29">
            <v>6</v>
          </cell>
          <cell r="EA29">
            <v>6</v>
          </cell>
          <cell r="ED29">
            <v>6</v>
          </cell>
          <cell r="EE29">
            <v>5</v>
          </cell>
          <cell r="EH29">
            <v>5</v>
          </cell>
          <cell r="EI29">
            <v>7</v>
          </cell>
          <cell r="EL29">
            <v>7</v>
          </cell>
          <cell r="EM29">
            <v>6</v>
          </cell>
          <cell r="EP29">
            <v>6</v>
          </cell>
          <cell r="EQ29">
            <v>3</v>
          </cell>
          <cell r="ER29">
            <v>4</v>
          </cell>
          <cell r="ES29">
            <v>5</v>
          </cell>
          <cell r="ET29">
            <v>5</v>
          </cell>
          <cell r="EU29">
            <v>6</v>
          </cell>
          <cell r="EX29">
            <v>6</v>
          </cell>
          <cell r="EY29">
            <v>5.8</v>
          </cell>
          <cell r="EZ29">
            <v>6.1</v>
          </cell>
          <cell r="FA29">
            <v>5.7</v>
          </cell>
          <cell r="FB29">
            <v>1</v>
          </cell>
          <cell r="FC29">
            <v>0</v>
          </cell>
        </row>
        <row r="30">
          <cell r="E30" t="str">
            <v>025</v>
          </cell>
          <cell r="G30" t="str">
            <v>Tráön Âçnh</v>
          </cell>
          <cell r="H30" t="str">
            <v>Âënh</v>
          </cell>
          <cell r="I30">
            <v>28271</v>
          </cell>
          <cell r="J30" t="str">
            <v>97DL2</v>
          </cell>
          <cell r="K30" t="str">
            <v>96DL2</v>
          </cell>
          <cell r="L30">
            <v>6</v>
          </cell>
          <cell r="O30">
            <v>6</v>
          </cell>
          <cell r="P30">
            <v>5</v>
          </cell>
          <cell r="S30">
            <v>5</v>
          </cell>
          <cell r="T30">
            <v>6</v>
          </cell>
          <cell r="W30">
            <v>6</v>
          </cell>
          <cell r="X30">
            <v>6</v>
          </cell>
          <cell r="AA30">
            <v>6</v>
          </cell>
          <cell r="AB30">
            <v>4</v>
          </cell>
          <cell r="AE30">
            <v>4</v>
          </cell>
          <cell r="AF30">
            <v>5</v>
          </cell>
          <cell r="AI30">
            <v>5</v>
          </cell>
          <cell r="AJ30">
            <v>8</v>
          </cell>
          <cell r="AM30">
            <v>8</v>
          </cell>
          <cell r="AQ30">
            <v>0</v>
          </cell>
          <cell r="AR30">
            <v>6.2727272727272725</v>
          </cell>
          <cell r="AU30">
            <v>6</v>
          </cell>
          <cell r="AX30">
            <v>6</v>
          </cell>
          <cell r="AY30">
            <v>6</v>
          </cell>
          <cell r="BB30">
            <v>6</v>
          </cell>
          <cell r="BC30">
            <v>5</v>
          </cell>
          <cell r="BF30">
            <v>5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7</v>
          </cell>
          <cell r="BV30">
            <v>7</v>
          </cell>
          <cell r="BZ30">
            <v>0</v>
          </cell>
          <cell r="CA30">
            <v>5.7</v>
          </cell>
          <cell r="CD30">
            <v>6</v>
          </cell>
          <cell r="CG30">
            <v>6</v>
          </cell>
          <cell r="CH30">
            <v>8</v>
          </cell>
          <cell r="CK30">
            <v>8</v>
          </cell>
          <cell r="CL30">
            <v>5</v>
          </cell>
          <cell r="CO30">
            <v>5</v>
          </cell>
          <cell r="CP30">
            <v>6</v>
          </cell>
          <cell r="CS30">
            <v>6</v>
          </cell>
          <cell r="CT30">
            <v>3</v>
          </cell>
          <cell r="CW30">
            <v>3</v>
          </cell>
          <cell r="DA30">
            <v>0</v>
          </cell>
          <cell r="DE30">
            <v>0</v>
          </cell>
          <cell r="DF30">
            <v>5</v>
          </cell>
          <cell r="DI30">
            <v>5</v>
          </cell>
          <cell r="DJ30">
            <v>6</v>
          </cell>
          <cell r="DM30">
            <v>6</v>
          </cell>
          <cell r="DQ30">
            <v>0</v>
          </cell>
          <cell r="DR30">
            <v>4.5</v>
          </cell>
          <cell r="DS30">
            <v>4.5</v>
          </cell>
          <cell r="DT30">
            <v>4.5</v>
          </cell>
          <cell r="DU30">
            <v>9</v>
          </cell>
          <cell r="DW30">
            <v>7</v>
          </cell>
          <cell r="DZ30">
            <v>7</v>
          </cell>
          <cell r="EA30">
            <v>7</v>
          </cell>
          <cell r="ED30">
            <v>7</v>
          </cell>
          <cell r="EE30">
            <v>5</v>
          </cell>
          <cell r="EH30">
            <v>5</v>
          </cell>
          <cell r="EI30">
            <v>7</v>
          </cell>
          <cell r="EL30">
            <v>7</v>
          </cell>
          <cell r="EM30">
            <v>5</v>
          </cell>
          <cell r="EP30">
            <v>5</v>
          </cell>
          <cell r="EQ30">
            <v>8</v>
          </cell>
          <cell r="ET30">
            <v>8</v>
          </cell>
          <cell r="EU30">
            <v>5</v>
          </cell>
          <cell r="EX30">
            <v>5</v>
          </cell>
          <cell r="EY30">
            <v>6.333333333333333</v>
          </cell>
          <cell r="EZ30">
            <v>6.333333333333333</v>
          </cell>
          <cell r="FA30">
            <v>6.333333333333333</v>
          </cell>
          <cell r="FB30">
            <v>0</v>
          </cell>
          <cell r="FC30">
            <v>0</v>
          </cell>
        </row>
        <row r="31">
          <cell r="E31" t="str">
            <v>026</v>
          </cell>
          <cell r="G31" t="str">
            <v>Lã Thë Thu</v>
          </cell>
          <cell r="H31" t="str">
            <v>Giang</v>
          </cell>
          <cell r="I31">
            <v>28250</v>
          </cell>
          <cell r="J31" t="str">
            <v>97DL1</v>
          </cell>
          <cell r="K31">
            <v>96</v>
          </cell>
          <cell r="L31">
            <v>4</v>
          </cell>
          <cell r="O31">
            <v>4</v>
          </cell>
          <cell r="P31">
            <v>6</v>
          </cell>
          <cell r="S31">
            <v>6</v>
          </cell>
          <cell r="T31">
            <v>6</v>
          </cell>
          <cell r="W31">
            <v>6</v>
          </cell>
          <cell r="X31">
            <v>7</v>
          </cell>
          <cell r="AA31">
            <v>7</v>
          </cell>
          <cell r="AB31">
            <v>4</v>
          </cell>
          <cell r="AE31">
            <v>4</v>
          </cell>
          <cell r="AF31">
            <v>5</v>
          </cell>
          <cell r="AI31">
            <v>5</v>
          </cell>
          <cell r="AJ31">
            <v>6</v>
          </cell>
          <cell r="AM31">
            <v>6</v>
          </cell>
          <cell r="AQ31">
            <v>0</v>
          </cell>
          <cell r="AR31">
            <v>5.5151515151515156</v>
          </cell>
          <cell r="AU31">
            <v>6</v>
          </cell>
          <cell r="AX31">
            <v>6</v>
          </cell>
          <cell r="AY31">
            <v>7</v>
          </cell>
          <cell r="BB31">
            <v>7</v>
          </cell>
          <cell r="BC31">
            <v>6</v>
          </cell>
          <cell r="BF31">
            <v>6</v>
          </cell>
          <cell r="BG31">
            <v>6</v>
          </cell>
          <cell r="BJ31">
            <v>6</v>
          </cell>
          <cell r="BK31">
            <v>6</v>
          </cell>
          <cell r="BN31">
            <v>6</v>
          </cell>
          <cell r="BO31">
            <v>5</v>
          </cell>
          <cell r="BR31">
            <v>5</v>
          </cell>
          <cell r="BS31">
            <v>7</v>
          </cell>
          <cell r="BV31">
            <v>7</v>
          </cell>
          <cell r="BZ31">
            <v>0</v>
          </cell>
          <cell r="CA31">
            <v>6.0666666666666664</v>
          </cell>
          <cell r="CD31">
            <v>6</v>
          </cell>
          <cell r="CG31">
            <v>6</v>
          </cell>
          <cell r="CH31">
            <v>6</v>
          </cell>
          <cell r="CK31">
            <v>6</v>
          </cell>
          <cell r="CL31">
            <v>6</v>
          </cell>
          <cell r="CO31">
            <v>6</v>
          </cell>
          <cell r="CP31">
            <v>7</v>
          </cell>
          <cell r="CS31">
            <v>7</v>
          </cell>
          <cell r="CT31">
            <v>5</v>
          </cell>
          <cell r="CW31">
            <v>5</v>
          </cell>
          <cell r="DA31">
            <v>0</v>
          </cell>
          <cell r="DE31">
            <v>0</v>
          </cell>
          <cell r="DF31">
            <v>5</v>
          </cell>
          <cell r="DI31">
            <v>5</v>
          </cell>
          <cell r="DJ31">
            <v>5</v>
          </cell>
          <cell r="DM31">
            <v>5</v>
          </cell>
          <cell r="DN31">
            <v>6</v>
          </cell>
          <cell r="DQ31">
            <v>6</v>
          </cell>
          <cell r="DR31">
            <v>4.7647058823529411</v>
          </cell>
          <cell r="DS31">
            <v>4.7647058823529411</v>
          </cell>
          <cell r="DT31">
            <v>4.7647058823529411</v>
          </cell>
          <cell r="DU31">
            <v>2</v>
          </cell>
          <cell r="DW31">
            <v>7</v>
          </cell>
          <cell r="DZ31">
            <v>7</v>
          </cell>
          <cell r="EA31">
            <v>7</v>
          </cell>
          <cell r="ED31">
            <v>7</v>
          </cell>
          <cell r="EE31">
            <v>7</v>
          </cell>
          <cell r="EH31">
            <v>7</v>
          </cell>
          <cell r="EI31">
            <v>6</v>
          </cell>
          <cell r="EL31">
            <v>6</v>
          </cell>
          <cell r="EM31">
            <v>6</v>
          </cell>
          <cell r="EP31">
            <v>6</v>
          </cell>
          <cell r="EQ31">
            <v>4</v>
          </cell>
          <cell r="ER31">
            <v>6</v>
          </cell>
          <cell r="ET31">
            <v>6</v>
          </cell>
          <cell r="EU31">
            <v>7</v>
          </cell>
          <cell r="EX31">
            <v>7</v>
          </cell>
          <cell r="EY31">
            <v>6.5333333333333332</v>
          </cell>
          <cell r="EZ31">
            <v>6.9333333333333336</v>
          </cell>
          <cell r="FA31">
            <v>6.5333333333333341</v>
          </cell>
          <cell r="FB31">
            <v>0</v>
          </cell>
          <cell r="FC31">
            <v>0</v>
          </cell>
        </row>
        <row r="32">
          <cell r="E32" t="str">
            <v>027</v>
          </cell>
          <cell r="G32" t="str">
            <v>Nguyãùn Thë</v>
          </cell>
          <cell r="H32" t="str">
            <v>Giang</v>
          </cell>
          <cell r="I32">
            <v>27242</v>
          </cell>
          <cell r="J32" t="str">
            <v>97DL2</v>
          </cell>
          <cell r="K32" t="str">
            <v>97DL3</v>
          </cell>
          <cell r="L32">
            <v>6</v>
          </cell>
          <cell r="O32">
            <v>6</v>
          </cell>
          <cell r="P32">
            <v>4</v>
          </cell>
          <cell r="Q32">
            <v>3</v>
          </cell>
          <cell r="R32">
            <v>8</v>
          </cell>
          <cell r="S32">
            <v>8</v>
          </cell>
          <cell r="T32">
            <v>4</v>
          </cell>
          <cell r="U32">
            <v>6</v>
          </cell>
          <cell r="W32">
            <v>6</v>
          </cell>
          <cell r="X32">
            <v>4</v>
          </cell>
          <cell r="Z32">
            <v>5</v>
          </cell>
          <cell r="AA32">
            <v>5</v>
          </cell>
          <cell r="AB32">
            <v>5</v>
          </cell>
          <cell r="AE32">
            <v>5</v>
          </cell>
          <cell r="AF32">
            <v>6</v>
          </cell>
          <cell r="AI32">
            <v>6</v>
          </cell>
          <cell r="AJ32">
            <v>4</v>
          </cell>
          <cell r="AK32">
            <v>4</v>
          </cell>
          <cell r="AL32">
            <v>8</v>
          </cell>
          <cell r="AM32">
            <v>8</v>
          </cell>
          <cell r="AN32">
            <v>6</v>
          </cell>
          <cell r="AQ32">
            <v>6</v>
          </cell>
          <cell r="AR32">
            <v>6.8787878787878789</v>
          </cell>
          <cell r="AS32">
            <v>2</v>
          </cell>
          <cell r="AU32">
            <v>6</v>
          </cell>
          <cell r="AX32">
            <v>6</v>
          </cell>
          <cell r="AY32">
            <v>5</v>
          </cell>
          <cell r="BB32">
            <v>5</v>
          </cell>
          <cell r="BC32">
            <v>4</v>
          </cell>
          <cell r="BD32">
            <v>5</v>
          </cell>
          <cell r="BF32">
            <v>5</v>
          </cell>
          <cell r="BG32">
            <v>5</v>
          </cell>
          <cell r="BJ32">
            <v>5</v>
          </cell>
          <cell r="BK32">
            <v>5</v>
          </cell>
          <cell r="BN32">
            <v>5</v>
          </cell>
          <cell r="BO32">
            <v>6.5</v>
          </cell>
          <cell r="BR32">
            <v>7</v>
          </cell>
          <cell r="BS32">
            <v>7</v>
          </cell>
          <cell r="BV32">
            <v>7</v>
          </cell>
          <cell r="BW32">
            <v>5.5</v>
          </cell>
          <cell r="BZ32">
            <v>6</v>
          </cell>
          <cell r="CA32">
            <v>5.6</v>
          </cell>
          <cell r="CD32">
            <v>7</v>
          </cell>
          <cell r="CG32">
            <v>7</v>
          </cell>
          <cell r="CH32">
            <v>7</v>
          </cell>
          <cell r="CK32">
            <v>7</v>
          </cell>
          <cell r="CL32">
            <v>7</v>
          </cell>
          <cell r="CO32">
            <v>7</v>
          </cell>
          <cell r="CP32">
            <v>7</v>
          </cell>
          <cell r="CS32">
            <v>7</v>
          </cell>
          <cell r="CT32">
            <v>6</v>
          </cell>
          <cell r="CW32">
            <v>6</v>
          </cell>
          <cell r="CX32">
            <v>7</v>
          </cell>
          <cell r="DA32">
            <v>7</v>
          </cell>
          <cell r="DB32">
            <v>8</v>
          </cell>
          <cell r="DE32">
            <v>8</v>
          </cell>
          <cell r="DF32">
            <v>6</v>
          </cell>
          <cell r="DI32">
            <v>6</v>
          </cell>
          <cell r="DJ32">
            <v>5</v>
          </cell>
          <cell r="DM32">
            <v>5</v>
          </cell>
          <cell r="DN32">
            <v>5</v>
          </cell>
          <cell r="DQ32">
            <v>5</v>
          </cell>
          <cell r="DR32">
            <v>6.6470588235294121</v>
          </cell>
          <cell r="DS32">
            <v>6.6470588235294121</v>
          </cell>
          <cell r="DT32">
            <v>6.6470588235294121</v>
          </cell>
          <cell r="DU32">
            <v>0</v>
          </cell>
          <cell r="DW32">
            <v>6</v>
          </cell>
          <cell r="DZ32">
            <v>6</v>
          </cell>
          <cell r="EA32">
            <v>7</v>
          </cell>
          <cell r="ED32">
            <v>7</v>
          </cell>
          <cell r="EE32">
            <v>8</v>
          </cell>
          <cell r="EH32">
            <v>8</v>
          </cell>
          <cell r="EI32">
            <v>7</v>
          </cell>
          <cell r="EL32">
            <v>7</v>
          </cell>
          <cell r="EM32">
            <v>4</v>
          </cell>
          <cell r="EN32">
            <v>7</v>
          </cell>
          <cell r="EP32">
            <v>7</v>
          </cell>
          <cell r="EQ32">
            <v>6</v>
          </cell>
          <cell r="ET32">
            <v>6</v>
          </cell>
          <cell r="EU32">
            <v>5</v>
          </cell>
          <cell r="EX32">
            <v>5</v>
          </cell>
          <cell r="EY32">
            <v>6.4666666666666668</v>
          </cell>
          <cell r="EZ32">
            <v>6.4666666666666668</v>
          </cell>
          <cell r="FA32">
            <v>6.0666666666666664</v>
          </cell>
          <cell r="FB32">
            <v>0</v>
          </cell>
          <cell r="FC32">
            <v>0</v>
          </cell>
        </row>
        <row r="33">
          <cell r="E33" t="str">
            <v>028</v>
          </cell>
          <cell r="G33" t="str">
            <v>Huyình Thë Thuìy</v>
          </cell>
          <cell r="H33" t="str">
            <v>Hæång</v>
          </cell>
          <cell r="I33">
            <v>28707</v>
          </cell>
          <cell r="J33" t="str">
            <v>97DL2</v>
          </cell>
          <cell r="K33" t="str">
            <v>97DL2</v>
          </cell>
          <cell r="L33">
            <v>5</v>
          </cell>
          <cell r="O33">
            <v>5</v>
          </cell>
          <cell r="R33">
            <v>6</v>
          </cell>
          <cell r="S33">
            <v>6</v>
          </cell>
          <cell r="T33">
            <v>3</v>
          </cell>
          <cell r="U33">
            <v>5</v>
          </cell>
          <cell r="W33">
            <v>5</v>
          </cell>
          <cell r="X33">
            <v>6</v>
          </cell>
          <cell r="AA33">
            <v>6</v>
          </cell>
          <cell r="AB33">
            <v>4</v>
          </cell>
          <cell r="AC33">
            <v>5</v>
          </cell>
          <cell r="AE33">
            <v>5</v>
          </cell>
          <cell r="AF33">
            <v>5</v>
          </cell>
          <cell r="AI33">
            <v>5</v>
          </cell>
          <cell r="AJ33">
            <v>3</v>
          </cell>
          <cell r="AK33">
            <v>4</v>
          </cell>
          <cell r="AL33">
            <v>7</v>
          </cell>
          <cell r="AM33">
            <v>7</v>
          </cell>
          <cell r="AN33">
            <v>5</v>
          </cell>
          <cell r="AQ33">
            <v>5</v>
          </cell>
          <cell r="AR33">
            <v>5.9393939393939394</v>
          </cell>
          <cell r="AS33">
            <v>2</v>
          </cell>
          <cell r="AU33">
            <v>6</v>
          </cell>
          <cell r="AX33">
            <v>6</v>
          </cell>
          <cell r="AY33">
            <v>6</v>
          </cell>
          <cell r="BB33">
            <v>6</v>
          </cell>
          <cell r="BC33">
            <v>4</v>
          </cell>
          <cell r="BD33">
            <v>5</v>
          </cell>
          <cell r="BF33">
            <v>5</v>
          </cell>
          <cell r="BG33">
            <v>5</v>
          </cell>
          <cell r="BJ33">
            <v>5</v>
          </cell>
          <cell r="BL33">
            <v>6</v>
          </cell>
          <cell r="BN33">
            <v>6</v>
          </cell>
          <cell r="BO33">
            <v>5</v>
          </cell>
          <cell r="BR33">
            <v>5</v>
          </cell>
          <cell r="BS33">
            <v>5</v>
          </cell>
          <cell r="BV33">
            <v>5</v>
          </cell>
          <cell r="BW33">
            <v>5</v>
          </cell>
          <cell r="BZ33">
            <v>5</v>
          </cell>
          <cell r="CA33">
            <v>5.5</v>
          </cell>
          <cell r="CD33">
            <v>4</v>
          </cell>
          <cell r="CE33">
            <v>5</v>
          </cell>
          <cell r="CG33">
            <v>5</v>
          </cell>
          <cell r="CH33">
            <v>3</v>
          </cell>
          <cell r="CI33">
            <v>5</v>
          </cell>
          <cell r="CK33">
            <v>5</v>
          </cell>
          <cell r="CL33">
            <v>5</v>
          </cell>
          <cell r="CO33">
            <v>5</v>
          </cell>
          <cell r="CP33">
            <v>7</v>
          </cell>
          <cell r="CS33">
            <v>7</v>
          </cell>
          <cell r="CT33">
            <v>3</v>
          </cell>
          <cell r="CU33">
            <v>5</v>
          </cell>
          <cell r="CW33">
            <v>5</v>
          </cell>
          <cell r="CX33">
            <v>7</v>
          </cell>
          <cell r="DA33">
            <v>7</v>
          </cell>
          <cell r="DB33">
            <v>5</v>
          </cell>
          <cell r="DE33">
            <v>5</v>
          </cell>
          <cell r="DF33">
            <v>4</v>
          </cell>
          <cell r="DG33">
            <v>7</v>
          </cell>
          <cell r="DI33">
            <v>7</v>
          </cell>
          <cell r="DJ33">
            <v>6</v>
          </cell>
          <cell r="DM33">
            <v>6</v>
          </cell>
          <cell r="DN33">
            <v>5</v>
          </cell>
          <cell r="DQ33">
            <v>5</v>
          </cell>
          <cell r="DR33">
            <v>5.8529411764705879</v>
          </cell>
          <cell r="DS33">
            <v>5.8529411764705879</v>
          </cell>
          <cell r="DT33">
            <v>4.9117647058823533</v>
          </cell>
          <cell r="DU33">
            <v>0</v>
          </cell>
          <cell r="DW33">
            <v>7</v>
          </cell>
          <cell r="DZ33">
            <v>7</v>
          </cell>
          <cell r="EA33">
            <v>5</v>
          </cell>
          <cell r="ED33">
            <v>5</v>
          </cell>
          <cell r="EE33">
            <v>6</v>
          </cell>
          <cell r="EH33">
            <v>6</v>
          </cell>
          <cell r="EJ33">
            <v>7</v>
          </cell>
          <cell r="EL33">
            <v>7</v>
          </cell>
          <cell r="EM33">
            <v>1</v>
          </cell>
          <cell r="EN33" t="str">
            <v>2(1)</v>
          </cell>
          <cell r="EO33">
            <v>7</v>
          </cell>
          <cell r="EP33">
            <v>7</v>
          </cell>
          <cell r="EQ33">
            <v>4</v>
          </cell>
          <cell r="ER33">
            <v>3</v>
          </cell>
          <cell r="ES33">
            <v>4</v>
          </cell>
          <cell r="ET33">
            <v>4</v>
          </cell>
          <cell r="EU33">
            <v>5</v>
          </cell>
          <cell r="EX33">
            <v>5</v>
          </cell>
          <cell r="EY33">
            <v>5.7333333333333334</v>
          </cell>
          <cell r="EZ33">
            <v>5.7333333333333334</v>
          </cell>
          <cell r="FA33">
            <v>4</v>
          </cell>
          <cell r="FB33">
            <v>3</v>
          </cell>
          <cell r="FC33">
            <v>0</v>
          </cell>
        </row>
        <row r="34">
          <cell r="E34" t="str">
            <v>029</v>
          </cell>
          <cell r="G34" t="str">
            <v>Voî Thë Diãûu</v>
          </cell>
          <cell r="H34" t="str">
            <v>Hæång</v>
          </cell>
          <cell r="I34">
            <v>28365</v>
          </cell>
          <cell r="J34" t="str">
            <v>97DL3</v>
          </cell>
          <cell r="K34" t="str">
            <v>97DL1</v>
          </cell>
          <cell r="L34">
            <v>7</v>
          </cell>
          <cell r="O34">
            <v>7</v>
          </cell>
          <cell r="P34">
            <v>5</v>
          </cell>
          <cell r="S34">
            <v>5</v>
          </cell>
          <cell r="T34">
            <v>3</v>
          </cell>
          <cell r="U34">
            <v>3</v>
          </cell>
          <cell r="V34">
            <v>5</v>
          </cell>
          <cell r="W34">
            <v>5</v>
          </cell>
          <cell r="X34">
            <v>4</v>
          </cell>
          <cell r="AA34">
            <v>4</v>
          </cell>
          <cell r="AB34">
            <v>2</v>
          </cell>
          <cell r="AC34">
            <v>3</v>
          </cell>
          <cell r="AD34">
            <v>4</v>
          </cell>
          <cell r="AE34">
            <v>4</v>
          </cell>
          <cell r="AF34">
            <v>3</v>
          </cell>
          <cell r="AG34">
            <v>4</v>
          </cell>
          <cell r="AI34">
            <v>4</v>
          </cell>
          <cell r="AJ34">
            <v>4</v>
          </cell>
          <cell r="AK34">
            <v>5</v>
          </cell>
          <cell r="AM34">
            <v>5</v>
          </cell>
          <cell r="AO34">
            <v>4</v>
          </cell>
          <cell r="AQ34">
            <v>4</v>
          </cell>
          <cell r="AR34">
            <v>4.9696969696969697</v>
          </cell>
          <cell r="AS34">
            <v>2</v>
          </cell>
          <cell r="AU34">
            <v>5</v>
          </cell>
          <cell r="AX34">
            <v>5</v>
          </cell>
          <cell r="AY34">
            <v>4</v>
          </cell>
          <cell r="BB34">
            <v>4</v>
          </cell>
          <cell r="BC34">
            <v>3</v>
          </cell>
          <cell r="BD34">
            <v>5</v>
          </cell>
          <cell r="BF34">
            <v>5</v>
          </cell>
          <cell r="BG34">
            <v>5</v>
          </cell>
          <cell r="BJ34">
            <v>5</v>
          </cell>
          <cell r="BK34">
            <v>5</v>
          </cell>
          <cell r="BN34">
            <v>5</v>
          </cell>
          <cell r="BO34">
            <v>4</v>
          </cell>
          <cell r="BP34">
            <v>5.5</v>
          </cell>
          <cell r="BR34">
            <v>6</v>
          </cell>
          <cell r="BS34">
            <v>6</v>
          </cell>
          <cell r="BV34">
            <v>6</v>
          </cell>
          <cell r="BW34">
            <v>5</v>
          </cell>
          <cell r="BZ34">
            <v>5</v>
          </cell>
          <cell r="CA34">
            <v>5.1333333333333337</v>
          </cell>
          <cell r="CB34">
            <v>4</v>
          </cell>
          <cell r="CD34">
            <v>5</v>
          </cell>
          <cell r="CG34">
            <v>5</v>
          </cell>
          <cell r="CH34">
            <v>7</v>
          </cell>
          <cell r="CK34">
            <v>7</v>
          </cell>
          <cell r="CL34">
            <v>4</v>
          </cell>
          <cell r="CM34">
            <v>4</v>
          </cell>
          <cell r="CO34">
            <v>4</v>
          </cell>
          <cell r="CP34">
            <v>6</v>
          </cell>
          <cell r="CS34">
            <v>6</v>
          </cell>
          <cell r="CT34">
            <v>5</v>
          </cell>
          <cell r="CW34">
            <v>5</v>
          </cell>
          <cell r="CX34">
            <v>6</v>
          </cell>
          <cell r="DA34">
            <v>6</v>
          </cell>
          <cell r="DB34">
            <v>5</v>
          </cell>
          <cell r="DE34">
            <v>5</v>
          </cell>
          <cell r="DF34">
            <v>4</v>
          </cell>
          <cell r="DG34">
            <v>7</v>
          </cell>
          <cell r="DI34">
            <v>7</v>
          </cell>
          <cell r="DJ34">
            <v>5</v>
          </cell>
          <cell r="DM34">
            <v>5</v>
          </cell>
          <cell r="DN34">
            <v>5</v>
          </cell>
          <cell r="DQ34">
            <v>5</v>
          </cell>
          <cell r="DR34">
            <v>5.617647058823529</v>
          </cell>
          <cell r="DS34">
            <v>5.9176470588235288</v>
          </cell>
          <cell r="DT34">
            <v>5.5647058823529409</v>
          </cell>
          <cell r="DU34">
            <v>0</v>
          </cell>
          <cell r="DW34">
            <v>6</v>
          </cell>
          <cell r="DZ34">
            <v>6</v>
          </cell>
          <cell r="EA34">
            <v>7</v>
          </cell>
          <cell r="ED34">
            <v>7</v>
          </cell>
          <cell r="EE34">
            <v>5</v>
          </cell>
          <cell r="EH34">
            <v>5</v>
          </cell>
          <cell r="EJ34">
            <v>3</v>
          </cell>
          <cell r="EK34">
            <v>6</v>
          </cell>
          <cell r="EL34">
            <v>6</v>
          </cell>
          <cell r="EM34">
            <v>7</v>
          </cell>
          <cell r="EP34">
            <v>7</v>
          </cell>
          <cell r="EQ34">
            <v>5</v>
          </cell>
          <cell r="ER34">
            <v>6</v>
          </cell>
          <cell r="ET34">
            <v>6</v>
          </cell>
          <cell r="EU34">
            <v>3</v>
          </cell>
          <cell r="EV34">
            <v>3</v>
          </cell>
          <cell r="EW34">
            <v>6</v>
          </cell>
          <cell r="EX34">
            <v>6</v>
          </cell>
          <cell r="EY34">
            <v>6.1</v>
          </cell>
          <cell r="EZ34">
            <v>6.1</v>
          </cell>
          <cell r="FA34">
            <v>4.5999999999999996</v>
          </cell>
          <cell r="FB34">
            <v>2</v>
          </cell>
          <cell r="FC34">
            <v>0</v>
          </cell>
        </row>
        <row r="35">
          <cell r="E35" t="str">
            <v>030</v>
          </cell>
          <cell r="G35" t="str">
            <v>Nguyãùn Thë</v>
          </cell>
          <cell r="H35" t="str">
            <v>Hæng</v>
          </cell>
          <cell r="I35">
            <v>28496</v>
          </cell>
          <cell r="J35" t="str">
            <v>97DL2</v>
          </cell>
          <cell r="K35" t="str">
            <v>97DL2</v>
          </cell>
          <cell r="O35">
            <v>0</v>
          </cell>
          <cell r="P35">
            <v>3</v>
          </cell>
          <cell r="Q35">
            <v>3</v>
          </cell>
          <cell r="R35">
            <v>7</v>
          </cell>
          <cell r="S35">
            <v>7</v>
          </cell>
          <cell r="T35">
            <v>3</v>
          </cell>
          <cell r="U35">
            <v>3</v>
          </cell>
          <cell r="V35">
            <v>5</v>
          </cell>
          <cell r="W35">
            <v>5</v>
          </cell>
          <cell r="X35">
            <v>5</v>
          </cell>
          <cell r="AA35">
            <v>5</v>
          </cell>
          <cell r="AB35">
            <v>6</v>
          </cell>
          <cell r="AE35">
            <v>6</v>
          </cell>
          <cell r="AF35">
            <v>6</v>
          </cell>
          <cell r="AI35">
            <v>6</v>
          </cell>
          <cell r="AJ35">
            <v>3</v>
          </cell>
          <cell r="AK35">
            <v>6</v>
          </cell>
          <cell r="AM35">
            <v>6</v>
          </cell>
          <cell r="AN35">
            <v>5</v>
          </cell>
          <cell r="AQ35">
            <v>5</v>
          </cell>
          <cell r="AR35">
            <v>5.2727272727272725</v>
          </cell>
          <cell r="AS35">
            <v>1</v>
          </cell>
          <cell r="AU35">
            <v>3</v>
          </cell>
          <cell r="AV35">
            <v>4</v>
          </cell>
          <cell r="AX35">
            <v>4</v>
          </cell>
          <cell r="AY35">
            <v>7</v>
          </cell>
          <cell r="BB35">
            <v>7</v>
          </cell>
          <cell r="BC35">
            <v>4</v>
          </cell>
          <cell r="BD35">
            <v>5</v>
          </cell>
          <cell r="BF35">
            <v>5</v>
          </cell>
          <cell r="BG35">
            <v>7</v>
          </cell>
          <cell r="BJ35">
            <v>7</v>
          </cell>
          <cell r="BK35">
            <v>2</v>
          </cell>
          <cell r="BL35">
            <v>5</v>
          </cell>
          <cell r="BN35">
            <v>5</v>
          </cell>
          <cell r="BO35">
            <v>5</v>
          </cell>
          <cell r="BR35">
            <v>5</v>
          </cell>
          <cell r="BS35">
            <v>5</v>
          </cell>
          <cell r="BV35">
            <v>5</v>
          </cell>
          <cell r="BW35">
            <v>7</v>
          </cell>
          <cell r="BZ35">
            <v>7</v>
          </cell>
          <cell r="CA35">
            <v>5.2666666666666666</v>
          </cell>
          <cell r="CB35">
            <v>3</v>
          </cell>
          <cell r="CD35">
            <v>7</v>
          </cell>
          <cell r="CG35">
            <v>7</v>
          </cell>
          <cell r="CH35">
            <v>4</v>
          </cell>
          <cell r="CJ35">
            <v>6</v>
          </cell>
          <cell r="CK35">
            <v>6</v>
          </cell>
          <cell r="CL35">
            <v>7</v>
          </cell>
          <cell r="CO35">
            <v>7</v>
          </cell>
          <cell r="CP35">
            <v>8</v>
          </cell>
          <cell r="CS35">
            <v>8</v>
          </cell>
          <cell r="CT35">
            <v>6</v>
          </cell>
          <cell r="CW35">
            <v>6</v>
          </cell>
          <cell r="CX35">
            <v>7</v>
          </cell>
          <cell r="DA35">
            <v>7</v>
          </cell>
          <cell r="DB35">
            <v>7</v>
          </cell>
          <cell r="DE35">
            <v>7</v>
          </cell>
          <cell r="DF35">
            <v>4</v>
          </cell>
          <cell r="DG35">
            <v>7</v>
          </cell>
          <cell r="DI35">
            <v>7</v>
          </cell>
          <cell r="DJ35">
            <v>5</v>
          </cell>
          <cell r="DM35">
            <v>5</v>
          </cell>
          <cell r="DN35">
            <v>7</v>
          </cell>
          <cell r="DQ35">
            <v>7</v>
          </cell>
          <cell r="DR35">
            <v>6.7352941176470589</v>
          </cell>
          <cell r="DS35">
            <v>6.7352941176470589</v>
          </cell>
          <cell r="DT35">
            <v>6.1470588235294121</v>
          </cell>
          <cell r="DU35">
            <v>0</v>
          </cell>
          <cell r="DW35">
            <v>6</v>
          </cell>
          <cell r="DZ35">
            <v>6</v>
          </cell>
          <cell r="EA35">
            <v>7</v>
          </cell>
          <cell r="ED35">
            <v>7</v>
          </cell>
          <cell r="EE35">
            <v>5</v>
          </cell>
          <cell r="EH35">
            <v>5</v>
          </cell>
          <cell r="EI35">
            <v>7</v>
          </cell>
          <cell r="EL35">
            <v>7</v>
          </cell>
          <cell r="EM35">
            <v>5</v>
          </cell>
          <cell r="EP35">
            <v>5</v>
          </cell>
          <cell r="EQ35">
            <v>4</v>
          </cell>
          <cell r="ER35">
            <v>5</v>
          </cell>
          <cell r="ET35">
            <v>5</v>
          </cell>
          <cell r="EU35">
            <v>5</v>
          </cell>
          <cell r="EX35">
            <v>5</v>
          </cell>
          <cell r="EY35">
            <v>5.6</v>
          </cell>
          <cell r="EZ35">
            <v>5.6</v>
          </cell>
          <cell r="FA35">
            <v>5.4</v>
          </cell>
          <cell r="FB35">
            <v>0</v>
          </cell>
          <cell r="FC35">
            <v>0</v>
          </cell>
        </row>
        <row r="36">
          <cell r="E36" t="str">
            <v>031</v>
          </cell>
          <cell r="G36" t="str">
            <v>Lã Thë Thu</v>
          </cell>
          <cell r="H36" t="str">
            <v>Haì</v>
          </cell>
          <cell r="I36">
            <v>28892</v>
          </cell>
          <cell r="J36" t="str">
            <v>97DL2</v>
          </cell>
          <cell r="K36" t="str">
            <v>97DL2</v>
          </cell>
          <cell r="L36">
            <v>6</v>
          </cell>
          <cell r="O36">
            <v>6</v>
          </cell>
          <cell r="P36">
            <v>5</v>
          </cell>
          <cell r="S36">
            <v>5</v>
          </cell>
          <cell r="T36">
            <v>5</v>
          </cell>
          <cell r="W36">
            <v>5</v>
          </cell>
          <cell r="X36">
            <v>7</v>
          </cell>
          <cell r="AA36">
            <v>7</v>
          </cell>
          <cell r="AB36">
            <v>5</v>
          </cell>
          <cell r="AE36">
            <v>5</v>
          </cell>
          <cell r="AF36">
            <v>6</v>
          </cell>
          <cell r="AI36">
            <v>6</v>
          </cell>
          <cell r="AJ36">
            <v>1</v>
          </cell>
          <cell r="AK36">
            <v>5.5</v>
          </cell>
          <cell r="AM36">
            <v>6</v>
          </cell>
          <cell r="AN36">
            <v>6</v>
          </cell>
          <cell r="AQ36">
            <v>6</v>
          </cell>
          <cell r="AR36">
            <v>5.7272727272727275</v>
          </cell>
          <cell r="AS36">
            <v>2</v>
          </cell>
          <cell r="AU36">
            <v>6</v>
          </cell>
          <cell r="AX36">
            <v>6</v>
          </cell>
          <cell r="AY36">
            <v>6</v>
          </cell>
          <cell r="BB36">
            <v>6</v>
          </cell>
          <cell r="BC36">
            <v>4</v>
          </cell>
          <cell r="BF36">
            <v>4</v>
          </cell>
          <cell r="BG36">
            <v>5</v>
          </cell>
          <cell r="BJ36">
            <v>5</v>
          </cell>
          <cell r="BK36">
            <v>5</v>
          </cell>
          <cell r="BN36">
            <v>5</v>
          </cell>
          <cell r="BO36">
            <v>5.5</v>
          </cell>
          <cell r="BR36">
            <v>6</v>
          </cell>
          <cell r="BS36">
            <v>5</v>
          </cell>
          <cell r="BV36">
            <v>5</v>
          </cell>
          <cell r="BW36">
            <v>8</v>
          </cell>
          <cell r="BZ36">
            <v>8</v>
          </cell>
          <cell r="CA36">
            <v>5.2</v>
          </cell>
          <cell r="CD36">
            <v>6</v>
          </cell>
          <cell r="CG36">
            <v>6</v>
          </cell>
          <cell r="CH36">
            <v>4</v>
          </cell>
          <cell r="CI36">
            <v>6</v>
          </cell>
          <cell r="CK36">
            <v>6</v>
          </cell>
          <cell r="CL36">
            <v>3</v>
          </cell>
          <cell r="CM36">
            <v>4</v>
          </cell>
          <cell r="CO36">
            <v>4</v>
          </cell>
          <cell r="CP36">
            <v>7</v>
          </cell>
          <cell r="CS36">
            <v>7</v>
          </cell>
          <cell r="CT36">
            <v>3</v>
          </cell>
          <cell r="CU36">
            <v>5</v>
          </cell>
          <cell r="CW36">
            <v>5</v>
          </cell>
          <cell r="CX36">
            <v>7</v>
          </cell>
          <cell r="DA36">
            <v>7</v>
          </cell>
          <cell r="DB36">
            <v>5</v>
          </cell>
          <cell r="DE36">
            <v>5</v>
          </cell>
          <cell r="DF36">
            <v>5</v>
          </cell>
          <cell r="DI36">
            <v>5</v>
          </cell>
          <cell r="DJ36">
            <v>6</v>
          </cell>
          <cell r="DM36">
            <v>6</v>
          </cell>
          <cell r="DN36">
            <v>8</v>
          </cell>
          <cell r="DQ36">
            <v>8</v>
          </cell>
          <cell r="DR36">
            <v>5.6764705882352944</v>
          </cell>
          <cell r="DS36">
            <v>5.6764705882352944</v>
          </cell>
          <cell r="DT36">
            <v>5.0294117647058822</v>
          </cell>
          <cell r="DU36">
            <v>0</v>
          </cell>
          <cell r="DX36">
            <v>7</v>
          </cell>
          <cell r="DZ36">
            <v>7</v>
          </cell>
          <cell r="EA36">
            <v>7</v>
          </cell>
          <cell r="ED36">
            <v>7</v>
          </cell>
          <cell r="EE36">
            <v>5</v>
          </cell>
          <cell r="EH36">
            <v>5</v>
          </cell>
          <cell r="EJ36">
            <v>4</v>
          </cell>
          <cell r="EK36">
            <v>7</v>
          </cell>
          <cell r="EL36">
            <v>7</v>
          </cell>
          <cell r="EN36" t="str">
            <v>3(L3)</v>
          </cell>
          <cell r="EO36">
            <v>7</v>
          </cell>
          <cell r="EP36">
            <v>7</v>
          </cell>
          <cell r="ER36">
            <v>7</v>
          </cell>
          <cell r="ET36">
            <v>7</v>
          </cell>
          <cell r="EV36">
            <v>2</v>
          </cell>
          <cell r="EW36">
            <v>6</v>
          </cell>
          <cell r="EX36">
            <v>6</v>
          </cell>
          <cell r="EY36">
            <v>6.5666666666666664</v>
          </cell>
          <cell r="EZ36">
            <v>6.5666666666666664</v>
          </cell>
          <cell r="FA36">
            <v>1.3666666666666667</v>
          </cell>
          <cell r="FB36">
            <v>3</v>
          </cell>
          <cell r="FC36">
            <v>0</v>
          </cell>
        </row>
        <row r="37">
          <cell r="E37" t="str">
            <v>032</v>
          </cell>
          <cell r="G37" t="str">
            <v>Nguyãùn Thë Thanh</v>
          </cell>
          <cell r="H37" t="str">
            <v>Haì</v>
          </cell>
          <cell r="I37">
            <v>28636</v>
          </cell>
          <cell r="J37" t="str">
            <v>97DL2</v>
          </cell>
          <cell r="K37" t="str">
            <v>97DL4</v>
          </cell>
          <cell r="L37">
            <v>7</v>
          </cell>
          <cell r="O37">
            <v>7</v>
          </cell>
          <cell r="P37">
            <v>7</v>
          </cell>
          <cell r="S37">
            <v>7</v>
          </cell>
          <cell r="T37">
            <v>3</v>
          </cell>
          <cell r="U37">
            <v>5</v>
          </cell>
          <cell r="V37">
            <v>5</v>
          </cell>
          <cell r="W37">
            <v>5</v>
          </cell>
          <cell r="X37">
            <v>6</v>
          </cell>
          <cell r="AA37">
            <v>6</v>
          </cell>
          <cell r="AB37">
            <v>3</v>
          </cell>
          <cell r="AC37">
            <v>5</v>
          </cell>
          <cell r="AE37">
            <v>5</v>
          </cell>
          <cell r="AF37">
            <v>5</v>
          </cell>
          <cell r="AI37">
            <v>5</v>
          </cell>
          <cell r="AJ37">
            <v>4</v>
          </cell>
          <cell r="AK37">
            <v>5</v>
          </cell>
          <cell r="AM37">
            <v>5</v>
          </cell>
          <cell r="AN37">
            <v>7.5</v>
          </cell>
          <cell r="AQ37">
            <v>8</v>
          </cell>
          <cell r="AR37">
            <v>5.6060606060606064</v>
          </cell>
          <cell r="AS37">
            <v>2</v>
          </cell>
          <cell r="AU37">
            <v>5</v>
          </cell>
          <cell r="AX37">
            <v>5</v>
          </cell>
          <cell r="AY37">
            <v>5</v>
          </cell>
          <cell r="BB37">
            <v>5</v>
          </cell>
          <cell r="BC37">
            <v>4</v>
          </cell>
          <cell r="BD37">
            <v>5</v>
          </cell>
          <cell r="BF37">
            <v>5</v>
          </cell>
          <cell r="BG37">
            <v>5</v>
          </cell>
          <cell r="BJ37">
            <v>5</v>
          </cell>
          <cell r="BK37">
            <v>3</v>
          </cell>
          <cell r="BL37">
            <v>5</v>
          </cell>
          <cell r="BN37">
            <v>5</v>
          </cell>
          <cell r="BO37">
            <v>5.5</v>
          </cell>
          <cell r="BR37">
            <v>6</v>
          </cell>
          <cell r="BS37">
            <v>7</v>
          </cell>
          <cell r="BV37">
            <v>7</v>
          </cell>
          <cell r="BW37">
            <v>5</v>
          </cell>
          <cell r="BZ37">
            <v>5</v>
          </cell>
          <cell r="CA37">
            <v>5.333333333333333</v>
          </cell>
          <cell r="CD37">
            <v>8</v>
          </cell>
          <cell r="CG37">
            <v>8</v>
          </cell>
          <cell r="CH37">
            <v>8</v>
          </cell>
          <cell r="CK37">
            <v>8</v>
          </cell>
          <cell r="CL37">
            <v>5</v>
          </cell>
          <cell r="CO37">
            <v>5</v>
          </cell>
          <cell r="CP37">
            <v>7</v>
          </cell>
          <cell r="CS37">
            <v>7</v>
          </cell>
          <cell r="CT37">
            <v>6</v>
          </cell>
          <cell r="CW37">
            <v>6</v>
          </cell>
          <cell r="CX37">
            <v>6</v>
          </cell>
          <cell r="DA37">
            <v>6</v>
          </cell>
          <cell r="DB37">
            <v>4</v>
          </cell>
          <cell r="DC37">
            <v>6</v>
          </cell>
          <cell r="DE37">
            <v>6</v>
          </cell>
          <cell r="DF37">
            <v>5</v>
          </cell>
          <cell r="DI37">
            <v>5</v>
          </cell>
          <cell r="DJ37">
            <v>4</v>
          </cell>
          <cell r="DK37">
            <v>5</v>
          </cell>
          <cell r="DM37">
            <v>5</v>
          </cell>
          <cell r="DN37">
            <v>8</v>
          </cell>
          <cell r="DQ37">
            <v>8</v>
          </cell>
          <cell r="DR37">
            <v>6.2058823529411766</v>
          </cell>
          <cell r="DS37">
            <v>6.2058823529411766</v>
          </cell>
          <cell r="DT37">
            <v>5.9411764705882355</v>
          </cell>
          <cell r="DU37">
            <v>0</v>
          </cell>
          <cell r="DW37">
            <v>5</v>
          </cell>
          <cell r="DZ37">
            <v>5</v>
          </cell>
          <cell r="EA37">
            <v>7</v>
          </cell>
          <cell r="ED37">
            <v>7</v>
          </cell>
          <cell r="EE37">
            <v>7</v>
          </cell>
          <cell r="EH37">
            <v>7</v>
          </cell>
          <cell r="EI37">
            <v>5</v>
          </cell>
          <cell r="EL37">
            <v>5</v>
          </cell>
          <cell r="EM37">
            <v>5</v>
          </cell>
          <cell r="EP37">
            <v>5</v>
          </cell>
          <cell r="EQ37">
            <v>3</v>
          </cell>
          <cell r="ER37">
            <v>6</v>
          </cell>
          <cell r="ET37">
            <v>6</v>
          </cell>
          <cell r="EU37">
            <v>6</v>
          </cell>
          <cell r="EX37">
            <v>6</v>
          </cell>
          <cell r="EY37">
            <v>5.833333333333333</v>
          </cell>
          <cell r="EZ37">
            <v>5.833333333333333</v>
          </cell>
          <cell r="FA37">
            <v>5.2333333333333334</v>
          </cell>
          <cell r="FB37">
            <v>0</v>
          </cell>
          <cell r="FC37">
            <v>0</v>
          </cell>
        </row>
        <row r="38">
          <cell r="E38" t="str">
            <v>033</v>
          </cell>
          <cell r="G38" t="str">
            <v>Phaûm Thë</v>
          </cell>
          <cell r="H38" t="str">
            <v>Haì</v>
          </cell>
          <cell r="I38">
            <v>28751</v>
          </cell>
          <cell r="J38" t="str">
            <v>97DL1</v>
          </cell>
          <cell r="K38" t="str">
            <v>97DL4</v>
          </cell>
          <cell r="L38">
            <v>6</v>
          </cell>
          <cell r="O38">
            <v>6</v>
          </cell>
          <cell r="P38">
            <v>4</v>
          </cell>
          <cell r="R38">
            <v>5</v>
          </cell>
          <cell r="S38">
            <v>5</v>
          </cell>
          <cell r="T38">
            <v>3</v>
          </cell>
          <cell r="U38">
            <v>4</v>
          </cell>
          <cell r="V38">
            <v>5</v>
          </cell>
          <cell r="W38">
            <v>5</v>
          </cell>
          <cell r="X38">
            <v>5</v>
          </cell>
          <cell r="AA38">
            <v>5</v>
          </cell>
          <cell r="AB38">
            <v>4</v>
          </cell>
          <cell r="AC38">
            <v>3</v>
          </cell>
          <cell r="AE38">
            <v>4</v>
          </cell>
          <cell r="AF38">
            <v>5</v>
          </cell>
          <cell r="AI38">
            <v>5</v>
          </cell>
          <cell r="AJ38">
            <v>4</v>
          </cell>
          <cell r="AM38">
            <v>4</v>
          </cell>
          <cell r="AN38">
            <v>5</v>
          </cell>
          <cell r="AQ38">
            <v>5</v>
          </cell>
          <cell r="AR38">
            <v>4.666666666666667</v>
          </cell>
          <cell r="AS38">
            <v>2</v>
          </cell>
          <cell r="AU38">
            <v>3</v>
          </cell>
          <cell r="AV38">
            <v>5</v>
          </cell>
          <cell r="AX38">
            <v>5</v>
          </cell>
          <cell r="AY38">
            <v>5</v>
          </cell>
          <cell r="BB38">
            <v>5</v>
          </cell>
          <cell r="BC38">
            <v>2</v>
          </cell>
          <cell r="BD38">
            <v>0</v>
          </cell>
          <cell r="BE38">
            <v>6</v>
          </cell>
          <cell r="BF38">
            <v>6</v>
          </cell>
          <cell r="BG38">
            <v>3</v>
          </cell>
          <cell r="BH38">
            <v>6</v>
          </cell>
          <cell r="BJ38">
            <v>6</v>
          </cell>
          <cell r="BK38">
            <v>4</v>
          </cell>
          <cell r="BL38">
            <v>6</v>
          </cell>
          <cell r="BN38">
            <v>6</v>
          </cell>
          <cell r="BO38">
            <v>5</v>
          </cell>
          <cell r="BR38">
            <v>5</v>
          </cell>
          <cell r="BS38">
            <v>7</v>
          </cell>
          <cell r="BV38">
            <v>7</v>
          </cell>
          <cell r="BW38">
            <v>6</v>
          </cell>
          <cell r="BZ38">
            <v>6</v>
          </cell>
          <cell r="CA38">
            <v>5.7333333333333334</v>
          </cell>
          <cell r="CD38">
            <v>6</v>
          </cell>
          <cell r="CG38">
            <v>6</v>
          </cell>
          <cell r="CH38">
            <v>5</v>
          </cell>
          <cell r="CK38">
            <v>5</v>
          </cell>
          <cell r="CL38">
            <v>5</v>
          </cell>
          <cell r="CO38">
            <v>5</v>
          </cell>
          <cell r="CP38">
            <v>9</v>
          </cell>
          <cell r="CS38">
            <v>9</v>
          </cell>
          <cell r="CT38">
            <v>5</v>
          </cell>
          <cell r="CW38">
            <v>5</v>
          </cell>
          <cell r="CX38">
            <v>7</v>
          </cell>
          <cell r="DA38">
            <v>7</v>
          </cell>
          <cell r="DC38">
            <v>6</v>
          </cell>
          <cell r="DE38">
            <v>6</v>
          </cell>
          <cell r="DF38">
            <v>3</v>
          </cell>
          <cell r="DG38">
            <v>6</v>
          </cell>
          <cell r="DI38">
            <v>6</v>
          </cell>
          <cell r="DJ38">
            <v>4</v>
          </cell>
          <cell r="DK38">
            <v>6</v>
          </cell>
          <cell r="DM38">
            <v>6</v>
          </cell>
          <cell r="DN38">
            <v>5</v>
          </cell>
          <cell r="DQ38">
            <v>5</v>
          </cell>
          <cell r="DR38">
            <v>6.2352941176470589</v>
          </cell>
          <cell r="DS38">
            <v>6.2352941176470589</v>
          </cell>
          <cell r="DT38">
            <v>5.1764705882352944</v>
          </cell>
          <cell r="DU38">
            <v>0</v>
          </cell>
          <cell r="DW38">
            <v>6</v>
          </cell>
          <cell r="DZ38">
            <v>6</v>
          </cell>
          <cell r="EA38">
            <v>6</v>
          </cell>
          <cell r="ED38">
            <v>6</v>
          </cell>
          <cell r="EE38">
            <v>1</v>
          </cell>
          <cell r="EF38">
            <v>5</v>
          </cell>
          <cell r="EH38">
            <v>5</v>
          </cell>
          <cell r="EI38">
            <v>7</v>
          </cell>
          <cell r="EL38">
            <v>7</v>
          </cell>
          <cell r="EM38">
            <v>1</v>
          </cell>
          <cell r="EN38" t="str">
            <v>1(2)</v>
          </cell>
          <cell r="EO38">
            <v>5</v>
          </cell>
          <cell r="EP38">
            <v>5</v>
          </cell>
          <cell r="EQ38">
            <v>6</v>
          </cell>
          <cell r="ET38">
            <v>6</v>
          </cell>
          <cell r="EU38">
            <v>3</v>
          </cell>
          <cell r="EV38">
            <v>4</v>
          </cell>
          <cell r="EW38">
            <v>5</v>
          </cell>
          <cell r="EX38">
            <v>5</v>
          </cell>
          <cell r="EY38">
            <v>5.7</v>
          </cell>
          <cell r="EZ38">
            <v>6</v>
          </cell>
          <cell r="FA38">
            <v>4.5999999999999996</v>
          </cell>
          <cell r="FB38">
            <v>2</v>
          </cell>
          <cell r="FC38">
            <v>0</v>
          </cell>
        </row>
        <row r="39">
          <cell r="E39" t="str">
            <v>034</v>
          </cell>
          <cell r="G39" t="str">
            <v>Vuî Thë Thu</v>
          </cell>
          <cell r="H39" t="str">
            <v>Haì</v>
          </cell>
          <cell r="I39">
            <v>28940</v>
          </cell>
          <cell r="J39" t="str">
            <v>97DL2</v>
          </cell>
          <cell r="K39" t="str">
            <v>97DL1</v>
          </cell>
          <cell r="L39">
            <v>6</v>
          </cell>
          <cell r="O39">
            <v>6</v>
          </cell>
          <cell r="P39">
            <v>4</v>
          </cell>
          <cell r="R39">
            <v>1</v>
          </cell>
          <cell r="S39">
            <v>4</v>
          </cell>
          <cell r="T39">
            <v>3</v>
          </cell>
          <cell r="U39">
            <v>5</v>
          </cell>
          <cell r="W39">
            <v>5</v>
          </cell>
          <cell r="X39">
            <v>4</v>
          </cell>
          <cell r="AA39">
            <v>4</v>
          </cell>
          <cell r="AB39">
            <v>3</v>
          </cell>
          <cell r="AC39">
            <v>5</v>
          </cell>
          <cell r="AE39">
            <v>5</v>
          </cell>
          <cell r="AF39">
            <v>4</v>
          </cell>
          <cell r="AH39">
            <v>7</v>
          </cell>
          <cell r="AI39">
            <v>7</v>
          </cell>
          <cell r="AJ39">
            <v>5</v>
          </cell>
          <cell r="AK39">
            <v>4</v>
          </cell>
          <cell r="AM39">
            <v>5</v>
          </cell>
          <cell r="AN39">
            <v>8.5</v>
          </cell>
          <cell r="AQ39">
            <v>9</v>
          </cell>
          <cell r="AR39">
            <v>5.1515151515151514</v>
          </cell>
          <cell r="AS39">
            <v>2</v>
          </cell>
          <cell r="AU39">
            <v>3</v>
          </cell>
          <cell r="AV39">
            <v>4</v>
          </cell>
          <cell r="AW39">
            <v>6</v>
          </cell>
          <cell r="AX39">
            <v>6</v>
          </cell>
          <cell r="AY39">
            <v>4</v>
          </cell>
          <cell r="AZ39">
            <v>5</v>
          </cell>
          <cell r="BB39">
            <v>5</v>
          </cell>
          <cell r="BC39">
            <v>1</v>
          </cell>
          <cell r="BD39">
            <v>5</v>
          </cell>
          <cell r="BF39">
            <v>5</v>
          </cell>
          <cell r="BG39">
            <v>5</v>
          </cell>
          <cell r="BJ39">
            <v>5</v>
          </cell>
          <cell r="BK39">
            <v>4.5</v>
          </cell>
          <cell r="BL39">
            <v>6</v>
          </cell>
          <cell r="BN39">
            <v>6</v>
          </cell>
          <cell r="BO39">
            <v>4</v>
          </cell>
          <cell r="BP39">
            <v>5.5</v>
          </cell>
          <cell r="BR39">
            <v>6</v>
          </cell>
          <cell r="BS39">
            <v>5</v>
          </cell>
          <cell r="BV39">
            <v>5</v>
          </cell>
          <cell r="BW39">
            <v>8</v>
          </cell>
          <cell r="BZ39">
            <v>8</v>
          </cell>
          <cell r="CA39">
            <v>5.5333333333333332</v>
          </cell>
          <cell r="CD39">
            <v>5</v>
          </cell>
          <cell r="CE39">
            <v>6</v>
          </cell>
          <cell r="CG39">
            <v>6</v>
          </cell>
          <cell r="CH39">
            <v>6</v>
          </cell>
          <cell r="CK39">
            <v>6</v>
          </cell>
          <cell r="CL39">
            <v>4</v>
          </cell>
          <cell r="CM39">
            <v>5</v>
          </cell>
          <cell r="CO39">
            <v>5</v>
          </cell>
          <cell r="CP39">
            <v>6</v>
          </cell>
          <cell r="CS39">
            <v>6</v>
          </cell>
          <cell r="CT39">
            <v>5</v>
          </cell>
          <cell r="CW39">
            <v>5</v>
          </cell>
          <cell r="CX39">
            <v>6</v>
          </cell>
          <cell r="DA39">
            <v>6</v>
          </cell>
          <cell r="DB39">
            <v>5</v>
          </cell>
          <cell r="DE39">
            <v>5</v>
          </cell>
          <cell r="DF39">
            <v>4</v>
          </cell>
          <cell r="DG39">
            <v>6</v>
          </cell>
          <cell r="DI39">
            <v>6</v>
          </cell>
          <cell r="DJ39">
            <v>5</v>
          </cell>
          <cell r="DM39">
            <v>5</v>
          </cell>
          <cell r="DN39">
            <v>8</v>
          </cell>
          <cell r="DQ39">
            <v>8</v>
          </cell>
          <cell r="DR39">
            <v>5.5588235294117645</v>
          </cell>
          <cell r="DS39">
            <v>5.8588235294117643</v>
          </cell>
          <cell r="DT39">
            <v>5.447058823529412</v>
          </cell>
          <cell r="DU39">
            <v>0</v>
          </cell>
          <cell r="DW39">
            <v>6</v>
          </cell>
          <cell r="DZ39">
            <v>6</v>
          </cell>
          <cell r="EA39">
            <v>7</v>
          </cell>
          <cell r="ED39">
            <v>7</v>
          </cell>
          <cell r="EE39">
            <v>5</v>
          </cell>
          <cell r="EH39">
            <v>5</v>
          </cell>
          <cell r="EJ39">
            <v>7</v>
          </cell>
          <cell r="EL39">
            <v>7</v>
          </cell>
          <cell r="EM39">
            <v>6</v>
          </cell>
          <cell r="EP39">
            <v>6</v>
          </cell>
          <cell r="EQ39">
            <v>5</v>
          </cell>
          <cell r="ET39">
            <v>5</v>
          </cell>
          <cell r="EU39">
            <v>5</v>
          </cell>
          <cell r="EX39">
            <v>5</v>
          </cell>
          <cell r="EY39">
            <v>5.7333333333333334</v>
          </cell>
          <cell r="EZ39">
            <v>5.7333333333333334</v>
          </cell>
          <cell r="FA39">
            <v>4.8</v>
          </cell>
          <cell r="FB39">
            <v>1</v>
          </cell>
          <cell r="FC39">
            <v>0</v>
          </cell>
        </row>
        <row r="40">
          <cell r="E40" t="str">
            <v>035</v>
          </cell>
          <cell r="G40" t="str">
            <v xml:space="preserve">Tráön Thë </v>
          </cell>
          <cell r="H40" t="str">
            <v>Häöng</v>
          </cell>
          <cell r="I40">
            <v>28787</v>
          </cell>
          <cell r="J40" t="str">
            <v>97DL1</v>
          </cell>
          <cell r="K40" t="str">
            <v>97DL4</v>
          </cell>
          <cell r="L40">
            <v>6</v>
          </cell>
          <cell r="O40">
            <v>6</v>
          </cell>
          <cell r="P40">
            <v>8</v>
          </cell>
          <cell r="S40">
            <v>8</v>
          </cell>
          <cell r="T40">
            <v>3</v>
          </cell>
          <cell r="U40">
            <v>6</v>
          </cell>
          <cell r="W40">
            <v>6</v>
          </cell>
          <cell r="X40">
            <v>6</v>
          </cell>
          <cell r="AA40">
            <v>6</v>
          </cell>
          <cell r="AB40">
            <v>4</v>
          </cell>
          <cell r="AC40">
            <v>6</v>
          </cell>
          <cell r="AE40">
            <v>6</v>
          </cell>
          <cell r="AF40">
            <v>6</v>
          </cell>
          <cell r="AI40">
            <v>6</v>
          </cell>
          <cell r="AJ40">
            <v>3</v>
          </cell>
          <cell r="AK40">
            <v>6</v>
          </cell>
          <cell r="AM40">
            <v>6</v>
          </cell>
          <cell r="AN40">
            <v>6.5</v>
          </cell>
          <cell r="AQ40">
            <v>7</v>
          </cell>
          <cell r="AR40">
            <v>6.3030303030303028</v>
          </cell>
          <cell r="AS40">
            <v>2</v>
          </cell>
          <cell r="AU40">
            <v>6</v>
          </cell>
          <cell r="AX40">
            <v>6</v>
          </cell>
          <cell r="AY40">
            <v>8</v>
          </cell>
          <cell r="BB40">
            <v>8</v>
          </cell>
          <cell r="BC40">
            <v>5</v>
          </cell>
          <cell r="BF40">
            <v>5</v>
          </cell>
          <cell r="BG40">
            <v>5</v>
          </cell>
          <cell r="BJ40">
            <v>5</v>
          </cell>
          <cell r="BK40">
            <v>4</v>
          </cell>
          <cell r="BL40">
            <v>6</v>
          </cell>
          <cell r="BN40">
            <v>6</v>
          </cell>
          <cell r="BO40">
            <v>5</v>
          </cell>
          <cell r="BR40">
            <v>5</v>
          </cell>
          <cell r="BS40">
            <v>7</v>
          </cell>
          <cell r="BV40">
            <v>7</v>
          </cell>
          <cell r="BW40">
            <v>9</v>
          </cell>
          <cell r="BZ40">
            <v>9</v>
          </cell>
          <cell r="CA40">
            <v>5.9</v>
          </cell>
          <cell r="CD40">
            <v>8</v>
          </cell>
          <cell r="CG40">
            <v>8</v>
          </cell>
          <cell r="CH40">
            <v>6</v>
          </cell>
          <cell r="CK40">
            <v>6</v>
          </cell>
          <cell r="CL40">
            <v>5</v>
          </cell>
          <cell r="CO40">
            <v>5</v>
          </cell>
          <cell r="CP40">
            <v>9</v>
          </cell>
          <cell r="CS40">
            <v>9</v>
          </cell>
          <cell r="CT40">
            <v>9</v>
          </cell>
          <cell r="CW40">
            <v>9</v>
          </cell>
          <cell r="CX40">
            <v>6</v>
          </cell>
          <cell r="DA40">
            <v>6</v>
          </cell>
          <cell r="DB40">
            <v>7</v>
          </cell>
          <cell r="DE40">
            <v>7</v>
          </cell>
          <cell r="DF40">
            <v>5</v>
          </cell>
          <cell r="DI40">
            <v>5</v>
          </cell>
          <cell r="DJ40">
            <v>5</v>
          </cell>
          <cell r="DM40">
            <v>5</v>
          </cell>
          <cell r="DN40">
            <v>6</v>
          </cell>
          <cell r="DQ40">
            <v>6</v>
          </cell>
          <cell r="DR40">
            <v>6.8529411764705879</v>
          </cell>
          <cell r="DS40">
            <v>6.8529411764705879</v>
          </cell>
          <cell r="DT40">
            <v>6.8529411764705879</v>
          </cell>
          <cell r="DU40">
            <v>0</v>
          </cell>
          <cell r="DW40">
            <v>7</v>
          </cell>
          <cell r="DZ40">
            <v>7</v>
          </cell>
          <cell r="EA40">
            <v>8</v>
          </cell>
          <cell r="ED40">
            <v>8</v>
          </cell>
          <cell r="EE40">
            <v>7</v>
          </cell>
          <cell r="EH40">
            <v>7</v>
          </cell>
          <cell r="EI40">
            <v>6</v>
          </cell>
          <cell r="EL40">
            <v>6</v>
          </cell>
          <cell r="EM40">
            <v>2</v>
          </cell>
          <cell r="EN40" t="str">
            <v>2(2)</v>
          </cell>
          <cell r="EO40">
            <v>6</v>
          </cell>
          <cell r="EP40">
            <v>6</v>
          </cell>
          <cell r="EQ40">
            <v>4</v>
          </cell>
          <cell r="ER40">
            <v>6</v>
          </cell>
          <cell r="ET40">
            <v>6</v>
          </cell>
          <cell r="EU40">
            <v>5</v>
          </cell>
          <cell r="EX40">
            <v>5</v>
          </cell>
          <cell r="EY40">
            <v>6.3</v>
          </cell>
          <cell r="EZ40">
            <v>6.6</v>
          </cell>
          <cell r="FA40">
            <v>5.6666666666666661</v>
          </cell>
          <cell r="FB40">
            <v>1</v>
          </cell>
          <cell r="FC40">
            <v>0</v>
          </cell>
        </row>
        <row r="41">
          <cell r="E41" t="str">
            <v>036</v>
          </cell>
          <cell r="F41" t="str">
            <v>1</v>
          </cell>
          <cell r="G41" t="str">
            <v>Huyình Thë Ngoüc</v>
          </cell>
          <cell r="H41" t="str">
            <v>Hiãön</v>
          </cell>
          <cell r="I41">
            <v>28818</v>
          </cell>
          <cell r="J41" t="str">
            <v>97DL1</v>
          </cell>
          <cell r="K41" t="str">
            <v>97QT</v>
          </cell>
          <cell r="L41">
            <v>8</v>
          </cell>
          <cell r="O41">
            <v>8</v>
          </cell>
          <cell r="P41">
            <v>4</v>
          </cell>
          <cell r="S41">
            <v>4</v>
          </cell>
          <cell r="T41">
            <v>3</v>
          </cell>
          <cell r="W41">
            <v>3</v>
          </cell>
          <cell r="AA41">
            <v>0</v>
          </cell>
          <cell r="AB41">
            <v>6</v>
          </cell>
          <cell r="AE41">
            <v>6</v>
          </cell>
          <cell r="AF41">
            <v>7</v>
          </cell>
          <cell r="AI41">
            <v>7</v>
          </cell>
          <cell r="AJ41">
            <v>5</v>
          </cell>
          <cell r="AM41">
            <v>5</v>
          </cell>
          <cell r="AQ41">
            <v>0</v>
          </cell>
          <cell r="AR41">
            <v>5.0606060606060606</v>
          </cell>
          <cell r="AU41">
            <v>7</v>
          </cell>
          <cell r="AX41">
            <v>7</v>
          </cell>
          <cell r="AY41">
            <v>7</v>
          </cell>
          <cell r="BB41">
            <v>7</v>
          </cell>
          <cell r="BC41">
            <v>4</v>
          </cell>
          <cell r="BF41">
            <v>4</v>
          </cell>
          <cell r="BG41">
            <v>6</v>
          </cell>
          <cell r="BJ41">
            <v>6</v>
          </cell>
          <cell r="BK41">
            <v>6</v>
          </cell>
          <cell r="BN41">
            <v>6</v>
          </cell>
          <cell r="BO41">
            <v>4</v>
          </cell>
          <cell r="BR41">
            <v>4</v>
          </cell>
          <cell r="BS41">
            <v>7</v>
          </cell>
          <cell r="BV41">
            <v>7</v>
          </cell>
          <cell r="BZ41">
            <v>0</v>
          </cell>
          <cell r="CA41">
            <v>5.7333333333333334</v>
          </cell>
          <cell r="CG41">
            <v>0</v>
          </cell>
          <cell r="CH41">
            <v>8</v>
          </cell>
          <cell r="CK41">
            <v>8</v>
          </cell>
          <cell r="CL41">
            <v>7</v>
          </cell>
          <cell r="CO41">
            <v>7</v>
          </cell>
          <cell r="CP41">
            <v>7</v>
          </cell>
          <cell r="CS41">
            <v>7</v>
          </cell>
          <cell r="CT41">
            <v>7</v>
          </cell>
          <cell r="CW41">
            <v>7</v>
          </cell>
          <cell r="DA41">
            <v>0</v>
          </cell>
          <cell r="DB41">
            <v>6</v>
          </cell>
          <cell r="DE41">
            <v>6</v>
          </cell>
          <cell r="DF41">
            <v>5</v>
          </cell>
          <cell r="DI41">
            <v>5</v>
          </cell>
          <cell r="DM41">
            <v>0</v>
          </cell>
          <cell r="DQ41">
            <v>0</v>
          </cell>
          <cell r="DR41">
            <v>5.1470588235294121</v>
          </cell>
          <cell r="DS41">
            <v>5.1470588235294121</v>
          </cell>
          <cell r="DT41">
            <v>5.1470588235294121</v>
          </cell>
          <cell r="DU41">
            <v>9</v>
          </cell>
          <cell r="DW41">
            <v>6</v>
          </cell>
          <cell r="DZ41">
            <v>6</v>
          </cell>
          <cell r="EA41">
            <v>6</v>
          </cell>
          <cell r="ED41">
            <v>6</v>
          </cell>
          <cell r="EE41">
            <v>5</v>
          </cell>
          <cell r="EH41">
            <v>5</v>
          </cell>
          <cell r="EI41">
            <v>5</v>
          </cell>
          <cell r="EL41">
            <v>5</v>
          </cell>
          <cell r="EM41">
            <v>6</v>
          </cell>
          <cell r="EP41">
            <v>6</v>
          </cell>
          <cell r="EQ41">
            <v>8</v>
          </cell>
          <cell r="ET41">
            <v>8</v>
          </cell>
          <cell r="EU41">
            <v>3</v>
          </cell>
          <cell r="EV41">
            <v>3</v>
          </cell>
          <cell r="EW41">
            <v>5</v>
          </cell>
          <cell r="EX41">
            <v>5</v>
          </cell>
          <cell r="EY41">
            <v>5.9666666666666668</v>
          </cell>
          <cell r="EZ41">
            <v>6.2666666666666666</v>
          </cell>
          <cell r="FA41">
            <v>5.9333333333333336</v>
          </cell>
          <cell r="FB41">
            <v>2</v>
          </cell>
          <cell r="FC41">
            <v>0</v>
          </cell>
        </row>
        <row r="42">
          <cell r="E42" t="str">
            <v>037</v>
          </cell>
          <cell r="G42" t="str">
            <v xml:space="preserve">Nguyãùn Thë Nhæ </v>
          </cell>
          <cell r="H42" t="str">
            <v>Hiãön</v>
          </cell>
          <cell r="I42">
            <v>28827</v>
          </cell>
          <cell r="J42" t="str">
            <v>97DL1</v>
          </cell>
          <cell r="K42" t="str">
            <v>97DL3</v>
          </cell>
          <cell r="L42">
            <v>6</v>
          </cell>
          <cell r="O42">
            <v>6</v>
          </cell>
          <cell r="P42">
            <v>3</v>
          </cell>
          <cell r="Q42">
            <v>0</v>
          </cell>
          <cell r="R42">
            <v>7</v>
          </cell>
          <cell r="S42">
            <v>7</v>
          </cell>
          <cell r="T42">
            <v>3</v>
          </cell>
          <cell r="U42">
            <v>4</v>
          </cell>
          <cell r="V42">
            <v>5</v>
          </cell>
          <cell r="W42">
            <v>5</v>
          </cell>
          <cell r="X42">
            <v>6</v>
          </cell>
          <cell r="AA42">
            <v>6</v>
          </cell>
          <cell r="AB42">
            <v>7</v>
          </cell>
          <cell r="AE42">
            <v>7</v>
          </cell>
          <cell r="AF42">
            <v>6</v>
          </cell>
          <cell r="AI42">
            <v>6</v>
          </cell>
          <cell r="AJ42">
            <v>5</v>
          </cell>
          <cell r="AM42">
            <v>5</v>
          </cell>
          <cell r="AN42">
            <v>5.5</v>
          </cell>
          <cell r="AQ42">
            <v>6</v>
          </cell>
          <cell r="AR42">
            <v>5.7878787878787881</v>
          </cell>
          <cell r="AS42">
            <v>2</v>
          </cell>
          <cell r="AU42">
            <v>3</v>
          </cell>
          <cell r="AV42">
            <v>6</v>
          </cell>
          <cell r="AX42">
            <v>6</v>
          </cell>
          <cell r="AY42">
            <v>4</v>
          </cell>
          <cell r="BB42">
            <v>4</v>
          </cell>
          <cell r="BC42">
            <v>4</v>
          </cell>
          <cell r="BD42">
            <v>4</v>
          </cell>
          <cell r="BE42">
            <v>5</v>
          </cell>
          <cell r="BF42">
            <v>5</v>
          </cell>
          <cell r="BG42">
            <v>7</v>
          </cell>
          <cell r="BJ42">
            <v>7</v>
          </cell>
          <cell r="BK42">
            <v>6</v>
          </cell>
          <cell r="BN42">
            <v>6</v>
          </cell>
          <cell r="BO42">
            <v>6.5</v>
          </cell>
          <cell r="BR42">
            <v>7</v>
          </cell>
          <cell r="BS42">
            <v>6</v>
          </cell>
          <cell r="BV42">
            <v>6</v>
          </cell>
          <cell r="BW42">
            <v>8</v>
          </cell>
          <cell r="BZ42">
            <v>8</v>
          </cell>
          <cell r="CA42">
            <v>5.8666666666666663</v>
          </cell>
          <cell r="CB42">
            <v>3</v>
          </cell>
          <cell r="CD42">
            <v>6</v>
          </cell>
          <cell r="CG42">
            <v>6</v>
          </cell>
          <cell r="CH42">
            <v>8</v>
          </cell>
          <cell r="CK42">
            <v>8</v>
          </cell>
          <cell r="CL42">
            <v>5</v>
          </cell>
          <cell r="CO42">
            <v>5</v>
          </cell>
          <cell r="CP42">
            <v>9</v>
          </cell>
          <cell r="CS42">
            <v>9</v>
          </cell>
          <cell r="CT42">
            <v>5</v>
          </cell>
          <cell r="CW42">
            <v>5</v>
          </cell>
          <cell r="CX42">
            <v>7</v>
          </cell>
          <cell r="DA42">
            <v>7</v>
          </cell>
          <cell r="DB42">
            <v>7</v>
          </cell>
          <cell r="DE42">
            <v>7</v>
          </cell>
          <cell r="DF42">
            <v>7</v>
          </cell>
          <cell r="DI42">
            <v>7</v>
          </cell>
          <cell r="DJ42">
            <v>6</v>
          </cell>
          <cell r="DM42">
            <v>6</v>
          </cell>
          <cell r="DN42">
            <v>5</v>
          </cell>
          <cell r="DQ42">
            <v>5</v>
          </cell>
          <cell r="DR42">
            <v>6.7941176470588234</v>
          </cell>
          <cell r="DS42">
            <v>6.7941176470588234</v>
          </cell>
          <cell r="DT42">
            <v>6.7941176470588234</v>
          </cell>
          <cell r="DU42">
            <v>0</v>
          </cell>
          <cell r="DW42">
            <v>8</v>
          </cell>
          <cell r="DZ42">
            <v>8</v>
          </cell>
          <cell r="EA42">
            <v>7</v>
          </cell>
          <cell r="ED42">
            <v>7</v>
          </cell>
          <cell r="EE42">
            <v>3</v>
          </cell>
          <cell r="EF42">
            <v>3</v>
          </cell>
          <cell r="EG42">
            <v>5</v>
          </cell>
          <cell r="EH42">
            <v>5</v>
          </cell>
          <cell r="EI42">
            <v>4</v>
          </cell>
          <cell r="EJ42">
            <v>7</v>
          </cell>
          <cell r="EL42">
            <v>7</v>
          </cell>
          <cell r="EM42">
            <v>4</v>
          </cell>
          <cell r="EN42">
            <v>3</v>
          </cell>
          <cell r="EO42">
            <v>5</v>
          </cell>
          <cell r="EP42">
            <v>5</v>
          </cell>
          <cell r="EQ42">
            <v>9</v>
          </cell>
          <cell r="ET42">
            <v>9</v>
          </cell>
          <cell r="EU42">
            <v>5</v>
          </cell>
          <cell r="EX42">
            <v>5</v>
          </cell>
          <cell r="EY42">
            <v>6.666666666666667</v>
          </cell>
          <cell r="EZ42">
            <v>6.9666666666666668</v>
          </cell>
          <cell r="FA42">
            <v>6.1666666666666661</v>
          </cell>
          <cell r="FB42">
            <v>2</v>
          </cell>
          <cell r="FC42">
            <v>0</v>
          </cell>
        </row>
        <row r="43">
          <cell r="E43" t="str">
            <v>038</v>
          </cell>
          <cell r="G43" t="str">
            <v>Lã Thë</v>
          </cell>
          <cell r="H43" t="str">
            <v>Hiãûp</v>
          </cell>
          <cell r="I43">
            <v>28600</v>
          </cell>
          <cell r="J43" t="str">
            <v>97DL2</v>
          </cell>
          <cell r="K43" t="str">
            <v>97DL4</v>
          </cell>
          <cell r="L43">
            <v>6</v>
          </cell>
          <cell r="O43">
            <v>6</v>
          </cell>
          <cell r="P43">
            <v>7</v>
          </cell>
          <cell r="S43">
            <v>7</v>
          </cell>
          <cell r="T43">
            <v>3</v>
          </cell>
          <cell r="U43">
            <v>6</v>
          </cell>
          <cell r="W43">
            <v>6</v>
          </cell>
          <cell r="X43">
            <v>6</v>
          </cell>
          <cell r="AA43">
            <v>6</v>
          </cell>
          <cell r="AB43">
            <v>4</v>
          </cell>
          <cell r="AC43">
            <v>5</v>
          </cell>
          <cell r="AE43">
            <v>5</v>
          </cell>
          <cell r="AF43">
            <v>4</v>
          </cell>
          <cell r="AI43">
            <v>4</v>
          </cell>
          <cell r="AJ43">
            <v>3</v>
          </cell>
          <cell r="AK43">
            <v>5</v>
          </cell>
          <cell r="AM43">
            <v>5</v>
          </cell>
          <cell r="AN43">
            <v>4.5</v>
          </cell>
          <cell r="AQ43">
            <v>5</v>
          </cell>
          <cell r="AR43">
            <v>5.4545454545454541</v>
          </cell>
          <cell r="AS43">
            <v>2</v>
          </cell>
          <cell r="AU43">
            <v>7</v>
          </cell>
          <cell r="AX43">
            <v>7</v>
          </cell>
          <cell r="AY43">
            <v>4</v>
          </cell>
          <cell r="BB43">
            <v>4</v>
          </cell>
          <cell r="BC43">
            <v>3</v>
          </cell>
          <cell r="BD43">
            <v>4</v>
          </cell>
          <cell r="BE43">
            <v>6</v>
          </cell>
          <cell r="BF43">
            <v>6</v>
          </cell>
          <cell r="BG43">
            <v>5</v>
          </cell>
          <cell r="BJ43">
            <v>5</v>
          </cell>
          <cell r="BK43">
            <v>4</v>
          </cell>
          <cell r="BL43">
            <v>6</v>
          </cell>
          <cell r="BN43">
            <v>6</v>
          </cell>
          <cell r="BO43">
            <v>5</v>
          </cell>
          <cell r="BR43">
            <v>5</v>
          </cell>
          <cell r="BS43">
            <v>7</v>
          </cell>
          <cell r="BV43">
            <v>7</v>
          </cell>
          <cell r="BW43">
            <v>6</v>
          </cell>
          <cell r="BZ43">
            <v>6</v>
          </cell>
          <cell r="CA43">
            <v>5.8</v>
          </cell>
          <cell r="CD43">
            <v>8</v>
          </cell>
          <cell r="CG43">
            <v>8</v>
          </cell>
          <cell r="CH43">
            <v>7</v>
          </cell>
          <cell r="CK43">
            <v>7</v>
          </cell>
          <cell r="CL43">
            <v>4</v>
          </cell>
          <cell r="CM43">
            <v>5</v>
          </cell>
          <cell r="CO43">
            <v>5</v>
          </cell>
          <cell r="CP43">
            <v>7</v>
          </cell>
          <cell r="CS43">
            <v>7</v>
          </cell>
          <cell r="CT43">
            <v>5</v>
          </cell>
          <cell r="CW43">
            <v>5</v>
          </cell>
          <cell r="CX43">
            <v>6</v>
          </cell>
          <cell r="DA43">
            <v>6</v>
          </cell>
          <cell r="DB43">
            <v>6</v>
          </cell>
          <cell r="DE43">
            <v>6</v>
          </cell>
          <cell r="DF43">
            <v>4</v>
          </cell>
          <cell r="DG43">
            <v>6</v>
          </cell>
          <cell r="DI43">
            <v>6</v>
          </cell>
          <cell r="DJ43">
            <v>2</v>
          </cell>
          <cell r="DK43">
            <v>6</v>
          </cell>
          <cell r="DM43">
            <v>6</v>
          </cell>
          <cell r="DN43">
            <v>7</v>
          </cell>
          <cell r="DQ43">
            <v>7</v>
          </cell>
          <cell r="DR43">
            <v>6.1470588235294121</v>
          </cell>
          <cell r="DS43">
            <v>6.1470588235294121</v>
          </cell>
          <cell r="DT43">
            <v>5.4411764705882355</v>
          </cell>
          <cell r="DU43">
            <v>0</v>
          </cell>
          <cell r="DW43">
            <v>7</v>
          </cell>
          <cell r="DZ43">
            <v>7</v>
          </cell>
          <cell r="EA43">
            <v>7</v>
          </cell>
          <cell r="ED43">
            <v>7</v>
          </cell>
          <cell r="EE43">
            <v>5</v>
          </cell>
          <cell r="EH43">
            <v>5</v>
          </cell>
          <cell r="EI43">
            <v>6</v>
          </cell>
          <cell r="EL43">
            <v>6</v>
          </cell>
          <cell r="EM43">
            <v>6</v>
          </cell>
          <cell r="EP43">
            <v>6</v>
          </cell>
          <cell r="EQ43">
            <v>5</v>
          </cell>
          <cell r="ET43">
            <v>5</v>
          </cell>
          <cell r="EU43">
            <v>5</v>
          </cell>
          <cell r="EX43">
            <v>5</v>
          </cell>
          <cell r="EY43">
            <v>5.7333333333333334</v>
          </cell>
          <cell r="EZ43">
            <v>5.7333333333333334</v>
          </cell>
          <cell r="FA43">
            <v>5.7333333333333334</v>
          </cell>
          <cell r="FB43">
            <v>0</v>
          </cell>
          <cell r="FC43">
            <v>0</v>
          </cell>
        </row>
        <row r="44">
          <cell r="E44" t="str">
            <v>039</v>
          </cell>
          <cell r="G44" t="str">
            <v>Âinh Thë Thu</v>
          </cell>
          <cell r="H44" t="str">
            <v>Hiãúu</v>
          </cell>
          <cell r="I44">
            <v>28781</v>
          </cell>
          <cell r="J44" t="str">
            <v>97DL2</v>
          </cell>
          <cell r="K44" t="str">
            <v>97DL1</v>
          </cell>
          <cell r="L44">
            <v>4</v>
          </cell>
          <cell r="O44">
            <v>4</v>
          </cell>
          <cell r="P44">
            <v>6</v>
          </cell>
          <cell r="S44">
            <v>6</v>
          </cell>
          <cell r="T44">
            <v>3</v>
          </cell>
          <cell r="U44">
            <v>5</v>
          </cell>
          <cell r="W44">
            <v>5</v>
          </cell>
          <cell r="X44">
            <v>4</v>
          </cell>
          <cell r="AA44">
            <v>4</v>
          </cell>
          <cell r="AB44">
            <v>1</v>
          </cell>
          <cell r="AC44">
            <v>4</v>
          </cell>
          <cell r="AE44">
            <v>4</v>
          </cell>
          <cell r="AF44">
            <v>6</v>
          </cell>
          <cell r="AI44">
            <v>6</v>
          </cell>
          <cell r="AJ44">
            <v>5</v>
          </cell>
          <cell r="AM44">
            <v>5</v>
          </cell>
          <cell r="AN44">
            <v>8.5</v>
          </cell>
          <cell r="AQ44">
            <v>9</v>
          </cell>
          <cell r="AR44">
            <v>5</v>
          </cell>
          <cell r="AS44">
            <v>2</v>
          </cell>
          <cell r="AU44">
            <v>3</v>
          </cell>
          <cell r="AV44">
            <v>5</v>
          </cell>
          <cell r="AX44">
            <v>5</v>
          </cell>
          <cell r="AY44">
            <v>7</v>
          </cell>
          <cell r="BB44">
            <v>7</v>
          </cell>
          <cell r="BC44">
            <v>5</v>
          </cell>
          <cell r="BF44">
            <v>5</v>
          </cell>
          <cell r="BG44">
            <v>7</v>
          </cell>
          <cell r="BJ44">
            <v>7</v>
          </cell>
          <cell r="BK44">
            <v>6.5</v>
          </cell>
          <cell r="BN44">
            <v>7</v>
          </cell>
          <cell r="BO44">
            <v>5</v>
          </cell>
          <cell r="BR44">
            <v>5</v>
          </cell>
          <cell r="BS44">
            <v>5</v>
          </cell>
          <cell r="BV44">
            <v>5</v>
          </cell>
          <cell r="BW44">
            <v>8</v>
          </cell>
          <cell r="BZ44">
            <v>8</v>
          </cell>
          <cell r="CA44">
            <v>5.9333333333333336</v>
          </cell>
          <cell r="CD44">
            <v>8</v>
          </cell>
          <cell r="CG44">
            <v>8</v>
          </cell>
          <cell r="CH44">
            <v>7</v>
          </cell>
          <cell r="CK44">
            <v>7</v>
          </cell>
          <cell r="CL44">
            <v>5</v>
          </cell>
          <cell r="CO44">
            <v>5</v>
          </cell>
          <cell r="CP44">
            <v>7</v>
          </cell>
          <cell r="CS44">
            <v>7</v>
          </cell>
          <cell r="CT44">
            <v>5</v>
          </cell>
          <cell r="CU44">
            <v>5</v>
          </cell>
          <cell r="CW44">
            <v>5</v>
          </cell>
          <cell r="CX44">
            <v>6</v>
          </cell>
          <cell r="DA44">
            <v>6</v>
          </cell>
          <cell r="DB44">
            <v>4</v>
          </cell>
          <cell r="DC44">
            <v>3</v>
          </cell>
          <cell r="DD44">
            <v>7</v>
          </cell>
          <cell r="DE44">
            <v>7</v>
          </cell>
          <cell r="DF44">
            <v>5</v>
          </cell>
          <cell r="DI44">
            <v>5</v>
          </cell>
          <cell r="DJ44">
            <v>5</v>
          </cell>
          <cell r="DM44">
            <v>5</v>
          </cell>
          <cell r="DN44">
            <v>8</v>
          </cell>
          <cell r="DQ44">
            <v>8</v>
          </cell>
          <cell r="DR44">
            <v>6.0294117647058822</v>
          </cell>
          <cell r="DS44">
            <v>6.3294117647058821</v>
          </cell>
          <cell r="DT44">
            <v>6.0647058823529409</v>
          </cell>
          <cell r="DU44">
            <v>0</v>
          </cell>
          <cell r="DW44">
            <v>7</v>
          </cell>
          <cell r="DZ44">
            <v>7</v>
          </cell>
          <cell r="EA44">
            <v>7</v>
          </cell>
          <cell r="ED44">
            <v>7</v>
          </cell>
          <cell r="EE44">
            <v>6</v>
          </cell>
          <cell r="EH44">
            <v>6</v>
          </cell>
          <cell r="EI44">
            <v>6</v>
          </cell>
          <cell r="EL44">
            <v>6</v>
          </cell>
          <cell r="EM44">
            <v>4</v>
          </cell>
          <cell r="EN44">
            <v>6</v>
          </cell>
          <cell r="EP44">
            <v>6</v>
          </cell>
          <cell r="EQ44">
            <v>5</v>
          </cell>
          <cell r="ET44">
            <v>5</v>
          </cell>
          <cell r="EU44">
            <v>6</v>
          </cell>
          <cell r="EX44">
            <v>6</v>
          </cell>
          <cell r="EY44">
            <v>6.0333333333333332</v>
          </cell>
          <cell r="EZ44">
            <v>6.0333333333333332</v>
          </cell>
          <cell r="FA44">
            <v>5.7666666666666666</v>
          </cell>
          <cell r="FB44">
            <v>0</v>
          </cell>
          <cell r="FC44">
            <v>0</v>
          </cell>
        </row>
        <row r="45">
          <cell r="E45" t="str">
            <v>040</v>
          </cell>
          <cell r="G45" t="str">
            <v>Nghiãm Thë Thuìy</v>
          </cell>
          <cell r="H45" t="str">
            <v>Hoa</v>
          </cell>
          <cell r="I45">
            <v>29102</v>
          </cell>
          <cell r="J45" t="str">
            <v>97DL2</v>
          </cell>
          <cell r="K45" t="str">
            <v>97DL2</v>
          </cell>
          <cell r="L45">
            <v>7</v>
          </cell>
          <cell r="O45">
            <v>7</v>
          </cell>
          <cell r="P45">
            <v>7</v>
          </cell>
          <cell r="S45">
            <v>7</v>
          </cell>
          <cell r="T45">
            <v>3</v>
          </cell>
          <cell r="U45">
            <v>5</v>
          </cell>
          <cell r="W45">
            <v>5</v>
          </cell>
          <cell r="X45">
            <v>6</v>
          </cell>
          <cell r="AA45">
            <v>6</v>
          </cell>
          <cell r="AB45">
            <v>6</v>
          </cell>
          <cell r="AE45">
            <v>6</v>
          </cell>
          <cell r="AF45">
            <v>6</v>
          </cell>
          <cell r="AI45">
            <v>6</v>
          </cell>
          <cell r="AJ45">
            <v>3</v>
          </cell>
          <cell r="AK45">
            <v>2</v>
          </cell>
          <cell r="AL45">
            <v>6</v>
          </cell>
          <cell r="AM45">
            <v>6</v>
          </cell>
          <cell r="AN45">
            <v>6</v>
          </cell>
          <cell r="AQ45">
            <v>6</v>
          </cell>
          <cell r="AR45">
            <v>6.1818181818181817</v>
          </cell>
          <cell r="AS45">
            <v>2</v>
          </cell>
          <cell r="AU45">
            <v>5</v>
          </cell>
          <cell r="AX45">
            <v>5</v>
          </cell>
          <cell r="AY45">
            <v>2</v>
          </cell>
          <cell r="BA45">
            <v>7</v>
          </cell>
          <cell r="BB45">
            <v>7</v>
          </cell>
          <cell r="BC45">
            <v>2</v>
          </cell>
          <cell r="BD45">
            <v>5</v>
          </cell>
          <cell r="BF45">
            <v>5</v>
          </cell>
          <cell r="BG45">
            <v>4</v>
          </cell>
          <cell r="BH45">
            <v>5</v>
          </cell>
          <cell r="BJ45">
            <v>5</v>
          </cell>
          <cell r="BK45">
            <v>4</v>
          </cell>
          <cell r="BL45">
            <v>5</v>
          </cell>
          <cell r="BN45">
            <v>5</v>
          </cell>
          <cell r="BO45">
            <v>5</v>
          </cell>
          <cell r="BR45">
            <v>5</v>
          </cell>
          <cell r="BS45">
            <v>6</v>
          </cell>
          <cell r="BV45">
            <v>6</v>
          </cell>
          <cell r="BW45">
            <v>6</v>
          </cell>
          <cell r="BZ45">
            <v>6</v>
          </cell>
          <cell r="CA45">
            <v>5.3</v>
          </cell>
          <cell r="CD45">
            <v>6</v>
          </cell>
          <cell r="CG45">
            <v>6</v>
          </cell>
          <cell r="CH45">
            <v>5</v>
          </cell>
          <cell r="CK45">
            <v>5</v>
          </cell>
          <cell r="CL45">
            <v>5</v>
          </cell>
          <cell r="CO45">
            <v>5</v>
          </cell>
          <cell r="CP45">
            <v>7</v>
          </cell>
          <cell r="CS45">
            <v>7</v>
          </cell>
          <cell r="CT45">
            <v>6</v>
          </cell>
          <cell r="CW45">
            <v>6</v>
          </cell>
          <cell r="CX45">
            <v>4</v>
          </cell>
          <cell r="CY45">
            <v>6</v>
          </cell>
          <cell r="DA45">
            <v>6</v>
          </cell>
          <cell r="DB45">
            <v>5</v>
          </cell>
          <cell r="DE45">
            <v>5</v>
          </cell>
          <cell r="DF45">
            <v>5</v>
          </cell>
          <cell r="DI45">
            <v>5</v>
          </cell>
          <cell r="DJ45">
            <v>7</v>
          </cell>
          <cell r="DM45">
            <v>7</v>
          </cell>
          <cell r="DN45">
            <v>7</v>
          </cell>
          <cell r="DQ45">
            <v>7</v>
          </cell>
          <cell r="DR45">
            <v>5.8235294117647056</v>
          </cell>
          <cell r="DS45">
            <v>5.8235294117647056</v>
          </cell>
          <cell r="DT45">
            <v>5.6470588235294121</v>
          </cell>
          <cell r="DU45">
            <v>0</v>
          </cell>
          <cell r="DW45">
            <v>7</v>
          </cell>
          <cell r="DZ45">
            <v>7</v>
          </cell>
          <cell r="EA45">
            <v>7</v>
          </cell>
          <cell r="ED45">
            <v>7</v>
          </cell>
          <cell r="EE45">
            <v>7</v>
          </cell>
          <cell r="EH45">
            <v>7</v>
          </cell>
          <cell r="EJ45">
            <v>4</v>
          </cell>
          <cell r="EK45">
            <v>7</v>
          </cell>
          <cell r="EL45">
            <v>7</v>
          </cell>
          <cell r="EM45">
            <v>4</v>
          </cell>
          <cell r="EN45">
            <v>7</v>
          </cell>
          <cell r="EP45">
            <v>7</v>
          </cell>
          <cell r="EQ45">
            <v>5</v>
          </cell>
          <cell r="ET45">
            <v>5</v>
          </cell>
          <cell r="EU45">
            <v>5</v>
          </cell>
          <cell r="EX45">
            <v>5</v>
          </cell>
          <cell r="EY45">
            <v>6.2666666666666666</v>
          </cell>
          <cell r="EZ45">
            <v>6.2666666666666666</v>
          </cell>
          <cell r="FA45">
            <v>4.9333333333333336</v>
          </cell>
          <cell r="FB45">
            <v>1</v>
          </cell>
          <cell r="FC45">
            <v>0</v>
          </cell>
        </row>
        <row r="46">
          <cell r="E46" t="str">
            <v>041</v>
          </cell>
          <cell r="G46" t="str">
            <v>Tráön Thë</v>
          </cell>
          <cell r="H46" t="str">
            <v>Hoa</v>
          </cell>
          <cell r="I46">
            <v>29075</v>
          </cell>
          <cell r="J46" t="str">
            <v>97DL1</v>
          </cell>
          <cell r="K46" t="str">
            <v>97DL3</v>
          </cell>
          <cell r="L46">
            <v>5</v>
          </cell>
          <cell r="O46">
            <v>5</v>
          </cell>
          <cell r="P46">
            <v>8</v>
          </cell>
          <cell r="S46">
            <v>8</v>
          </cell>
          <cell r="T46">
            <v>3</v>
          </cell>
          <cell r="U46">
            <v>5</v>
          </cell>
          <cell r="W46">
            <v>5</v>
          </cell>
          <cell r="X46">
            <v>7</v>
          </cell>
          <cell r="AA46">
            <v>7</v>
          </cell>
          <cell r="AB46">
            <v>5</v>
          </cell>
          <cell r="AE46">
            <v>5</v>
          </cell>
          <cell r="AF46">
            <v>7</v>
          </cell>
          <cell r="AI46">
            <v>7</v>
          </cell>
          <cell r="AJ46">
            <v>6</v>
          </cell>
          <cell r="AM46">
            <v>6</v>
          </cell>
          <cell r="AN46">
            <v>7.5</v>
          </cell>
          <cell r="AQ46">
            <v>8</v>
          </cell>
          <cell r="AR46">
            <v>6.1818181818181817</v>
          </cell>
          <cell r="AS46">
            <v>2</v>
          </cell>
          <cell r="AU46">
            <v>8</v>
          </cell>
          <cell r="AX46">
            <v>8</v>
          </cell>
          <cell r="AY46">
            <v>5</v>
          </cell>
          <cell r="BB46">
            <v>5</v>
          </cell>
          <cell r="BC46">
            <v>6</v>
          </cell>
          <cell r="BF46">
            <v>6</v>
          </cell>
          <cell r="BG46">
            <v>7</v>
          </cell>
          <cell r="BJ46">
            <v>7</v>
          </cell>
          <cell r="BK46">
            <v>7</v>
          </cell>
          <cell r="BN46">
            <v>7</v>
          </cell>
          <cell r="BO46">
            <v>6.5</v>
          </cell>
          <cell r="BR46">
            <v>7</v>
          </cell>
          <cell r="BS46">
            <v>6</v>
          </cell>
          <cell r="BV46">
            <v>6</v>
          </cell>
          <cell r="BW46">
            <v>8.5</v>
          </cell>
          <cell r="BZ46">
            <v>9</v>
          </cell>
          <cell r="CA46">
            <v>6.666666666666667</v>
          </cell>
          <cell r="CD46">
            <v>7</v>
          </cell>
          <cell r="CG46">
            <v>7</v>
          </cell>
          <cell r="CH46">
            <v>8</v>
          </cell>
          <cell r="CK46">
            <v>8</v>
          </cell>
          <cell r="CL46">
            <v>8</v>
          </cell>
          <cell r="CO46">
            <v>8</v>
          </cell>
          <cell r="CP46">
            <v>10</v>
          </cell>
          <cell r="CS46">
            <v>10</v>
          </cell>
          <cell r="CT46">
            <v>7</v>
          </cell>
          <cell r="CW46">
            <v>7</v>
          </cell>
          <cell r="CX46">
            <v>8</v>
          </cell>
          <cell r="DA46">
            <v>8</v>
          </cell>
          <cell r="DB46">
            <v>8</v>
          </cell>
          <cell r="DE46">
            <v>8</v>
          </cell>
          <cell r="DF46">
            <v>7</v>
          </cell>
          <cell r="DI46">
            <v>7</v>
          </cell>
          <cell r="DJ46">
            <v>6</v>
          </cell>
          <cell r="DM46">
            <v>6</v>
          </cell>
          <cell r="DN46">
            <v>9</v>
          </cell>
          <cell r="DQ46">
            <v>9</v>
          </cell>
          <cell r="DR46">
            <v>7.8529411764705879</v>
          </cell>
          <cell r="DS46">
            <v>7.8529411764705879</v>
          </cell>
          <cell r="DT46">
            <v>7.8529411764705879</v>
          </cell>
          <cell r="DU46">
            <v>0</v>
          </cell>
          <cell r="DW46">
            <v>8</v>
          </cell>
          <cell r="DZ46">
            <v>8</v>
          </cell>
          <cell r="EA46">
            <v>9</v>
          </cell>
          <cell r="ED46">
            <v>9</v>
          </cell>
          <cell r="EE46">
            <v>8</v>
          </cell>
          <cell r="EH46">
            <v>8</v>
          </cell>
          <cell r="EI46">
            <v>9</v>
          </cell>
          <cell r="EL46">
            <v>9</v>
          </cell>
          <cell r="EM46">
            <v>5</v>
          </cell>
          <cell r="EP46">
            <v>5</v>
          </cell>
          <cell r="EQ46">
            <v>10</v>
          </cell>
          <cell r="ET46">
            <v>10</v>
          </cell>
          <cell r="EU46">
            <v>8</v>
          </cell>
          <cell r="EX46">
            <v>8</v>
          </cell>
          <cell r="EY46">
            <v>8.2333333333333325</v>
          </cell>
          <cell r="EZ46">
            <v>8.5333333333333332</v>
          </cell>
          <cell r="FA46">
            <v>8.5333333333333332</v>
          </cell>
          <cell r="FB46">
            <v>0</v>
          </cell>
          <cell r="FC46">
            <v>0</v>
          </cell>
        </row>
        <row r="47">
          <cell r="E47" t="str">
            <v>042</v>
          </cell>
          <cell r="G47" t="str">
            <v>Âaìo Thë Kim</v>
          </cell>
          <cell r="H47" t="str">
            <v>Huãû</v>
          </cell>
          <cell r="I47">
            <v>28697</v>
          </cell>
          <cell r="J47" t="str">
            <v>97DL3</v>
          </cell>
          <cell r="K47" t="str">
            <v>97DL2</v>
          </cell>
          <cell r="L47">
            <v>6</v>
          </cell>
          <cell r="O47">
            <v>6</v>
          </cell>
          <cell r="P47">
            <v>5</v>
          </cell>
          <cell r="S47">
            <v>5</v>
          </cell>
          <cell r="T47">
            <v>3</v>
          </cell>
          <cell r="U47">
            <v>3</v>
          </cell>
          <cell r="V47">
            <v>5</v>
          </cell>
          <cell r="W47">
            <v>5</v>
          </cell>
          <cell r="X47">
            <v>8</v>
          </cell>
          <cell r="AA47">
            <v>8</v>
          </cell>
          <cell r="AB47">
            <v>7</v>
          </cell>
          <cell r="AE47">
            <v>7</v>
          </cell>
          <cell r="AF47">
            <v>6</v>
          </cell>
          <cell r="AI47">
            <v>6</v>
          </cell>
          <cell r="AJ47">
            <v>4</v>
          </cell>
          <cell r="AL47">
            <v>10</v>
          </cell>
          <cell r="AM47">
            <v>10</v>
          </cell>
          <cell r="AN47">
            <v>5</v>
          </cell>
          <cell r="AQ47">
            <v>5</v>
          </cell>
          <cell r="AR47">
            <v>7.4242424242424239</v>
          </cell>
          <cell r="AS47">
            <v>2</v>
          </cell>
          <cell r="AU47">
            <v>5</v>
          </cell>
          <cell r="AX47">
            <v>5</v>
          </cell>
          <cell r="AY47">
            <v>6</v>
          </cell>
          <cell r="BB47">
            <v>6</v>
          </cell>
          <cell r="BC47">
            <v>6</v>
          </cell>
          <cell r="BF47">
            <v>6</v>
          </cell>
          <cell r="BG47">
            <v>6</v>
          </cell>
          <cell r="BJ47">
            <v>6</v>
          </cell>
          <cell r="BK47">
            <v>4</v>
          </cell>
          <cell r="BL47">
            <v>6</v>
          </cell>
          <cell r="BN47">
            <v>6</v>
          </cell>
          <cell r="BO47">
            <v>5</v>
          </cell>
          <cell r="BR47">
            <v>5</v>
          </cell>
          <cell r="BS47">
            <v>5</v>
          </cell>
          <cell r="BV47">
            <v>5</v>
          </cell>
          <cell r="BW47">
            <v>8</v>
          </cell>
          <cell r="BZ47">
            <v>8</v>
          </cell>
          <cell r="CA47">
            <v>5.6333333333333337</v>
          </cell>
          <cell r="CD47">
            <v>8</v>
          </cell>
          <cell r="CG47">
            <v>8</v>
          </cell>
          <cell r="CH47">
            <v>8</v>
          </cell>
          <cell r="CK47">
            <v>8</v>
          </cell>
          <cell r="CL47">
            <v>5</v>
          </cell>
          <cell r="CM47">
            <v>5</v>
          </cell>
          <cell r="CO47">
            <v>5</v>
          </cell>
          <cell r="CP47">
            <v>6</v>
          </cell>
          <cell r="CS47">
            <v>6</v>
          </cell>
          <cell r="CT47">
            <v>8</v>
          </cell>
          <cell r="CW47">
            <v>8</v>
          </cell>
          <cell r="CX47">
            <v>6</v>
          </cell>
          <cell r="DA47">
            <v>6</v>
          </cell>
          <cell r="DB47">
            <v>5</v>
          </cell>
          <cell r="DE47">
            <v>5</v>
          </cell>
          <cell r="DF47">
            <v>6</v>
          </cell>
          <cell r="DI47">
            <v>6</v>
          </cell>
          <cell r="DJ47">
            <v>7</v>
          </cell>
          <cell r="DM47">
            <v>7</v>
          </cell>
          <cell r="DN47">
            <v>6</v>
          </cell>
          <cell r="DQ47">
            <v>6</v>
          </cell>
          <cell r="DR47">
            <v>6.5294117647058822</v>
          </cell>
          <cell r="DS47">
            <v>6.5294117647058822</v>
          </cell>
          <cell r="DT47">
            <v>6.5294117647058822</v>
          </cell>
          <cell r="DU47">
            <v>0</v>
          </cell>
          <cell r="DW47">
            <v>7</v>
          </cell>
          <cell r="DZ47">
            <v>7</v>
          </cell>
          <cell r="EA47">
            <v>6</v>
          </cell>
          <cell r="ED47">
            <v>6</v>
          </cell>
          <cell r="EE47">
            <v>7</v>
          </cell>
          <cell r="EH47">
            <v>7</v>
          </cell>
          <cell r="EI47">
            <v>6</v>
          </cell>
          <cell r="EL47">
            <v>6</v>
          </cell>
          <cell r="EM47">
            <v>6</v>
          </cell>
          <cell r="EP47">
            <v>6</v>
          </cell>
          <cell r="EQ47">
            <v>6</v>
          </cell>
          <cell r="ET47">
            <v>6</v>
          </cell>
          <cell r="EU47">
            <v>8</v>
          </cell>
          <cell r="EX47">
            <v>8</v>
          </cell>
          <cell r="EY47">
            <v>6.6</v>
          </cell>
          <cell r="EZ47">
            <v>6.6</v>
          </cell>
          <cell r="FA47">
            <v>6.6</v>
          </cell>
          <cell r="FB47">
            <v>0</v>
          </cell>
          <cell r="FC47">
            <v>0</v>
          </cell>
        </row>
        <row r="48">
          <cell r="E48" t="str">
            <v>043</v>
          </cell>
          <cell r="G48" t="str">
            <v>Phaûm Quäúc</v>
          </cell>
          <cell r="H48" t="str">
            <v>Huìng</v>
          </cell>
          <cell r="I48">
            <v>26935</v>
          </cell>
          <cell r="J48" t="str">
            <v>97DL1</v>
          </cell>
          <cell r="L48">
            <v>5</v>
          </cell>
          <cell r="O48">
            <v>5</v>
          </cell>
          <cell r="P48">
            <v>5</v>
          </cell>
          <cell r="S48">
            <v>5</v>
          </cell>
          <cell r="T48">
            <v>5</v>
          </cell>
          <cell r="W48">
            <v>5</v>
          </cell>
          <cell r="X48">
            <v>5</v>
          </cell>
          <cell r="AA48">
            <v>5</v>
          </cell>
          <cell r="AB48">
            <v>7</v>
          </cell>
          <cell r="AE48">
            <v>7</v>
          </cell>
          <cell r="AF48">
            <v>6</v>
          </cell>
          <cell r="AI48">
            <v>6</v>
          </cell>
          <cell r="AJ48">
            <v>5.5</v>
          </cell>
          <cell r="AM48">
            <v>6</v>
          </cell>
          <cell r="AN48">
            <v>7</v>
          </cell>
          <cell r="AQ48">
            <v>7</v>
          </cell>
          <cell r="AR48">
            <v>5.666666666666667</v>
          </cell>
          <cell r="AU48">
            <v>7</v>
          </cell>
          <cell r="AX48">
            <v>7</v>
          </cell>
          <cell r="BA48">
            <v>7</v>
          </cell>
          <cell r="BB48">
            <v>7</v>
          </cell>
          <cell r="BC48">
            <v>6</v>
          </cell>
          <cell r="BF48">
            <v>6</v>
          </cell>
          <cell r="BG48">
            <v>4</v>
          </cell>
          <cell r="BJ48">
            <v>4</v>
          </cell>
          <cell r="BK48">
            <v>4.5</v>
          </cell>
          <cell r="BN48">
            <v>5</v>
          </cell>
          <cell r="BO48">
            <v>6</v>
          </cell>
          <cell r="BR48">
            <v>6</v>
          </cell>
          <cell r="BS48">
            <v>6</v>
          </cell>
          <cell r="BV48">
            <v>6</v>
          </cell>
          <cell r="BW48">
            <v>5.5</v>
          </cell>
          <cell r="BZ48">
            <v>6</v>
          </cell>
          <cell r="CA48">
            <v>5.7666666666666666</v>
          </cell>
          <cell r="CG48">
            <v>0</v>
          </cell>
          <cell r="CH48">
            <v>8</v>
          </cell>
          <cell r="CK48">
            <v>8</v>
          </cell>
          <cell r="CL48">
            <v>3</v>
          </cell>
          <cell r="CM48">
            <v>5</v>
          </cell>
          <cell r="CO48">
            <v>5</v>
          </cell>
          <cell r="CP48">
            <v>4</v>
          </cell>
          <cell r="CS48">
            <v>4</v>
          </cell>
          <cell r="CT48">
            <v>4</v>
          </cell>
          <cell r="CW48">
            <v>4</v>
          </cell>
          <cell r="CX48">
            <v>3</v>
          </cell>
          <cell r="CZ48">
            <v>6</v>
          </cell>
          <cell r="DA48">
            <v>6</v>
          </cell>
          <cell r="DB48">
            <v>6</v>
          </cell>
          <cell r="DE48">
            <v>6</v>
          </cell>
          <cell r="DF48">
            <v>6</v>
          </cell>
          <cell r="DI48">
            <v>6</v>
          </cell>
          <cell r="DJ48">
            <v>4</v>
          </cell>
          <cell r="DK48">
            <v>7</v>
          </cell>
          <cell r="DM48">
            <v>7</v>
          </cell>
          <cell r="DN48">
            <v>6</v>
          </cell>
          <cell r="DQ48">
            <v>6</v>
          </cell>
          <cell r="DR48">
            <v>5.2058823529411766</v>
          </cell>
          <cell r="DS48">
            <v>5.2058823529411766</v>
          </cell>
          <cell r="DT48">
            <v>4.4411764705882355</v>
          </cell>
          <cell r="DU48">
            <v>2</v>
          </cell>
          <cell r="DW48">
            <v>4</v>
          </cell>
          <cell r="DX48">
            <v>3</v>
          </cell>
          <cell r="DZ48">
            <v>4</v>
          </cell>
          <cell r="EA48">
            <v>7</v>
          </cell>
          <cell r="ED48">
            <v>7</v>
          </cell>
          <cell r="EE48">
            <v>3</v>
          </cell>
          <cell r="EF48">
            <v>5</v>
          </cell>
          <cell r="EH48">
            <v>5</v>
          </cell>
          <cell r="EI48">
            <v>2</v>
          </cell>
          <cell r="EJ48" t="str">
            <v>3L3</v>
          </cell>
          <cell r="EK48">
            <v>5</v>
          </cell>
          <cell r="EL48">
            <v>5</v>
          </cell>
          <cell r="EM48">
            <v>3</v>
          </cell>
          <cell r="EN48">
            <v>1</v>
          </cell>
          <cell r="EO48">
            <v>5</v>
          </cell>
          <cell r="EP48">
            <v>5</v>
          </cell>
          <cell r="EQ48">
            <v>1</v>
          </cell>
          <cell r="ER48">
            <v>5</v>
          </cell>
          <cell r="ET48">
            <v>5</v>
          </cell>
          <cell r="EU48">
            <v>2</v>
          </cell>
          <cell r="EV48">
            <v>3</v>
          </cell>
          <cell r="EW48">
            <v>5</v>
          </cell>
          <cell r="EX48">
            <v>5</v>
          </cell>
          <cell r="EY48">
            <v>5.0666666666666664</v>
          </cell>
          <cell r="EZ48">
            <v>5.3666666666666663</v>
          </cell>
          <cell r="FA48">
            <v>3.1333333333333333</v>
          </cell>
          <cell r="FB48">
            <v>4</v>
          </cell>
          <cell r="FC48">
            <v>0</v>
          </cell>
        </row>
        <row r="49">
          <cell r="E49" t="str">
            <v>044</v>
          </cell>
          <cell r="G49" t="str">
            <v>Phaûm Âçnh</v>
          </cell>
          <cell r="H49" t="str">
            <v>Huy</v>
          </cell>
          <cell r="I49">
            <v>28166</v>
          </cell>
          <cell r="J49" t="str">
            <v>97DL3</v>
          </cell>
          <cell r="K49" t="str">
            <v>97DL4</v>
          </cell>
          <cell r="L49">
            <v>7</v>
          </cell>
          <cell r="O49">
            <v>7</v>
          </cell>
          <cell r="P49">
            <v>3</v>
          </cell>
          <cell r="R49">
            <v>7</v>
          </cell>
          <cell r="S49">
            <v>7</v>
          </cell>
          <cell r="T49">
            <v>5</v>
          </cell>
          <cell r="W49">
            <v>5</v>
          </cell>
          <cell r="X49">
            <v>6</v>
          </cell>
          <cell r="AA49">
            <v>6</v>
          </cell>
          <cell r="AB49">
            <v>3</v>
          </cell>
          <cell r="AC49">
            <v>4</v>
          </cell>
          <cell r="AD49">
            <v>6</v>
          </cell>
          <cell r="AE49">
            <v>6</v>
          </cell>
          <cell r="AF49">
            <v>4</v>
          </cell>
          <cell r="AH49">
            <v>7</v>
          </cell>
          <cell r="AI49">
            <v>7</v>
          </cell>
          <cell r="AJ49">
            <v>4</v>
          </cell>
          <cell r="AK49">
            <v>3</v>
          </cell>
          <cell r="AL49">
            <v>7</v>
          </cell>
          <cell r="AM49">
            <v>7</v>
          </cell>
          <cell r="AN49">
            <v>6</v>
          </cell>
          <cell r="AQ49">
            <v>6</v>
          </cell>
          <cell r="AR49">
            <v>6.666666666666667</v>
          </cell>
          <cell r="AS49">
            <v>2</v>
          </cell>
          <cell r="AV49">
            <v>6</v>
          </cell>
          <cell r="AX49">
            <v>6</v>
          </cell>
          <cell r="AY49">
            <v>5</v>
          </cell>
          <cell r="BB49">
            <v>5</v>
          </cell>
          <cell r="BC49">
            <v>5</v>
          </cell>
          <cell r="BF49">
            <v>5</v>
          </cell>
          <cell r="BG49">
            <v>5</v>
          </cell>
          <cell r="BJ49">
            <v>5</v>
          </cell>
          <cell r="BK49">
            <v>2</v>
          </cell>
          <cell r="BL49">
            <v>5</v>
          </cell>
          <cell r="BN49">
            <v>5</v>
          </cell>
          <cell r="BO49">
            <v>3</v>
          </cell>
          <cell r="BP49">
            <v>5</v>
          </cell>
          <cell r="BR49">
            <v>5</v>
          </cell>
          <cell r="BS49">
            <v>5</v>
          </cell>
          <cell r="BV49">
            <v>5</v>
          </cell>
          <cell r="BX49">
            <v>5</v>
          </cell>
          <cell r="BZ49">
            <v>5</v>
          </cell>
          <cell r="CA49">
            <v>5.1333333333333337</v>
          </cell>
          <cell r="CD49">
            <v>7</v>
          </cell>
          <cell r="CG49">
            <v>7</v>
          </cell>
          <cell r="CH49">
            <v>3</v>
          </cell>
          <cell r="CI49">
            <v>6</v>
          </cell>
          <cell r="CK49">
            <v>6</v>
          </cell>
          <cell r="CL49">
            <v>5</v>
          </cell>
          <cell r="CO49">
            <v>5</v>
          </cell>
          <cell r="CP49">
            <v>6</v>
          </cell>
          <cell r="CS49">
            <v>6</v>
          </cell>
          <cell r="CT49">
            <v>3</v>
          </cell>
          <cell r="CU49">
            <v>5</v>
          </cell>
          <cell r="CW49">
            <v>5</v>
          </cell>
          <cell r="CX49">
            <v>7</v>
          </cell>
          <cell r="DA49">
            <v>7</v>
          </cell>
          <cell r="DB49">
            <v>6</v>
          </cell>
          <cell r="DE49">
            <v>6</v>
          </cell>
          <cell r="DF49">
            <v>4</v>
          </cell>
          <cell r="DG49">
            <v>5</v>
          </cell>
          <cell r="DI49">
            <v>5</v>
          </cell>
          <cell r="DJ49">
            <v>4</v>
          </cell>
          <cell r="DK49">
            <v>5</v>
          </cell>
          <cell r="DM49">
            <v>5</v>
          </cell>
          <cell r="DN49">
            <v>5</v>
          </cell>
          <cell r="DQ49">
            <v>5</v>
          </cell>
          <cell r="DR49">
            <v>5.6764705882352944</v>
          </cell>
          <cell r="DS49">
            <v>5.6764705882352944</v>
          </cell>
          <cell r="DT49">
            <v>4.8235294117647056</v>
          </cell>
          <cell r="DU49">
            <v>0</v>
          </cell>
          <cell r="DW49">
            <v>7</v>
          </cell>
          <cell r="DZ49">
            <v>7</v>
          </cell>
          <cell r="EA49">
            <v>5</v>
          </cell>
          <cell r="ED49">
            <v>5</v>
          </cell>
          <cell r="EE49">
            <v>4</v>
          </cell>
          <cell r="EF49">
            <v>5</v>
          </cell>
          <cell r="EH49">
            <v>5</v>
          </cell>
          <cell r="EI49">
            <v>6</v>
          </cell>
          <cell r="EL49">
            <v>6</v>
          </cell>
          <cell r="EM49">
            <v>6</v>
          </cell>
          <cell r="EP49">
            <v>6</v>
          </cell>
          <cell r="EQ49">
            <v>6</v>
          </cell>
          <cell r="ET49">
            <v>6</v>
          </cell>
          <cell r="EV49">
            <v>3</v>
          </cell>
          <cell r="EW49">
            <v>5</v>
          </cell>
          <cell r="EX49">
            <v>5</v>
          </cell>
          <cell r="EY49">
            <v>5.7333333333333334</v>
          </cell>
          <cell r="EZ49">
            <v>5.7333333333333334</v>
          </cell>
          <cell r="FA49">
            <v>4.7666666666666666</v>
          </cell>
          <cell r="FB49">
            <v>1</v>
          </cell>
          <cell r="FC49">
            <v>0</v>
          </cell>
        </row>
        <row r="50">
          <cell r="E50" t="str">
            <v>045</v>
          </cell>
          <cell r="G50" t="str">
            <v>Nguyãùn Thë Bêch</v>
          </cell>
          <cell r="H50" t="str">
            <v>Huyãön</v>
          </cell>
          <cell r="I50">
            <v>29183</v>
          </cell>
          <cell r="J50" t="str">
            <v>97DL2</v>
          </cell>
          <cell r="K50" t="str">
            <v>97DL4</v>
          </cell>
          <cell r="L50">
            <v>6</v>
          </cell>
          <cell r="O50">
            <v>6</v>
          </cell>
          <cell r="P50">
            <v>8</v>
          </cell>
          <cell r="S50">
            <v>8</v>
          </cell>
          <cell r="T50">
            <v>4</v>
          </cell>
          <cell r="W50">
            <v>4</v>
          </cell>
          <cell r="X50">
            <v>7</v>
          </cell>
          <cell r="AA50">
            <v>7</v>
          </cell>
          <cell r="AB50">
            <v>5</v>
          </cell>
          <cell r="AE50">
            <v>5</v>
          </cell>
          <cell r="AF50">
            <v>6</v>
          </cell>
          <cell r="AI50">
            <v>6</v>
          </cell>
          <cell r="AJ50">
            <v>5</v>
          </cell>
          <cell r="AM50">
            <v>5</v>
          </cell>
          <cell r="AN50">
            <v>6</v>
          </cell>
          <cell r="AQ50">
            <v>6</v>
          </cell>
          <cell r="AR50">
            <v>5.7272727272727275</v>
          </cell>
          <cell r="AS50">
            <v>2</v>
          </cell>
          <cell r="AU50">
            <v>7</v>
          </cell>
          <cell r="AX50">
            <v>7</v>
          </cell>
          <cell r="AY50">
            <v>7</v>
          </cell>
          <cell r="BB50">
            <v>7</v>
          </cell>
          <cell r="BC50">
            <v>4</v>
          </cell>
          <cell r="BD50">
            <v>5</v>
          </cell>
          <cell r="BF50">
            <v>5</v>
          </cell>
          <cell r="BG50">
            <v>5</v>
          </cell>
          <cell r="BJ50">
            <v>5</v>
          </cell>
          <cell r="BK50">
            <v>3</v>
          </cell>
          <cell r="BL50">
            <v>3</v>
          </cell>
          <cell r="BM50">
            <v>6</v>
          </cell>
          <cell r="BN50">
            <v>6</v>
          </cell>
          <cell r="BO50">
            <v>5</v>
          </cell>
          <cell r="BR50">
            <v>5</v>
          </cell>
          <cell r="BS50">
            <v>5</v>
          </cell>
          <cell r="BV50">
            <v>5</v>
          </cell>
          <cell r="BW50">
            <v>4</v>
          </cell>
          <cell r="BZ50">
            <v>4</v>
          </cell>
          <cell r="CA50">
            <v>5.7333333333333334</v>
          </cell>
          <cell r="CD50">
            <v>7</v>
          </cell>
          <cell r="CG50">
            <v>7</v>
          </cell>
          <cell r="CH50">
            <v>7</v>
          </cell>
          <cell r="CK50">
            <v>7</v>
          </cell>
          <cell r="CL50">
            <v>3</v>
          </cell>
          <cell r="CM50">
            <v>5</v>
          </cell>
          <cell r="CO50">
            <v>5</v>
          </cell>
          <cell r="CP50">
            <v>7</v>
          </cell>
          <cell r="CS50">
            <v>7</v>
          </cell>
          <cell r="CT50">
            <v>5</v>
          </cell>
          <cell r="CW50">
            <v>5</v>
          </cell>
          <cell r="CX50">
            <v>7</v>
          </cell>
          <cell r="DA50">
            <v>7</v>
          </cell>
          <cell r="DB50">
            <v>7</v>
          </cell>
          <cell r="DE50">
            <v>7</v>
          </cell>
          <cell r="DF50">
            <v>4</v>
          </cell>
          <cell r="DG50">
            <v>6</v>
          </cell>
          <cell r="DI50">
            <v>6</v>
          </cell>
          <cell r="DK50">
            <v>5</v>
          </cell>
          <cell r="DM50">
            <v>5</v>
          </cell>
          <cell r="DN50">
            <v>6</v>
          </cell>
          <cell r="DQ50">
            <v>6</v>
          </cell>
          <cell r="DR50">
            <v>6.1764705882352944</v>
          </cell>
          <cell r="DS50">
            <v>6.1764705882352944</v>
          </cell>
          <cell r="DT50">
            <v>5.2647058823529411</v>
          </cell>
          <cell r="DU50">
            <v>0</v>
          </cell>
          <cell r="DW50">
            <v>6</v>
          </cell>
          <cell r="DZ50">
            <v>6</v>
          </cell>
          <cell r="EA50">
            <v>8</v>
          </cell>
          <cell r="ED50">
            <v>8</v>
          </cell>
          <cell r="EE50">
            <v>5</v>
          </cell>
          <cell r="EH50">
            <v>5</v>
          </cell>
          <cell r="EI50">
            <v>7</v>
          </cell>
          <cell r="EL50">
            <v>7</v>
          </cell>
          <cell r="EM50">
            <v>4</v>
          </cell>
          <cell r="EN50">
            <v>2</v>
          </cell>
          <cell r="EP50">
            <v>4</v>
          </cell>
          <cell r="EQ50">
            <v>4</v>
          </cell>
          <cell r="ER50">
            <v>4</v>
          </cell>
          <cell r="ET50">
            <v>4</v>
          </cell>
          <cell r="EU50">
            <v>7</v>
          </cell>
          <cell r="EX50">
            <v>7</v>
          </cell>
          <cell r="EY50">
            <v>5.7</v>
          </cell>
          <cell r="EZ50">
            <v>5.7</v>
          </cell>
          <cell r="FA50">
            <v>5.7</v>
          </cell>
          <cell r="FB50">
            <v>2</v>
          </cell>
          <cell r="FC50">
            <v>0</v>
          </cell>
        </row>
        <row r="51">
          <cell r="E51" t="str">
            <v>046</v>
          </cell>
          <cell r="G51" t="str">
            <v xml:space="preserve">Ngä Minh </v>
          </cell>
          <cell r="H51" t="str">
            <v>Kha</v>
          </cell>
          <cell r="I51">
            <v>27504</v>
          </cell>
          <cell r="J51" t="str">
            <v>97DL1</v>
          </cell>
          <cell r="K51" t="str">
            <v>97DL1</v>
          </cell>
          <cell r="L51">
            <v>5</v>
          </cell>
          <cell r="O51">
            <v>5</v>
          </cell>
          <cell r="P51">
            <v>8</v>
          </cell>
          <cell r="S51">
            <v>8</v>
          </cell>
          <cell r="T51">
            <v>3</v>
          </cell>
          <cell r="U51">
            <v>6</v>
          </cell>
          <cell r="W51">
            <v>6</v>
          </cell>
          <cell r="X51">
            <v>5</v>
          </cell>
          <cell r="AA51">
            <v>5</v>
          </cell>
          <cell r="AB51">
            <v>1</v>
          </cell>
          <cell r="AC51">
            <v>4</v>
          </cell>
          <cell r="AE51">
            <v>4</v>
          </cell>
          <cell r="AF51">
            <v>5</v>
          </cell>
          <cell r="AI51">
            <v>5</v>
          </cell>
          <cell r="AJ51">
            <v>5</v>
          </cell>
          <cell r="AM51">
            <v>5</v>
          </cell>
          <cell r="AN51">
            <v>9</v>
          </cell>
          <cell r="AQ51">
            <v>9</v>
          </cell>
          <cell r="AR51">
            <v>5.4545454545454541</v>
          </cell>
          <cell r="AS51">
            <v>2</v>
          </cell>
          <cell r="AV51">
            <v>5</v>
          </cell>
          <cell r="AX51">
            <v>5</v>
          </cell>
          <cell r="AY51">
            <v>6</v>
          </cell>
          <cell r="BB51">
            <v>6</v>
          </cell>
          <cell r="BC51">
            <v>2</v>
          </cell>
          <cell r="BD51">
            <v>6</v>
          </cell>
          <cell r="BF51">
            <v>6</v>
          </cell>
          <cell r="BG51">
            <v>3</v>
          </cell>
          <cell r="BH51">
            <v>5</v>
          </cell>
          <cell r="BJ51">
            <v>5</v>
          </cell>
          <cell r="BK51">
            <v>6</v>
          </cell>
          <cell r="BN51">
            <v>6</v>
          </cell>
          <cell r="BO51">
            <v>6.5</v>
          </cell>
          <cell r="BR51">
            <v>7</v>
          </cell>
          <cell r="BS51">
            <v>5</v>
          </cell>
          <cell r="BV51">
            <v>5</v>
          </cell>
          <cell r="BW51">
            <v>9</v>
          </cell>
          <cell r="BZ51">
            <v>9</v>
          </cell>
          <cell r="CA51">
            <v>5.8</v>
          </cell>
          <cell r="CE51">
            <v>5</v>
          </cell>
          <cell r="CG51">
            <v>5</v>
          </cell>
          <cell r="CI51">
            <v>6</v>
          </cell>
          <cell r="CK51">
            <v>6</v>
          </cell>
          <cell r="CL51">
            <v>4</v>
          </cell>
          <cell r="CM51">
            <v>4</v>
          </cell>
          <cell r="CO51">
            <v>4</v>
          </cell>
          <cell r="CP51">
            <v>9</v>
          </cell>
          <cell r="CS51">
            <v>9</v>
          </cell>
          <cell r="CT51">
            <v>5</v>
          </cell>
          <cell r="CU51">
            <v>5</v>
          </cell>
          <cell r="CW51">
            <v>5</v>
          </cell>
          <cell r="CX51">
            <v>6</v>
          </cell>
          <cell r="DA51">
            <v>6</v>
          </cell>
          <cell r="DB51">
            <v>6</v>
          </cell>
          <cell r="DE51">
            <v>6</v>
          </cell>
          <cell r="DF51">
            <v>5</v>
          </cell>
          <cell r="DI51">
            <v>5</v>
          </cell>
          <cell r="DJ51">
            <v>5</v>
          </cell>
          <cell r="DM51">
            <v>5</v>
          </cell>
          <cell r="DN51">
            <v>7</v>
          </cell>
          <cell r="DQ51">
            <v>7</v>
          </cell>
          <cell r="DR51">
            <v>5.882352941176471</v>
          </cell>
          <cell r="DS51">
            <v>6.1823529411764708</v>
          </cell>
          <cell r="DT51">
            <v>5.1823529411764708</v>
          </cell>
          <cell r="DU51">
            <v>0</v>
          </cell>
          <cell r="DW51">
            <v>6</v>
          </cell>
          <cell r="DZ51">
            <v>6</v>
          </cell>
          <cell r="EA51">
            <v>8</v>
          </cell>
          <cell r="ED51">
            <v>8</v>
          </cell>
          <cell r="EE51">
            <v>4</v>
          </cell>
          <cell r="EF51">
            <v>5</v>
          </cell>
          <cell r="EH51">
            <v>5</v>
          </cell>
          <cell r="EI51">
            <v>5</v>
          </cell>
          <cell r="EL51">
            <v>5</v>
          </cell>
          <cell r="EM51">
            <v>6</v>
          </cell>
          <cell r="EP51">
            <v>6</v>
          </cell>
          <cell r="EQ51">
            <v>7</v>
          </cell>
          <cell r="ET51">
            <v>7</v>
          </cell>
          <cell r="EU51">
            <v>1</v>
          </cell>
          <cell r="EV51">
            <v>2</v>
          </cell>
          <cell r="EW51">
            <v>5</v>
          </cell>
          <cell r="EX51">
            <v>5</v>
          </cell>
          <cell r="EY51">
            <v>5.9666666666666668</v>
          </cell>
          <cell r="EZ51">
            <v>6.2666666666666666</v>
          </cell>
          <cell r="FA51">
            <v>5.4666666666666668</v>
          </cell>
          <cell r="FB51">
            <v>1</v>
          </cell>
          <cell r="FC51">
            <v>0</v>
          </cell>
        </row>
        <row r="52">
          <cell r="E52" t="str">
            <v>047</v>
          </cell>
          <cell r="G52" t="str">
            <v xml:space="preserve">Tráön Quang </v>
          </cell>
          <cell r="H52" t="str">
            <v>Khaíi</v>
          </cell>
          <cell r="I52">
            <v>28460</v>
          </cell>
          <cell r="J52" t="str">
            <v>97DL1</v>
          </cell>
          <cell r="K52" t="str">
            <v>97DL4</v>
          </cell>
          <cell r="L52">
            <v>5</v>
          </cell>
          <cell r="O52">
            <v>5</v>
          </cell>
          <cell r="P52">
            <v>4</v>
          </cell>
          <cell r="S52">
            <v>4</v>
          </cell>
          <cell r="V52">
            <v>5</v>
          </cell>
          <cell r="W52">
            <v>5</v>
          </cell>
          <cell r="X52">
            <v>5</v>
          </cell>
          <cell r="AA52">
            <v>5</v>
          </cell>
          <cell r="AD52">
            <v>5</v>
          </cell>
          <cell r="AE52">
            <v>5</v>
          </cell>
          <cell r="AF52">
            <v>7</v>
          </cell>
          <cell r="AI52">
            <v>7</v>
          </cell>
          <cell r="AJ52">
            <v>5</v>
          </cell>
          <cell r="AM52">
            <v>5</v>
          </cell>
          <cell r="AN52">
            <v>5</v>
          </cell>
          <cell r="AQ52">
            <v>5</v>
          </cell>
          <cell r="AR52">
            <v>5.0909090909090908</v>
          </cell>
          <cell r="AS52">
            <v>2</v>
          </cell>
          <cell r="AU52">
            <v>4</v>
          </cell>
          <cell r="AX52">
            <v>4</v>
          </cell>
          <cell r="AY52">
            <v>7</v>
          </cell>
          <cell r="BB52">
            <v>7</v>
          </cell>
          <cell r="BC52">
            <v>4</v>
          </cell>
          <cell r="BD52">
            <v>6</v>
          </cell>
          <cell r="BF52">
            <v>6</v>
          </cell>
          <cell r="BG52">
            <v>5</v>
          </cell>
          <cell r="BJ52">
            <v>5</v>
          </cell>
          <cell r="BK52">
            <v>3</v>
          </cell>
          <cell r="BL52">
            <v>5</v>
          </cell>
          <cell r="BN52">
            <v>5</v>
          </cell>
          <cell r="BO52">
            <v>6</v>
          </cell>
          <cell r="BR52">
            <v>6</v>
          </cell>
          <cell r="BS52">
            <v>5</v>
          </cell>
          <cell r="BV52">
            <v>5</v>
          </cell>
          <cell r="BW52">
            <v>5</v>
          </cell>
          <cell r="BZ52">
            <v>5</v>
          </cell>
          <cell r="CA52">
            <v>5.3666666666666663</v>
          </cell>
          <cell r="CB52">
            <v>3</v>
          </cell>
          <cell r="CD52">
            <v>8</v>
          </cell>
          <cell r="CG52">
            <v>8</v>
          </cell>
          <cell r="CH52">
            <v>5</v>
          </cell>
          <cell r="CK52">
            <v>5</v>
          </cell>
          <cell r="CL52">
            <v>6</v>
          </cell>
          <cell r="CO52">
            <v>6</v>
          </cell>
          <cell r="CP52">
            <v>9</v>
          </cell>
          <cell r="CS52">
            <v>9</v>
          </cell>
          <cell r="CT52">
            <v>8</v>
          </cell>
          <cell r="CW52">
            <v>8</v>
          </cell>
          <cell r="CX52">
            <v>7</v>
          </cell>
          <cell r="DA52">
            <v>7</v>
          </cell>
          <cell r="DB52">
            <v>7</v>
          </cell>
          <cell r="DE52">
            <v>7</v>
          </cell>
          <cell r="DF52">
            <v>4</v>
          </cell>
          <cell r="DG52">
            <v>6</v>
          </cell>
          <cell r="DI52">
            <v>6</v>
          </cell>
          <cell r="DJ52">
            <v>5</v>
          </cell>
          <cell r="DM52">
            <v>5</v>
          </cell>
          <cell r="DN52">
            <v>5</v>
          </cell>
          <cell r="DQ52">
            <v>5</v>
          </cell>
          <cell r="DR52">
            <v>6.9117647058823533</v>
          </cell>
          <cell r="DS52">
            <v>6.9117647058823533</v>
          </cell>
          <cell r="DT52">
            <v>6.6764705882352944</v>
          </cell>
          <cell r="DU52">
            <v>0</v>
          </cell>
          <cell r="DW52">
            <v>7</v>
          </cell>
          <cell r="DZ52">
            <v>7</v>
          </cell>
          <cell r="EA52">
            <v>8</v>
          </cell>
          <cell r="ED52">
            <v>8</v>
          </cell>
          <cell r="EE52">
            <v>6</v>
          </cell>
          <cell r="EH52">
            <v>6</v>
          </cell>
          <cell r="EI52">
            <v>6</v>
          </cell>
          <cell r="EL52">
            <v>6</v>
          </cell>
          <cell r="EM52">
            <v>6</v>
          </cell>
          <cell r="EP52">
            <v>6</v>
          </cell>
          <cell r="EQ52">
            <v>5</v>
          </cell>
          <cell r="ET52">
            <v>5</v>
          </cell>
          <cell r="EU52">
            <v>6</v>
          </cell>
          <cell r="EX52">
            <v>6</v>
          </cell>
          <cell r="EY52">
            <v>6.1333333333333337</v>
          </cell>
          <cell r="EZ52">
            <v>6.4333333333333336</v>
          </cell>
          <cell r="FA52">
            <v>6.4333333333333336</v>
          </cell>
          <cell r="FB52">
            <v>0</v>
          </cell>
          <cell r="FC52">
            <v>0</v>
          </cell>
        </row>
        <row r="53">
          <cell r="E53" t="str">
            <v>048</v>
          </cell>
          <cell r="G53" t="str">
            <v>Lã Nguyãùn Tuáún</v>
          </cell>
          <cell r="H53" t="str">
            <v>Khanh</v>
          </cell>
          <cell r="I53">
            <v>28651</v>
          </cell>
          <cell r="J53" t="str">
            <v>97DL3</v>
          </cell>
          <cell r="K53" t="str">
            <v>97DL2</v>
          </cell>
          <cell r="L53">
            <v>7</v>
          </cell>
          <cell r="O53">
            <v>7</v>
          </cell>
          <cell r="P53">
            <v>7</v>
          </cell>
          <cell r="S53">
            <v>7</v>
          </cell>
          <cell r="T53">
            <v>3</v>
          </cell>
          <cell r="U53">
            <v>3</v>
          </cell>
          <cell r="V53">
            <v>5</v>
          </cell>
          <cell r="W53">
            <v>5</v>
          </cell>
          <cell r="X53">
            <v>8</v>
          </cell>
          <cell r="AA53">
            <v>8</v>
          </cell>
          <cell r="AB53">
            <v>4</v>
          </cell>
          <cell r="AE53">
            <v>4</v>
          </cell>
          <cell r="AF53">
            <v>7</v>
          </cell>
          <cell r="AI53">
            <v>7</v>
          </cell>
          <cell r="AJ53">
            <v>4</v>
          </cell>
          <cell r="AK53">
            <v>4</v>
          </cell>
          <cell r="AM53">
            <v>4</v>
          </cell>
          <cell r="AN53">
            <v>5</v>
          </cell>
          <cell r="AQ53">
            <v>5</v>
          </cell>
          <cell r="AR53">
            <v>5.5151515151515156</v>
          </cell>
          <cell r="AS53">
            <v>2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4</v>
          </cell>
          <cell r="BF53">
            <v>4</v>
          </cell>
          <cell r="BG53">
            <v>7</v>
          </cell>
          <cell r="BJ53">
            <v>7</v>
          </cell>
          <cell r="BK53">
            <v>6.5</v>
          </cell>
          <cell r="BN53">
            <v>7</v>
          </cell>
          <cell r="BO53">
            <v>8</v>
          </cell>
          <cell r="BR53">
            <v>8</v>
          </cell>
          <cell r="BS53">
            <v>6</v>
          </cell>
          <cell r="BV53">
            <v>6</v>
          </cell>
          <cell r="BW53">
            <v>7</v>
          </cell>
          <cell r="BZ53">
            <v>7</v>
          </cell>
          <cell r="CA53">
            <v>6.333333333333333</v>
          </cell>
          <cell r="CD53">
            <v>8</v>
          </cell>
          <cell r="CG53">
            <v>8</v>
          </cell>
          <cell r="CH53">
            <v>5</v>
          </cell>
          <cell r="CK53">
            <v>5</v>
          </cell>
          <cell r="CL53">
            <v>4</v>
          </cell>
          <cell r="CM53">
            <v>5</v>
          </cell>
          <cell r="CO53">
            <v>5</v>
          </cell>
          <cell r="CP53">
            <v>6</v>
          </cell>
          <cell r="CS53">
            <v>6</v>
          </cell>
          <cell r="CT53">
            <v>4</v>
          </cell>
          <cell r="CU53">
            <v>5</v>
          </cell>
          <cell r="CW53">
            <v>5</v>
          </cell>
          <cell r="CX53">
            <v>6</v>
          </cell>
          <cell r="DA53">
            <v>6</v>
          </cell>
          <cell r="DB53">
            <v>5</v>
          </cell>
          <cell r="DE53">
            <v>5</v>
          </cell>
          <cell r="DF53">
            <v>5</v>
          </cell>
          <cell r="DI53">
            <v>5</v>
          </cell>
          <cell r="DJ53">
            <v>7</v>
          </cell>
          <cell r="DM53">
            <v>7</v>
          </cell>
          <cell r="DN53">
            <v>5</v>
          </cell>
          <cell r="DQ53">
            <v>5</v>
          </cell>
          <cell r="DR53">
            <v>5.617647058823529</v>
          </cell>
          <cell r="DS53">
            <v>5.617647058823529</v>
          </cell>
          <cell r="DT53">
            <v>5.3529411764705879</v>
          </cell>
          <cell r="DU53">
            <v>0</v>
          </cell>
          <cell r="DX53">
            <v>7</v>
          </cell>
          <cell r="DZ53">
            <v>7</v>
          </cell>
          <cell r="EB53">
            <v>8</v>
          </cell>
          <cell r="ED53">
            <v>8</v>
          </cell>
          <cell r="EF53">
            <v>6</v>
          </cell>
          <cell r="EH53">
            <v>6</v>
          </cell>
          <cell r="EJ53">
            <v>6</v>
          </cell>
          <cell r="EL53">
            <v>6</v>
          </cell>
          <cell r="EM53">
            <v>8</v>
          </cell>
          <cell r="EP53">
            <v>8</v>
          </cell>
          <cell r="EQ53">
            <v>4</v>
          </cell>
          <cell r="ER53">
            <v>5</v>
          </cell>
          <cell r="ET53">
            <v>5</v>
          </cell>
          <cell r="EU53">
            <v>7</v>
          </cell>
          <cell r="EX53">
            <v>7</v>
          </cell>
          <cell r="EY53">
            <v>6.5666666666666664</v>
          </cell>
          <cell r="EZ53">
            <v>6.5666666666666664</v>
          </cell>
          <cell r="FA53">
            <v>3.0333333333333332</v>
          </cell>
          <cell r="FB53">
            <v>1</v>
          </cell>
          <cell r="FC53">
            <v>0</v>
          </cell>
        </row>
        <row r="54">
          <cell r="E54" t="str">
            <v>049</v>
          </cell>
          <cell r="G54" t="str">
            <v>Âäù Thãú</v>
          </cell>
          <cell r="H54" t="str">
            <v>Lám</v>
          </cell>
          <cell r="I54">
            <v>27585</v>
          </cell>
          <cell r="J54" t="str">
            <v>97DL3</v>
          </cell>
          <cell r="K54" t="str">
            <v>97DL3</v>
          </cell>
          <cell r="L54">
            <v>6</v>
          </cell>
          <cell r="O54">
            <v>6</v>
          </cell>
          <cell r="P54">
            <v>5</v>
          </cell>
          <cell r="S54">
            <v>5</v>
          </cell>
          <cell r="T54">
            <v>3</v>
          </cell>
          <cell r="U54">
            <v>5</v>
          </cell>
          <cell r="W54">
            <v>5</v>
          </cell>
          <cell r="X54">
            <v>4</v>
          </cell>
          <cell r="Y54">
            <v>4</v>
          </cell>
          <cell r="AA54">
            <v>4</v>
          </cell>
          <cell r="AB54">
            <v>5</v>
          </cell>
          <cell r="AE54">
            <v>5</v>
          </cell>
          <cell r="AF54">
            <v>4</v>
          </cell>
          <cell r="AG54">
            <v>4</v>
          </cell>
          <cell r="AH54">
            <v>7</v>
          </cell>
          <cell r="AI54">
            <v>7</v>
          </cell>
          <cell r="AJ54">
            <v>4</v>
          </cell>
          <cell r="AK54">
            <v>5</v>
          </cell>
          <cell r="AM54">
            <v>5</v>
          </cell>
          <cell r="AN54">
            <v>6</v>
          </cell>
          <cell r="AQ54">
            <v>6</v>
          </cell>
          <cell r="AR54">
            <v>5.3030303030303028</v>
          </cell>
          <cell r="AS54">
            <v>2</v>
          </cell>
          <cell r="AU54">
            <v>8</v>
          </cell>
          <cell r="AX54">
            <v>8</v>
          </cell>
          <cell r="AY54">
            <v>7</v>
          </cell>
          <cell r="BB54">
            <v>7</v>
          </cell>
          <cell r="BC54">
            <v>6</v>
          </cell>
          <cell r="BF54">
            <v>6</v>
          </cell>
          <cell r="BG54">
            <v>3</v>
          </cell>
          <cell r="BH54">
            <v>5</v>
          </cell>
          <cell r="BJ54">
            <v>5</v>
          </cell>
          <cell r="BK54">
            <v>3</v>
          </cell>
          <cell r="BL54">
            <v>6</v>
          </cell>
          <cell r="BN54">
            <v>6</v>
          </cell>
          <cell r="BO54">
            <v>5.5</v>
          </cell>
          <cell r="BR54">
            <v>6</v>
          </cell>
          <cell r="BS54">
            <v>5</v>
          </cell>
          <cell r="BV54">
            <v>5</v>
          </cell>
          <cell r="BW54">
            <v>5</v>
          </cell>
          <cell r="BZ54">
            <v>5</v>
          </cell>
          <cell r="CA54">
            <v>6.166666666666667</v>
          </cell>
          <cell r="CD54">
            <v>5</v>
          </cell>
          <cell r="CG54">
            <v>5</v>
          </cell>
          <cell r="CH54">
            <v>5</v>
          </cell>
          <cell r="CK54">
            <v>5</v>
          </cell>
          <cell r="CL54">
            <v>5</v>
          </cell>
          <cell r="CO54">
            <v>5</v>
          </cell>
          <cell r="CP54">
            <v>6</v>
          </cell>
          <cell r="CS54">
            <v>6</v>
          </cell>
          <cell r="CT54">
            <v>5</v>
          </cell>
          <cell r="CW54">
            <v>5</v>
          </cell>
          <cell r="CX54">
            <v>6</v>
          </cell>
          <cell r="DA54">
            <v>6</v>
          </cell>
          <cell r="DB54">
            <v>3</v>
          </cell>
          <cell r="DC54">
            <v>4</v>
          </cell>
          <cell r="DD54">
            <v>7</v>
          </cell>
          <cell r="DE54">
            <v>7</v>
          </cell>
          <cell r="DF54">
            <v>6</v>
          </cell>
          <cell r="DI54">
            <v>6</v>
          </cell>
          <cell r="DJ54">
            <v>5</v>
          </cell>
          <cell r="DM54">
            <v>5</v>
          </cell>
          <cell r="DO54">
            <v>7</v>
          </cell>
          <cell r="DQ54">
            <v>7</v>
          </cell>
          <cell r="DR54">
            <v>5.5588235294117645</v>
          </cell>
          <cell r="DS54">
            <v>5.5588235294117645</v>
          </cell>
          <cell r="DT54">
            <v>5.2058823529411766</v>
          </cell>
          <cell r="DU54">
            <v>0</v>
          </cell>
          <cell r="DW54">
            <v>6</v>
          </cell>
          <cell r="DZ54">
            <v>6</v>
          </cell>
          <cell r="EA54">
            <v>8</v>
          </cell>
          <cell r="ED54">
            <v>8</v>
          </cell>
          <cell r="EE54">
            <v>2</v>
          </cell>
          <cell r="EF54">
            <v>2</v>
          </cell>
          <cell r="EG54">
            <v>5</v>
          </cell>
          <cell r="EH54">
            <v>5</v>
          </cell>
          <cell r="EI54">
            <v>7</v>
          </cell>
          <cell r="EL54">
            <v>7</v>
          </cell>
          <cell r="EM54">
            <v>3</v>
          </cell>
          <cell r="EN54">
            <v>6</v>
          </cell>
          <cell r="EP54">
            <v>6</v>
          </cell>
          <cell r="EQ54">
            <v>5</v>
          </cell>
          <cell r="ER54">
            <v>7</v>
          </cell>
          <cell r="ET54">
            <v>7</v>
          </cell>
          <cell r="EU54">
            <v>5</v>
          </cell>
          <cell r="EX54">
            <v>5</v>
          </cell>
          <cell r="EY54">
            <v>6.2333333333333334</v>
          </cell>
          <cell r="EZ54">
            <v>6.5333333333333332</v>
          </cell>
          <cell r="FA54">
            <v>5.0333333333333332</v>
          </cell>
          <cell r="FB54">
            <v>1</v>
          </cell>
          <cell r="FC54">
            <v>0</v>
          </cell>
        </row>
        <row r="55">
          <cell r="E55" t="str">
            <v>050</v>
          </cell>
          <cell r="G55" t="str">
            <v>Nguyãùn Vuî Chi</v>
          </cell>
          <cell r="H55" t="str">
            <v>Lan</v>
          </cell>
          <cell r="I55">
            <v>29003</v>
          </cell>
          <cell r="J55" t="str">
            <v>97DL1</v>
          </cell>
          <cell r="K55" t="str">
            <v>97DL1</v>
          </cell>
          <cell r="L55">
            <v>7</v>
          </cell>
          <cell r="O55">
            <v>7</v>
          </cell>
          <cell r="P55">
            <v>7</v>
          </cell>
          <cell r="S55">
            <v>7</v>
          </cell>
          <cell r="T55">
            <v>3</v>
          </cell>
          <cell r="U55">
            <v>4</v>
          </cell>
          <cell r="V55">
            <v>5</v>
          </cell>
          <cell r="W55">
            <v>5</v>
          </cell>
          <cell r="X55">
            <v>6</v>
          </cell>
          <cell r="AA55">
            <v>6</v>
          </cell>
          <cell r="AB55">
            <v>1</v>
          </cell>
          <cell r="AC55">
            <v>5</v>
          </cell>
          <cell r="AE55">
            <v>5</v>
          </cell>
          <cell r="AF55">
            <v>5</v>
          </cell>
          <cell r="AI55">
            <v>5</v>
          </cell>
          <cell r="AJ55">
            <v>4</v>
          </cell>
          <cell r="AK55">
            <v>4</v>
          </cell>
          <cell r="AL55">
            <v>10</v>
          </cell>
          <cell r="AM55">
            <v>10</v>
          </cell>
          <cell r="AN55">
            <v>7.5</v>
          </cell>
          <cell r="AQ55">
            <v>8</v>
          </cell>
          <cell r="AR55">
            <v>7.4242424242424239</v>
          </cell>
          <cell r="AS55">
            <v>2</v>
          </cell>
          <cell r="AU55">
            <v>5</v>
          </cell>
          <cell r="AX55">
            <v>5</v>
          </cell>
          <cell r="AY55">
            <v>4</v>
          </cell>
          <cell r="AZ55">
            <v>6</v>
          </cell>
          <cell r="BB55">
            <v>6</v>
          </cell>
          <cell r="BC55">
            <v>4</v>
          </cell>
          <cell r="BD55">
            <v>5</v>
          </cell>
          <cell r="BF55">
            <v>5</v>
          </cell>
          <cell r="BG55">
            <v>5</v>
          </cell>
          <cell r="BJ55">
            <v>5</v>
          </cell>
          <cell r="BK55">
            <v>4.5</v>
          </cell>
          <cell r="BL55">
            <v>6</v>
          </cell>
          <cell r="BN55">
            <v>6</v>
          </cell>
          <cell r="BO55">
            <v>3</v>
          </cell>
          <cell r="BP55">
            <v>5.5</v>
          </cell>
          <cell r="BR55">
            <v>6</v>
          </cell>
          <cell r="BS55">
            <v>4</v>
          </cell>
          <cell r="BT55">
            <v>5</v>
          </cell>
          <cell r="BV55">
            <v>5</v>
          </cell>
          <cell r="BW55">
            <v>6</v>
          </cell>
          <cell r="BZ55">
            <v>6</v>
          </cell>
          <cell r="CA55">
            <v>5.5</v>
          </cell>
          <cell r="CD55">
            <v>6</v>
          </cell>
          <cell r="CE55">
            <v>7</v>
          </cell>
          <cell r="CG55">
            <v>7</v>
          </cell>
          <cell r="CH55">
            <v>6</v>
          </cell>
          <cell r="CK55">
            <v>6</v>
          </cell>
          <cell r="CL55">
            <v>5</v>
          </cell>
          <cell r="CM55">
            <v>5</v>
          </cell>
          <cell r="CO55">
            <v>5</v>
          </cell>
          <cell r="CP55">
            <v>10</v>
          </cell>
          <cell r="CS55">
            <v>10</v>
          </cell>
          <cell r="CT55">
            <v>5</v>
          </cell>
          <cell r="CU55">
            <v>5</v>
          </cell>
          <cell r="CW55">
            <v>5</v>
          </cell>
          <cell r="CX55">
            <v>6</v>
          </cell>
          <cell r="DA55">
            <v>6</v>
          </cell>
          <cell r="DB55">
            <v>6</v>
          </cell>
          <cell r="DE55">
            <v>6</v>
          </cell>
          <cell r="DF55">
            <v>4</v>
          </cell>
          <cell r="DG55">
            <v>7</v>
          </cell>
          <cell r="DI55">
            <v>7</v>
          </cell>
          <cell r="DJ55">
            <v>5</v>
          </cell>
          <cell r="DK55">
            <v>5</v>
          </cell>
          <cell r="DM55">
            <v>5</v>
          </cell>
          <cell r="DN55">
            <v>7</v>
          </cell>
          <cell r="DQ55">
            <v>7</v>
          </cell>
          <cell r="DR55">
            <v>6.5294117647058822</v>
          </cell>
          <cell r="DS55">
            <v>6.8294117647058821</v>
          </cell>
          <cell r="DT55">
            <v>6.4176470588235288</v>
          </cell>
          <cell r="DU55">
            <v>0</v>
          </cell>
          <cell r="DW55">
            <v>7</v>
          </cell>
          <cell r="DZ55">
            <v>7</v>
          </cell>
          <cell r="EA55">
            <v>7</v>
          </cell>
          <cell r="ED55">
            <v>7</v>
          </cell>
          <cell r="EE55">
            <v>1</v>
          </cell>
          <cell r="EF55">
            <v>6</v>
          </cell>
          <cell r="EH55">
            <v>6</v>
          </cell>
          <cell r="EJ55">
            <v>7</v>
          </cell>
          <cell r="EL55">
            <v>7</v>
          </cell>
          <cell r="EM55">
            <v>5</v>
          </cell>
          <cell r="EN55">
            <v>2</v>
          </cell>
          <cell r="EP55">
            <v>5</v>
          </cell>
          <cell r="EQ55">
            <v>5</v>
          </cell>
          <cell r="ER55">
            <v>6</v>
          </cell>
          <cell r="ET55">
            <v>6</v>
          </cell>
          <cell r="EU55">
            <v>5</v>
          </cell>
          <cell r="EX55">
            <v>5</v>
          </cell>
          <cell r="EY55">
            <v>6.0666666666666664</v>
          </cell>
          <cell r="EZ55">
            <v>6.3666666666666663</v>
          </cell>
          <cell r="FA55">
            <v>4.5666666666666664</v>
          </cell>
          <cell r="FB55">
            <v>1</v>
          </cell>
          <cell r="FC55">
            <v>0</v>
          </cell>
        </row>
        <row r="56">
          <cell r="E56" t="str">
            <v>051</v>
          </cell>
          <cell r="G56" t="str">
            <v>Mai Âæïc</v>
          </cell>
          <cell r="H56" t="str">
            <v>Låüi</v>
          </cell>
          <cell r="I56">
            <v>29056</v>
          </cell>
          <cell r="J56" t="str">
            <v>97DL1</v>
          </cell>
          <cell r="K56" t="str">
            <v>97DL3</v>
          </cell>
          <cell r="L56">
            <v>6</v>
          </cell>
          <cell r="O56">
            <v>6</v>
          </cell>
          <cell r="P56">
            <v>8</v>
          </cell>
          <cell r="S56">
            <v>8</v>
          </cell>
          <cell r="T56">
            <v>4</v>
          </cell>
          <cell r="W56">
            <v>4</v>
          </cell>
          <cell r="X56">
            <v>5</v>
          </cell>
          <cell r="AA56">
            <v>5</v>
          </cell>
          <cell r="AB56">
            <v>5</v>
          </cell>
          <cell r="AE56">
            <v>5</v>
          </cell>
          <cell r="AF56">
            <v>8</v>
          </cell>
          <cell r="AI56">
            <v>8</v>
          </cell>
          <cell r="AJ56">
            <v>6</v>
          </cell>
          <cell r="AM56">
            <v>6</v>
          </cell>
          <cell r="AN56">
            <v>8</v>
          </cell>
          <cell r="AQ56">
            <v>8</v>
          </cell>
          <cell r="AR56">
            <v>6.2121212121212119</v>
          </cell>
          <cell r="AS56">
            <v>2</v>
          </cell>
          <cell r="AU56">
            <v>8</v>
          </cell>
          <cell r="AX56">
            <v>8</v>
          </cell>
          <cell r="AY56">
            <v>9</v>
          </cell>
          <cell r="BB56">
            <v>9</v>
          </cell>
          <cell r="BC56">
            <v>6</v>
          </cell>
          <cell r="BF56">
            <v>6</v>
          </cell>
          <cell r="BG56">
            <v>6</v>
          </cell>
          <cell r="BJ56">
            <v>6</v>
          </cell>
          <cell r="BL56">
            <v>6</v>
          </cell>
          <cell r="BN56">
            <v>6</v>
          </cell>
          <cell r="BO56">
            <v>7</v>
          </cell>
          <cell r="BR56">
            <v>7</v>
          </cell>
          <cell r="BS56">
            <v>7</v>
          </cell>
          <cell r="BV56">
            <v>7</v>
          </cell>
          <cell r="BW56">
            <v>7</v>
          </cell>
          <cell r="BZ56">
            <v>7</v>
          </cell>
          <cell r="CA56">
            <v>6.8</v>
          </cell>
          <cell r="CD56">
            <v>8</v>
          </cell>
          <cell r="CG56">
            <v>8</v>
          </cell>
          <cell r="CH56">
            <v>8</v>
          </cell>
          <cell r="CK56">
            <v>8</v>
          </cell>
          <cell r="CL56">
            <v>7</v>
          </cell>
          <cell r="CO56">
            <v>7</v>
          </cell>
          <cell r="CP56">
            <v>10</v>
          </cell>
          <cell r="CS56">
            <v>10</v>
          </cell>
          <cell r="CT56">
            <v>9</v>
          </cell>
          <cell r="CW56">
            <v>9</v>
          </cell>
          <cell r="CX56">
            <v>7</v>
          </cell>
          <cell r="DA56">
            <v>7</v>
          </cell>
          <cell r="DB56">
            <v>9</v>
          </cell>
          <cell r="DE56">
            <v>9</v>
          </cell>
          <cell r="DF56">
            <v>8</v>
          </cell>
          <cell r="DI56">
            <v>8</v>
          </cell>
          <cell r="DJ56">
            <v>7</v>
          </cell>
          <cell r="DM56">
            <v>7</v>
          </cell>
          <cell r="DN56">
            <v>5</v>
          </cell>
          <cell r="DQ56">
            <v>5</v>
          </cell>
          <cell r="DR56">
            <v>8.2941176470588243</v>
          </cell>
          <cell r="DS56">
            <v>8.2941176470588243</v>
          </cell>
          <cell r="DT56">
            <v>8.2941176470588243</v>
          </cell>
          <cell r="DU56">
            <v>0</v>
          </cell>
          <cell r="DW56">
            <v>7</v>
          </cell>
          <cell r="DZ56">
            <v>7</v>
          </cell>
          <cell r="EA56">
            <v>9</v>
          </cell>
          <cell r="ED56">
            <v>9</v>
          </cell>
          <cell r="EE56">
            <v>8</v>
          </cell>
          <cell r="EH56">
            <v>8</v>
          </cell>
          <cell r="EI56">
            <v>6</v>
          </cell>
          <cell r="EL56">
            <v>6</v>
          </cell>
          <cell r="EM56">
            <v>9</v>
          </cell>
          <cell r="EP56">
            <v>9</v>
          </cell>
          <cell r="EQ56">
            <v>9</v>
          </cell>
          <cell r="ET56">
            <v>9</v>
          </cell>
          <cell r="EU56">
            <v>7</v>
          </cell>
          <cell r="EX56">
            <v>7</v>
          </cell>
          <cell r="EY56">
            <v>7.8666666666666663</v>
          </cell>
          <cell r="EZ56">
            <v>8.1666666666666661</v>
          </cell>
          <cell r="FA56">
            <v>8.1666666666666661</v>
          </cell>
          <cell r="FB56">
            <v>0</v>
          </cell>
          <cell r="FC56">
            <v>0</v>
          </cell>
        </row>
        <row r="57">
          <cell r="E57" t="str">
            <v>052</v>
          </cell>
          <cell r="G57" t="str">
            <v>Nguyãùn Thë Häöng</v>
          </cell>
          <cell r="H57" t="str">
            <v>Låüi</v>
          </cell>
          <cell r="I57">
            <v>28502</v>
          </cell>
          <cell r="J57" t="str">
            <v>97DL1</v>
          </cell>
          <cell r="K57" t="str">
            <v>97DL1</v>
          </cell>
          <cell r="L57">
            <v>6</v>
          </cell>
          <cell r="O57">
            <v>6</v>
          </cell>
          <cell r="P57">
            <v>4</v>
          </cell>
          <cell r="Q57">
            <v>2</v>
          </cell>
          <cell r="S57">
            <v>4</v>
          </cell>
          <cell r="T57">
            <v>3</v>
          </cell>
          <cell r="U57">
            <v>5</v>
          </cell>
          <cell r="W57">
            <v>5</v>
          </cell>
          <cell r="X57">
            <v>7</v>
          </cell>
          <cell r="AA57">
            <v>7</v>
          </cell>
          <cell r="AB57">
            <v>1</v>
          </cell>
          <cell r="AC57">
            <v>4</v>
          </cell>
          <cell r="AE57">
            <v>4</v>
          </cell>
          <cell r="AF57">
            <v>1</v>
          </cell>
          <cell r="AG57">
            <v>2</v>
          </cell>
          <cell r="AH57">
            <v>5</v>
          </cell>
          <cell r="AI57">
            <v>5</v>
          </cell>
          <cell r="AJ57">
            <v>3</v>
          </cell>
          <cell r="AK57">
            <v>6</v>
          </cell>
          <cell r="AM57">
            <v>6</v>
          </cell>
          <cell r="AN57">
            <v>6.5</v>
          </cell>
          <cell r="AQ57">
            <v>7</v>
          </cell>
          <cell r="AR57">
            <v>5.3636363636363633</v>
          </cell>
          <cell r="AS57">
            <v>2</v>
          </cell>
          <cell r="AU57">
            <v>5</v>
          </cell>
          <cell r="AX57">
            <v>5</v>
          </cell>
          <cell r="AY57">
            <v>4</v>
          </cell>
          <cell r="BA57">
            <v>7</v>
          </cell>
          <cell r="BB57">
            <v>7</v>
          </cell>
          <cell r="BC57">
            <v>6</v>
          </cell>
          <cell r="BF57">
            <v>6</v>
          </cell>
          <cell r="BG57">
            <v>4</v>
          </cell>
          <cell r="BH57">
            <v>5</v>
          </cell>
          <cell r="BJ57">
            <v>5</v>
          </cell>
          <cell r="BK57">
            <v>3</v>
          </cell>
          <cell r="BL57">
            <v>4</v>
          </cell>
          <cell r="BM57">
            <v>6</v>
          </cell>
          <cell r="BN57">
            <v>6</v>
          </cell>
          <cell r="BO57">
            <v>5.5</v>
          </cell>
          <cell r="BR57">
            <v>6</v>
          </cell>
          <cell r="BS57">
            <v>5</v>
          </cell>
          <cell r="BV57">
            <v>5</v>
          </cell>
          <cell r="BW57">
            <v>5</v>
          </cell>
          <cell r="BZ57">
            <v>5</v>
          </cell>
          <cell r="CA57">
            <v>5.7666666666666666</v>
          </cell>
          <cell r="CB57">
            <v>3</v>
          </cell>
          <cell r="CD57">
            <v>5</v>
          </cell>
          <cell r="CG57">
            <v>5</v>
          </cell>
          <cell r="CH57">
            <v>3</v>
          </cell>
          <cell r="CI57">
            <v>7</v>
          </cell>
          <cell r="CK57">
            <v>7</v>
          </cell>
          <cell r="CL57">
            <v>3</v>
          </cell>
          <cell r="CM57">
            <v>5</v>
          </cell>
          <cell r="CO57">
            <v>5</v>
          </cell>
          <cell r="CP57">
            <v>8</v>
          </cell>
          <cell r="CS57">
            <v>8</v>
          </cell>
          <cell r="CT57">
            <v>5</v>
          </cell>
          <cell r="CW57">
            <v>5</v>
          </cell>
          <cell r="CX57">
            <v>5</v>
          </cell>
          <cell r="DA57">
            <v>5</v>
          </cell>
          <cell r="DB57">
            <v>6</v>
          </cell>
          <cell r="DE57">
            <v>6</v>
          </cell>
          <cell r="DF57">
            <v>5</v>
          </cell>
          <cell r="DI57">
            <v>5</v>
          </cell>
          <cell r="DJ57">
            <v>6</v>
          </cell>
          <cell r="DM57">
            <v>6</v>
          </cell>
          <cell r="DN57">
            <v>6</v>
          </cell>
          <cell r="DQ57">
            <v>6</v>
          </cell>
          <cell r="DR57">
            <v>5.9411764705882355</v>
          </cell>
          <cell r="DS57">
            <v>6.2411764705882353</v>
          </cell>
          <cell r="DT57">
            <v>5.5352941176470587</v>
          </cell>
          <cell r="DU57">
            <v>0</v>
          </cell>
          <cell r="DW57">
            <v>6</v>
          </cell>
          <cell r="DZ57">
            <v>6</v>
          </cell>
          <cell r="EA57">
            <v>6</v>
          </cell>
          <cell r="ED57">
            <v>6</v>
          </cell>
          <cell r="EE57">
            <v>4</v>
          </cell>
          <cell r="EF57">
            <v>6</v>
          </cell>
          <cell r="EH57">
            <v>6</v>
          </cell>
          <cell r="EI57">
            <v>7</v>
          </cell>
          <cell r="EL57">
            <v>7</v>
          </cell>
          <cell r="EM57">
            <v>8</v>
          </cell>
          <cell r="EP57">
            <v>8</v>
          </cell>
          <cell r="EQ57">
            <v>5</v>
          </cell>
          <cell r="ET57">
            <v>5</v>
          </cell>
          <cell r="EU57">
            <v>5</v>
          </cell>
          <cell r="EX57">
            <v>5</v>
          </cell>
          <cell r="EY57">
            <v>6.0333333333333332</v>
          </cell>
          <cell r="EZ57">
            <v>6.333333333333333</v>
          </cell>
          <cell r="FA57">
            <v>6.0666666666666664</v>
          </cell>
          <cell r="FB57">
            <v>0</v>
          </cell>
          <cell r="FC57">
            <v>0</v>
          </cell>
        </row>
        <row r="58">
          <cell r="E58" t="str">
            <v>053</v>
          </cell>
          <cell r="G58" t="str">
            <v>Phaûm Træåìng</v>
          </cell>
          <cell r="H58" t="str">
            <v>Låüi</v>
          </cell>
          <cell r="I58">
            <v>28126</v>
          </cell>
          <cell r="J58" t="str">
            <v>97DL1</v>
          </cell>
          <cell r="K58" t="str">
            <v>97DL1</v>
          </cell>
          <cell r="L58">
            <v>5</v>
          </cell>
          <cell r="O58">
            <v>5</v>
          </cell>
          <cell r="P58">
            <v>6</v>
          </cell>
          <cell r="S58">
            <v>6</v>
          </cell>
          <cell r="T58">
            <v>3</v>
          </cell>
          <cell r="U58">
            <v>5</v>
          </cell>
          <cell r="W58">
            <v>5</v>
          </cell>
          <cell r="X58">
            <v>6</v>
          </cell>
          <cell r="AA58">
            <v>6</v>
          </cell>
          <cell r="AB58">
            <v>6</v>
          </cell>
          <cell r="AE58">
            <v>6</v>
          </cell>
          <cell r="AF58">
            <v>6</v>
          </cell>
          <cell r="AI58">
            <v>6</v>
          </cell>
          <cell r="AJ58">
            <v>5</v>
          </cell>
          <cell r="AM58">
            <v>5</v>
          </cell>
          <cell r="AN58">
            <v>7.5</v>
          </cell>
          <cell r="AQ58">
            <v>8</v>
          </cell>
          <cell r="AR58">
            <v>5.4242424242424239</v>
          </cell>
          <cell r="AS58">
            <v>2</v>
          </cell>
          <cell r="AU58">
            <v>5</v>
          </cell>
          <cell r="AX58">
            <v>5</v>
          </cell>
          <cell r="AY58">
            <v>6</v>
          </cell>
          <cell r="BB58">
            <v>6</v>
          </cell>
          <cell r="BD58">
            <v>6</v>
          </cell>
          <cell r="BF58">
            <v>6</v>
          </cell>
          <cell r="BG58">
            <v>7</v>
          </cell>
          <cell r="BJ58">
            <v>7</v>
          </cell>
          <cell r="BK58">
            <v>3.5</v>
          </cell>
          <cell r="BL58">
            <v>5</v>
          </cell>
          <cell r="BN58">
            <v>5</v>
          </cell>
          <cell r="BO58">
            <v>6.5</v>
          </cell>
          <cell r="BR58">
            <v>7</v>
          </cell>
          <cell r="BS58">
            <v>7</v>
          </cell>
          <cell r="BV58">
            <v>7</v>
          </cell>
          <cell r="BW58">
            <v>9</v>
          </cell>
          <cell r="BZ58">
            <v>9</v>
          </cell>
          <cell r="CA58">
            <v>5.9333333333333336</v>
          </cell>
          <cell r="CD58">
            <v>5</v>
          </cell>
          <cell r="CG58">
            <v>5</v>
          </cell>
          <cell r="CH58">
            <v>5</v>
          </cell>
          <cell r="CK58">
            <v>5</v>
          </cell>
          <cell r="CL58">
            <v>6</v>
          </cell>
          <cell r="CO58">
            <v>6</v>
          </cell>
          <cell r="CP58">
            <v>9</v>
          </cell>
          <cell r="CS58">
            <v>9</v>
          </cell>
          <cell r="CT58">
            <v>7</v>
          </cell>
          <cell r="CW58">
            <v>7</v>
          </cell>
          <cell r="CX58">
            <v>5</v>
          </cell>
          <cell r="DA58">
            <v>5</v>
          </cell>
          <cell r="DB58">
            <v>4</v>
          </cell>
          <cell r="DC58">
            <v>3</v>
          </cell>
          <cell r="DD58">
            <v>6</v>
          </cell>
          <cell r="DE58">
            <v>6</v>
          </cell>
          <cell r="DF58">
            <v>4</v>
          </cell>
          <cell r="DG58">
            <v>6</v>
          </cell>
          <cell r="DI58">
            <v>6</v>
          </cell>
          <cell r="DJ58">
            <v>6</v>
          </cell>
          <cell r="DM58">
            <v>6</v>
          </cell>
          <cell r="DN58">
            <v>7</v>
          </cell>
          <cell r="DQ58">
            <v>7</v>
          </cell>
          <cell r="DR58">
            <v>6.4117647058823533</v>
          </cell>
          <cell r="DS58">
            <v>6.7117647058823531</v>
          </cell>
          <cell r="DT58">
            <v>6.3</v>
          </cell>
          <cell r="DU58">
            <v>0</v>
          </cell>
          <cell r="DW58">
            <v>7</v>
          </cell>
          <cell r="DZ58">
            <v>7</v>
          </cell>
          <cell r="EA58">
            <v>7</v>
          </cell>
          <cell r="ED58">
            <v>7</v>
          </cell>
          <cell r="EE58">
            <v>9</v>
          </cell>
          <cell r="EH58">
            <v>9</v>
          </cell>
          <cell r="EI58">
            <v>7</v>
          </cell>
          <cell r="EL58">
            <v>7</v>
          </cell>
          <cell r="EM58">
            <v>8</v>
          </cell>
          <cell r="EP58">
            <v>8</v>
          </cell>
          <cell r="EQ58">
            <v>7</v>
          </cell>
          <cell r="ET58">
            <v>7</v>
          </cell>
          <cell r="EU58">
            <v>5</v>
          </cell>
          <cell r="EX58">
            <v>5</v>
          </cell>
          <cell r="EY58">
            <v>7.0666666666666664</v>
          </cell>
          <cell r="EZ58">
            <v>7.3666666666666663</v>
          </cell>
          <cell r="FA58">
            <v>7.3666666666666663</v>
          </cell>
          <cell r="FB58">
            <v>0</v>
          </cell>
          <cell r="FC58">
            <v>0</v>
          </cell>
        </row>
        <row r="59">
          <cell r="E59" t="str">
            <v>054</v>
          </cell>
          <cell r="G59" t="str">
            <v>Nguyãùn Thë</v>
          </cell>
          <cell r="H59" t="str">
            <v>Liãn</v>
          </cell>
          <cell r="I59">
            <v>27812</v>
          </cell>
          <cell r="J59" t="str">
            <v>97DL2</v>
          </cell>
          <cell r="K59" t="str">
            <v>97DL2</v>
          </cell>
          <cell r="L59">
            <v>6</v>
          </cell>
          <cell r="O59">
            <v>6</v>
          </cell>
          <cell r="P59">
            <v>3</v>
          </cell>
          <cell r="Q59">
            <v>1</v>
          </cell>
          <cell r="R59">
            <v>6</v>
          </cell>
          <cell r="S59">
            <v>6</v>
          </cell>
          <cell r="T59">
            <v>3</v>
          </cell>
          <cell r="U59">
            <v>5</v>
          </cell>
          <cell r="W59">
            <v>5</v>
          </cell>
          <cell r="X59">
            <v>7</v>
          </cell>
          <cell r="AA59">
            <v>7</v>
          </cell>
          <cell r="AB59">
            <v>4</v>
          </cell>
          <cell r="AE59">
            <v>4</v>
          </cell>
          <cell r="AF59">
            <v>5</v>
          </cell>
          <cell r="AI59">
            <v>5</v>
          </cell>
          <cell r="AJ59">
            <v>3</v>
          </cell>
          <cell r="AK59">
            <v>4</v>
          </cell>
          <cell r="AM59">
            <v>4</v>
          </cell>
          <cell r="AN59">
            <v>6</v>
          </cell>
          <cell r="AQ59">
            <v>6</v>
          </cell>
          <cell r="AR59">
            <v>4.9393939393939394</v>
          </cell>
          <cell r="AS59">
            <v>2</v>
          </cell>
          <cell r="AU59">
            <v>7</v>
          </cell>
          <cell r="AX59">
            <v>7</v>
          </cell>
          <cell r="AY59">
            <v>6</v>
          </cell>
          <cell r="BB59">
            <v>6</v>
          </cell>
          <cell r="BC59">
            <v>6</v>
          </cell>
          <cell r="BF59">
            <v>6</v>
          </cell>
          <cell r="BG59">
            <v>5</v>
          </cell>
          <cell r="BJ59">
            <v>5</v>
          </cell>
          <cell r="BK59">
            <v>5</v>
          </cell>
          <cell r="BN59">
            <v>5</v>
          </cell>
          <cell r="BO59">
            <v>5</v>
          </cell>
          <cell r="BR59">
            <v>5</v>
          </cell>
          <cell r="BS59">
            <v>5</v>
          </cell>
          <cell r="BV59">
            <v>5</v>
          </cell>
          <cell r="BW59">
            <v>7</v>
          </cell>
          <cell r="BZ59">
            <v>7</v>
          </cell>
          <cell r="CA59">
            <v>5.5333333333333332</v>
          </cell>
          <cell r="CD59">
            <v>6</v>
          </cell>
          <cell r="CG59">
            <v>6</v>
          </cell>
          <cell r="CH59">
            <v>6</v>
          </cell>
          <cell r="CK59">
            <v>6</v>
          </cell>
          <cell r="CL59">
            <v>5</v>
          </cell>
          <cell r="CO59">
            <v>5</v>
          </cell>
          <cell r="CP59">
            <v>7</v>
          </cell>
          <cell r="CS59">
            <v>7</v>
          </cell>
          <cell r="CT59">
            <v>3</v>
          </cell>
          <cell r="CU59">
            <v>5</v>
          </cell>
          <cell r="CW59">
            <v>5</v>
          </cell>
          <cell r="CX59">
            <v>7</v>
          </cell>
          <cell r="DA59">
            <v>7</v>
          </cell>
          <cell r="DB59">
            <v>6</v>
          </cell>
          <cell r="DE59">
            <v>6</v>
          </cell>
          <cell r="DF59">
            <v>4</v>
          </cell>
          <cell r="DG59">
            <v>6</v>
          </cell>
          <cell r="DI59">
            <v>6</v>
          </cell>
          <cell r="DJ59">
            <v>6</v>
          </cell>
          <cell r="DM59">
            <v>6</v>
          </cell>
          <cell r="DN59">
            <v>5</v>
          </cell>
          <cell r="DQ59">
            <v>5</v>
          </cell>
          <cell r="DR59">
            <v>6</v>
          </cell>
          <cell r="DS59">
            <v>6</v>
          </cell>
          <cell r="DT59">
            <v>5.4705882352941178</v>
          </cell>
          <cell r="DU59">
            <v>0</v>
          </cell>
          <cell r="DW59">
            <v>6</v>
          </cell>
          <cell r="DZ59">
            <v>6</v>
          </cell>
          <cell r="EA59">
            <v>8</v>
          </cell>
          <cell r="ED59">
            <v>8</v>
          </cell>
          <cell r="EE59">
            <v>6</v>
          </cell>
          <cell r="EH59">
            <v>6</v>
          </cell>
          <cell r="EI59">
            <v>6</v>
          </cell>
          <cell r="EL59">
            <v>6</v>
          </cell>
          <cell r="EM59">
            <v>6</v>
          </cell>
          <cell r="EP59">
            <v>6</v>
          </cell>
          <cell r="EQ59">
            <v>5</v>
          </cell>
          <cell r="ET59">
            <v>5</v>
          </cell>
          <cell r="EU59">
            <v>5</v>
          </cell>
          <cell r="EX59">
            <v>5</v>
          </cell>
          <cell r="EY59">
            <v>5.833333333333333</v>
          </cell>
          <cell r="EZ59">
            <v>5.833333333333333</v>
          </cell>
          <cell r="FA59">
            <v>5.833333333333333</v>
          </cell>
          <cell r="FB59">
            <v>0</v>
          </cell>
          <cell r="FC59">
            <v>0</v>
          </cell>
        </row>
        <row r="60">
          <cell r="E60" t="str">
            <v>055</v>
          </cell>
          <cell r="G60" t="str">
            <v>Phaûm Thë</v>
          </cell>
          <cell r="H60" t="str">
            <v>Liãn</v>
          </cell>
          <cell r="I60">
            <v>28535</v>
          </cell>
          <cell r="J60" t="str">
            <v>97DL2</v>
          </cell>
          <cell r="K60" t="str">
            <v>97DL4</v>
          </cell>
          <cell r="L60">
            <v>5</v>
          </cell>
          <cell r="M60">
            <v>6</v>
          </cell>
          <cell r="O60">
            <v>6</v>
          </cell>
          <cell r="P60">
            <v>4</v>
          </cell>
          <cell r="Q60">
            <v>2</v>
          </cell>
          <cell r="S60">
            <v>4</v>
          </cell>
          <cell r="T60">
            <v>3</v>
          </cell>
          <cell r="U60">
            <v>6</v>
          </cell>
          <cell r="W60">
            <v>6</v>
          </cell>
          <cell r="X60">
            <v>5</v>
          </cell>
          <cell r="AA60">
            <v>5</v>
          </cell>
          <cell r="AB60">
            <v>6</v>
          </cell>
          <cell r="AE60">
            <v>6</v>
          </cell>
          <cell r="AF60">
            <v>7</v>
          </cell>
          <cell r="AI60">
            <v>7</v>
          </cell>
          <cell r="AJ60">
            <v>5</v>
          </cell>
          <cell r="AK60">
            <v>4</v>
          </cell>
          <cell r="AM60">
            <v>5</v>
          </cell>
          <cell r="AN60">
            <v>7.5</v>
          </cell>
          <cell r="AQ60">
            <v>8</v>
          </cell>
          <cell r="AR60">
            <v>5.3939393939393936</v>
          </cell>
          <cell r="AS60">
            <v>2</v>
          </cell>
          <cell r="AU60">
            <v>7</v>
          </cell>
          <cell r="AX60">
            <v>7</v>
          </cell>
          <cell r="AY60">
            <v>2</v>
          </cell>
          <cell r="BA60">
            <v>7</v>
          </cell>
          <cell r="BB60">
            <v>7</v>
          </cell>
          <cell r="BC60">
            <v>4</v>
          </cell>
          <cell r="BD60">
            <v>4</v>
          </cell>
          <cell r="BF60">
            <v>4</v>
          </cell>
          <cell r="BG60">
            <v>7</v>
          </cell>
          <cell r="BJ60">
            <v>7</v>
          </cell>
          <cell r="BK60">
            <v>6</v>
          </cell>
          <cell r="BN60">
            <v>6</v>
          </cell>
          <cell r="BO60">
            <v>4</v>
          </cell>
          <cell r="BP60">
            <v>4</v>
          </cell>
          <cell r="BQ60">
            <v>6</v>
          </cell>
          <cell r="BR60">
            <v>6</v>
          </cell>
          <cell r="BS60">
            <v>4</v>
          </cell>
          <cell r="BT60">
            <v>6</v>
          </cell>
          <cell r="BV60">
            <v>6</v>
          </cell>
          <cell r="BW60">
            <v>5</v>
          </cell>
          <cell r="BZ60">
            <v>5</v>
          </cell>
          <cell r="CA60">
            <v>6</v>
          </cell>
          <cell r="CD60">
            <v>8</v>
          </cell>
          <cell r="CG60">
            <v>8</v>
          </cell>
          <cell r="CH60">
            <v>7</v>
          </cell>
          <cell r="CK60">
            <v>7</v>
          </cell>
          <cell r="CL60">
            <v>2</v>
          </cell>
          <cell r="CM60">
            <v>4</v>
          </cell>
          <cell r="CO60">
            <v>4</v>
          </cell>
          <cell r="CP60">
            <v>7</v>
          </cell>
          <cell r="CS60">
            <v>7</v>
          </cell>
          <cell r="CT60">
            <v>5</v>
          </cell>
          <cell r="CW60">
            <v>5</v>
          </cell>
          <cell r="CX60">
            <v>6</v>
          </cell>
          <cell r="DA60">
            <v>6</v>
          </cell>
          <cell r="DC60">
            <v>6</v>
          </cell>
          <cell r="DE60">
            <v>6</v>
          </cell>
          <cell r="DF60">
            <v>5</v>
          </cell>
          <cell r="DI60">
            <v>5</v>
          </cell>
          <cell r="DK60">
            <v>6</v>
          </cell>
          <cell r="DM60">
            <v>6</v>
          </cell>
          <cell r="DN60">
            <v>7</v>
          </cell>
          <cell r="DQ60">
            <v>7</v>
          </cell>
          <cell r="DR60">
            <v>5.9117647058823533</v>
          </cell>
          <cell r="DS60">
            <v>5.9117647058823533</v>
          </cell>
          <cell r="DT60">
            <v>4.617647058823529</v>
          </cell>
          <cell r="DU60">
            <v>0</v>
          </cell>
          <cell r="DX60">
            <v>6</v>
          </cell>
          <cell r="DZ60">
            <v>6</v>
          </cell>
          <cell r="EA60">
            <v>8</v>
          </cell>
          <cell r="ED60">
            <v>8</v>
          </cell>
          <cell r="EE60">
            <v>7</v>
          </cell>
          <cell r="EH60">
            <v>7</v>
          </cell>
          <cell r="EI60">
            <v>5</v>
          </cell>
          <cell r="EL60">
            <v>5</v>
          </cell>
          <cell r="EM60">
            <v>7</v>
          </cell>
          <cell r="EP60">
            <v>7</v>
          </cell>
          <cell r="EQ60">
            <v>6</v>
          </cell>
          <cell r="ET60">
            <v>6</v>
          </cell>
          <cell r="EU60">
            <v>9</v>
          </cell>
          <cell r="EX60">
            <v>9</v>
          </cell>
          <cell r="EY60">
            <v>6.833333333333333</v>
          </cell>
          <cell r="EZ60">
            <v>6.833333333333333</v>
          </cell>
          <cell r="FA60">
            <v>6.0333333333333332</v>
          </cell>
          <cell r="FB60">
            <v>0</v>
          </cell>
          <cell r="FC60">
            <v>0</v>
          </cell>
        </row>
        <row r="61">
          <cell r="E61" t="str">
            <v>056</v>
          </cell>
          <cell r="G61" t="str">
            <v>Hoaìng  Vénh</v>
          </cell>
          <cell r="H61" t="str">
            <v>Linh</v>
          </cell>
          <cell r="I61">
            <v>29199</v>
          </cell>
          <cell r="J61" t="str">
            <v>97DL3</v>
          </cell>
          <cell r="K61" t="str">
            <v>97DL3</v>
          </cell>
          <cell r="L61">
            <v>7</v>
          </cell>
          <cell r="O61">
            <v>7</v>
          </cell>
          <cell r="P61">
            <v>4</v>
          </cell>
          <cell r="S61">
            <v>4</v>
          </cell>
          <cell r="T61">
            <v>3</v>
          </cell>
          <cell r="U61">
            <v>4</v>
          </cell>
          <cell r="W61">
            <v>4</v>
          </cell>
          <cell r="X61">
            <v>6</v>
          </cell>
          <cell r="AA61">
            <v>6</v>
          </cell>
          <cell r="AB61">
            <v>5</v>
          </cell>
          <cell r="AE61">
            <v>5</v>
          </cell>
          <cell r="AF61">
            <v>6</v>
          </cell>
          <cell r="AI61">
            <v>6</v>
          </cell>
          <cell r="AJ61">
            <v>5</v>
          </cell>
          <cell r="AM61">
            <v>5</v>
          </cell>
          <cell r="AN61">
            <v>6.5</v>
          </cell>
          <cell r="AQ61">
            <v>7</v>
          </cell>
          <cell r="AR61">
            <v>5.1818181818181817</v>
          </cell>
          <cell r="AS61">
            <v>2</v>
          </cell>
          <cell r="AU61">
            <v>5</v>
          </cell>
          <cell r="AX61">
            <v>5</v>
          </cell>
          <cell r="AY61">
            <v>4</v>
          </cell>
          <cell r="BA61">
            <v>5</v>
          </cell>
          <cell r="BB61">
            <v>5</v>
          </cell>
          <cell r="BC61">
            <v>5</v>
          </cell>
          <cell r="BF61">
            <v>5</v>
          </cell>
          <cell r="BG61">
            <v>3</v>
          </cell>
          <cell r="BH61">
            <v>5</v>
          </cell>
          <cell r="BJ61">
            <v>5</v>
          </cell>
          <cell r="BK61">
            <v>4</v>
          </cell>
          <cell r="BL61">
            <v>4</v>
          </cell>
          <cell r="BM61">
            <v>6</v>
          </cell>
          <cell r="BN61">
            <v>6</v>
          </cell>
          <cell r="BO61">
            <v>4</v>
          </cell>
          <cell r="BQ61">
            <v>5</v>
          </cell>
          <cell r="BR61">
            <v>5</v>
          </cell>
          <cell r="BS61">
            <v>6</v>
          </cell>
          <cell r="BV61">
            <v>6</v>
          </cell>
          <cell r="BW61">
            <v>8</v>
          </cell>
          <cell r="BZ61">
            <v>8</v>
          </cell>
          <cell r="CA61">
            <v>5.3666666666666663</v>
          </cell>
          <cell r="CD61">
            <v>7</v>
          </cell>
          <cell r="CG61">
            <v>7</v>
          </cell>
          <cell r="CH61">
            <v>8</v>
          </cell>
          <cell r="CK61">
            <v>8</v>
          </cell>
          <cell r="CL61">
            <v>5</v>
          </cell>
          <cell r="CO61">
            <v>5</v>
          </cell>
          <cell r="CP61">
            <v>6</v>
          </cell>
          <cell r="CS61">
            <v>6</v>
          </cell>
          <cell r="CT61">
            <v>5</v>
          </cell>
          <cell r="CW61">
            <v>5</v>
          </cell>
          <cell r="CX61">
            <v>7</v>
          </cell>
          <cell r="DA61">
            <v>7</v>
          </cell>
          <cell r="DB61">
            <v>6</v>
          </cell>
          <cell r="DE61">
            <v>6</v>
          </cell>
          <cell r="DG61">
            <v>6</v>
          </cell>
          <cell r="DI61">
            <v>6</v>
          </cell>
          <cell r="DJ61">
            <v>5</v>
          </cell>
          <cell r="DM61">
            <v>5</v>
          </cell>
          <cell r="DN61">
            <v>9</v>
          </cell>
          <cell r="DQ61">
            <v>9</v>
          </cell>
          <cell r="DR61">
            <v>6.0294117647058822</v>
          </cell>
          <cell r="DS61">
            <v>6.0294117647058822</v>
          </cell>
          <cell r="DT61">
            <v>5.3235294117647056</v>
          </cell>
          <cell r="DU61">
            <v>0</v>
          </cell>
          <cell r="DW61">
            <v>7</v>
          </cell>
          <cell r="DZ61">
            <v>7</v>
          </cell>
          <cell r="EA61">
            <v>7</v>
          </cell>
          <cell r="ED61">
            <v>7</v>
          </cell>
          <cell r="EE61">
            <v>4</v>
          </cell>
          <cell r="EF61">
            <v>5</v>
          </cell>
          <cell r="EH61">
            <v>5</v>
          </cell>
          <cell r="EI61">
            <v>6</v>
          </cell>
          <cell r="EL61">
            <v>6</v>
          </cell>
          <cell r="EM61">
            <v>7</v>
          </cell>
          <cell r="EP61">
            <v>7</v>
          </cell>
          <cell r="EQ61">
            <v>4</v>
          </cell>
          <cell r="ER61">
            <v>6</v>
          </cell>
          <cell r="ET61">
            <v>6</v>
          </cell>
          <cell r="EU61">
            <v>2</v>
          </cell>
          <cell r="EV61">
            <v>1</v>
          </cell>
          <cell r="EW61">
            <v>5</v>
          </cell>
          <cell r="EX61">
            <v>5</v>
          </cell>
          <cell r="EY61">
            <v>6.0666666666666664</v>
          </cell>
          <cell r="EZ61">
            <v>6.0666666666666664</v>
          </cell>
          <cell r="FA61">
            <v>5.0333333333333332</v>
          </cell>
          <cell r="FB61">
            <v>1</v>
          </cell>
          <cell r="FC61">
            <v>0</v>
          </cell>
        </row>
        <row r="62">
          <cell r="E62" t="str">
            <v>057</v>
          </cell>
          <cell r="G62" t="str">
            <v>Lã Thë Thuìy</v>
          </cell>
          <cell r="H62" t="str">
            <v>Linh</v>
          </cell>
          <cell r="I62">
            <v>29105</v>
          </cell>
          <cell r="J62" t="str">
            <v>97DL2</v>
          </cell>
          <cell r="K62" t="str">
            <v>97DL4</v>
          </cell>
          <cell r="L62">
            <v>6</v>
          </cell>
          <cell r="O62">
            <v>6</v>
          </cell>
          <cell r="P62">
            <v>6</v>
          </cell>
          <cell r="S62">
            <v>6</v>
          </cell>
          <cell r="T62">
            <v>7</v>
          </cell>
          <cell r="W62">
            <v>7</v>
          </cell>
          <cell r="X62">
            <v>5</v>
          </cell>
          <cell r="AA62">
            <v>5</v>
          </cell>
          <cell r="AB62">
            <v>5</v>
          </cell>
          <cell r="AE62">
            <v>5</v>
          </cell>
          <cell r="AF62">
            <v>7</v>
          </cell>
          <cell r="AI62">
            <v>7</v>
          </cell>
          <cell r="AJ62">
            <v>4</v>
          </cell>
          <cell r="AL62">
            <v>7</v>
          </cell>
          <cell r="AM62">
            <v>7</v>
          </cell>
          <cell r="AN62">
            <v>10</v>
          </cell>
          <cell r="AQ62">
            <v>10</v>
          </cell>
          <cell r="AR62">
            <v>6.4242424242424239</v>
          </cell>
          <cell r="AS62">
            <v>2</v>
          </cell>
          <cell r="AU62">
            <v>8</v>
          </cell>
          <cell r="AX62">
            <v>8</v>
          </cell>
          <cell r="AY62">
            <v>6</v>
          </cell>
          <cell r="BB62">
            <v>6</v>
          </cell>
          <cell r="BC62">
            <v>4</v>
          </cell>
          <cell r="BD62">
            <v>4</v>
          </cell>
          <cell r="BE62">
            <v>5</v>
          </cell>
          <cell r="BF62">
            <v>5</v>
          </cell>
          <cell r="BG62">
            <v>4</v>
          </cell>
          <cell r="BH62">
            <v>5</v>
          </cell>
          <cell r="BJ62">
            <v>5</v>
          </cell>
          <cell r="BK62">
            <v>3</v>
          </cell>
          <cell r="BL62">
            <v>4</v>
          </cell>
          <cell r="BM62">
            <v>5</v>
          </cell>
          <cell r="BN62">
            <v>5</v>
          </cell>
          <cell r="BO62">
            <v>5</v>
          </cell>
          <cell r="BR62">
            <v>5</v>
          </cell>
          <cell r="BS62">
            <v>5</v>
          </cell>
          <cell r="BV62">
            <v>5</v>
          </cell>
          <cell r="BW62">
            <v>6</v>
          </cell>
          <cell r="BZ62">
            <v>6</v>
          </cell>
          <cell r="CA62">
            <v>5.5</v>
          </cell>
          <cell r="CD62">
            <v>7</v>
          </cell>
          <cell r="CG62">
            <v>7</v>
          </cell>
          <cell r="CH62">
            <v>6</v>
          </cell>
          <cell r="CK62">
            <v>6</v>
          </cell>
          <cell r="CL62">
            <v>5</v>
          </cell>
          <cell r="CO62">
            <v>5</v>
          </cell>
          <cell r="CP62">
            <v>7</v>
          </cell>
          <cell r="CS62">
            <v>7</v>
          </cell>
          <cell r="CT62">
            <v>5</v>
          </cell>
          <cell r="CW62">
            <v>5</v>
          </cell>
          <cell r="CX62">
            <v>5</v>
          </cell>
          <cell r="DA62">
            <v>5</v>
          </cell>
          <cell r="DB62">
            <v>7</v>
          </cell>
          <cell r="DE62">
            <v>7</v>
          </cell>
          <cell r="DF62">
            <v>5</v>
          </cell>
          <cell r="DI62">
            <v>5</v>
          </cell>
          <cell r="DJ62">
            <v>5</v>
          </cell>
          <cell r="DM62">
            <v>5</v>
          </cell>
          <cell r="DN62">
            <v>8</v>
          </cell>
          <cell r="DQ62">
            <v>8</v>
          </cell>
          <cell r="DR62">
            <v>5.7647058823529411</v>
          </cell>
          <cell r="DS62">
            <v>5.7647058823529411</v>
          </cell>
          <cell r="DT62">
            <v>5.7647058823529411</v>
          </cell>
          <cell r="DU62">
            <v>0</v>
          </cell>
          <cell r="DW62">
            <v>5</v>
          </cell>
          <cell r="DZ62">
            <v>5</v>
          </cell>
          <cell r="EA62">
            <v>6</v>
          </cell>
          <cell r="ED62">
            <v>6</v>
          </cell>
          <cell r="EE62">
            <v>5</v>
          </cell>
          <cell r="EH62">
            <v>5</v>
          </cell>
          <cell r="EI62">
            <v>6</v>
          </cell>
          <cell r="EL62">
            <v>6</v>
          </cell>
          <cell r="EM62">
            <v>4</v>
          </cell>
          <cell r="EN62">
            <v>5</v>
          </cell>
          <cell r="EP62">
            <v>5</v>
          </cell>
          <cell r="EQ62">
            <v>4</v>
          </cell>
          <cell r="ER62">
            <v>4</v>
          </cell>
          <cell r="ES62">
            <v>4</v>
          </cell>
          <cell r="ET62">
            <v>4</v>
          </cell>
          <cell r="EU62">
            <v>7</v>
          </cell>
          <cell r="EX62">
            <v>7</v>
          </cell>
          <cell r="EY62">
            <v>5.3666666666666663</v>
          </cell>
          <cell r="EZ62">
            <v>5.3666666666666663</v>
          </cell>
          <cell r="FA62">
            <v>5.2333333333333334</v>
          </cell>
          <cell r="FB62">
            <v>1</v>
          </cell>
          <cell r="FC62">
            <v>0</v>
          </cell>
        </row>
        <row r="63">
          <cell r="E63" t="str">
            <v>058</v>
          </cell>
          <cell r="G63" t="str">
            <v>Voî Thë Myî</v>
          </cell>
          <cell r="H63" t="str">
            <v>Linh</v>
          </cell>
          <cell r="I63">
            <v>28841</v>
          </cell>
          <cell r="J63" t="str">
            <v>97DL2</v>
          </cell>
          <cell r="K63" t="str">
            <v>97DL2</v>
          </cell>
          <cell r="L63">
            <v>6</v>
          </cell>
          <cell r="O63">
            <v>6</v>
          </cell>
          <cell r="P63">
            <v>7</v>
          </cell>
          <cell r="S63">
            <v>7</v>
          </cell>
          <cell r="T63">
            <v>3</v>
          </cell>
          <cell r="U63">
            <v>6</v>
          </cell>
          <cell r="W63">
            <v>6</v>
          </cell>
          <cell r="X63">
            <v>7</v>
          </cell>
          <cell r="AA63">
            <v>7</v>
          </cell>
          <cell r="AB63">
            <v>4</v>
          </cell>
          <cell r="AE63">
            <v>4</v>
          </cell>
          <cell r="AF63">
            <v>6</v>
          </cell>
          <cell r="AI63">
            <v>6</v>
          </cell>
          <cell r="AJ63">
            <v>4</v>
          </cell>
          <cell r="AK63">
            <v>4</v>
          </cell>
          <cell r="AL63">
            <v>9</v>
          </cell>
          <cell r="AM63">
            <v>9</v>
          </cell>
          <cell r="AN63">
            <v>6</v>
          </cell>
          <cell r="AQ63">
            <v>6</v>
          </cell>
          <cell r="AR63">
            <v>7.1212121212121211</v>
          </cell>
          <cell r="AS63">
            <v>2</v>
          </cell>
          <cell r="AU63">
            <v>8</v>
          </cell>
          <cell r="AX63">
            <v>8</v>
          </cell>
          <cell r="AY63">
            <v>7</v>
          </cell>
          <cell r="BB63">
            <v>7</v>
          </cell>
          <cell r="BC63">
            <v>7</v>
          </cell>
          <cell r="BF63">
            <v>7</v>
          </cell>
          <cell r="BG63">
            <v>8</v>
          </cell>
          <cell r="BJ63">
            <v>8</v>
          </cell>
          <cell r="BK63">
            <v>5.5</v>
          </cell>
          <cell r="BN63">
            <v>6</v>
          </cell>
          <cell r="BO63">
            <v>5.5</v>
          </cell>
          <cell r="BR63">
            <v>6</v>
          </cell>
          <cell r="BS63">
            <v>5</v>
          </cell>
          <cell r="BV63">
            <v>5</v>
          </cell>
          <cell r="BW63">
            <v>8</v>
          </cell>
          <cell r="BZ63">
            <v>8</v>
          </cell>
          <cell r="CA63">
            <v>6.6333333333333337</v>
          </cell>
          <cell r="CD63">
            <v>8</v>
          </cell>
          <cell r="CG63">
            <v>8</v>
          </cell>
          <cell r="CH63">
            <v>7</v>
          </cell>
          <cell r="CK63">
            <v>7</v>
          </cell>
          <cell r="CL63">
            <v>6</v>
          </cell>
          <cell r="CO63">
            <v>6</v>
          </cell>
          <cell r="CP63">
            <v>7</v>
          </cell>
          <cell r="CS63">
            <v>7</v>
          </cell>
          <cell r="CT63">
            <v>10</v>
          </cell>
          <cell r="CW63">
            <v>10</v>
          </cell>
          <cell r="CX63">
            <v>7</v>
          </cell>
          <cell r="DA63">
            <v>7</v>
          </cell>
          <cell r="DB63">
            <v>5</v>
          </cell>
          <cell r="DE63">
            <v>5</v>
          </cell>
          <cell r="DF63">
            <v>8</v>
          </cell>
          <cell r="DI63">
            <v>8</v>
          </cell>
          <cell r="DJ63">
            <v>8</v>
          </cell>
          <cell r="DM63">
            <v>8</v>
          </cell>
          <cell r="DN63">
            <v>5</v>
          </cell>
          <cell r="DQ63">
            <v>5</v>
          </cell>
          <cell r="DR63">
            <v>7.4117647058823533</v>
          </cell>
          <cell r="DS63">
            <v>7.4117647058823533</v>
          </cell>
          <cell r="DT63">
            <v>7.4117647058823533</v>
          </cell>
          <cell r="DU63">
            <v>0</v>
          </cell>
          <cell r="DW63">
            <v>6</v>
          </cell>
          <cell r="DZ63">
            <v>6</v>
          </cell>
          <cell r="EA63">
            <v>8</v>
          </cell>
          <cell r="ED63">
            <v>8</v>
          </cell>
          <cell r="EE63">
            <v>9</v>
          </cell>
          <cell r="EH63">
            <v>9</v>
          </cell>
          <cell r="EI63">
            <v>8</v>
          </cell>
          <cell r="EL63">
            <v>8</v>
          </cell>
          <cell r="EM63">
            <v>6</v>
          </cell>
          <cell r="EP63">
            <v>6</v>
          </cell>
          <cell r="EQ63">
            <v>5</v>
          </cell>
          <cell r="ET63">
            <v>5</v>
          </cell>
          <cell r="EU63">
            <v>9</v>
          </cell>
          <cell r="EX63">
            <v>9</v>
          </cell>
          <cell r="EY63">
            <v>7.166666666666667</v>
          </cell>
          <cell r="EZ63">
            <v>7.166666666666667</v>
          </cell>
          <cell r="FA63">
            <v>7.166666666666667</v>
          </cell>
          <cell r="FB63">
            <v>0</v>
          </cell>
          <cell r="FC63">
            <v>0</v>
          </cell>
        </row>
        <row r="64">
          <cell r="E64" t="str">
            <v>059</v>
          </cell>
          <cell r="G64" t="str">
            <v>Lã Thë</v>
          </cell>
          <cell r="H64" t="str">
            <v>Loan</v>
          </cell>
          <cell r="I64">
            <v>29179</v>
          </cell>
          <cell r="J64" t="str">
            <v>97DL1</v>
          </cell>
          <cell r="K64" t="str">
            <v>97DL4</v>
          </cell>
          <cell r="L64">
            <v>6</v>
          </cell>
          <cell r="M64">
            <v>6</v>
          </cell>
          <cell r="O64">
            <v>6</v>
          </cell>
          <cell r="P64">
            <v>3</v>
          </cell>
          <cell r="Q64">
            <v>2</v>
          </cell>
          <cell r="R64">
            <v>6</v>
          </cell>
          <cell r="S64">
            <v>6</v>
          </cell>
          <cell r="T64">
            <v>6</v>
          </cell>
          <cell r="W64">
            <v>6</v>
          </cell>
          <cell r="X64">
            <v>6</v>
          </cell>
          <cell r="AA64">
            <v>6</v>
          </cell>
          <cell r="AB64">
            <v>3</v>
          </cell>
          <cell r="AC64">
            <v>6</v>
          </cell>
          <cell r="AE64">
            <v>6</v>
          </cell>
          <cell r="AF64">
            <v>7</v>
          </cell>
          <cell r="AI64">
            <v>7</v>
          </cell>
          <cell r="AJ64">
            <v>4</v>
          </cell>
          <cell r="AM64">
            <v>4</v>
          </cell>
          <cell r="AN64">
            <v>6</v>
          </cell>
          <cell r="AQ64">
            <v>6</v>
          </cell>
          <cell r="AR64">
            <v>5.3939393939393936</v>
          </cell>
          <cell r="AS64">
            <v>2</v>
          </cell>
          <cell r="AV64">
            <v>5</v>
          </cell>
          <cell r="AX64">
            <v>5</v>
          </cell>
          <cell r="AY64">
            <v>6</v>
          </cell>
          <cell r="BB64">
            <v>6</v>
          </cell>
          <cell r="BC64">
            <v>3</v>
          </cell>
          <cell r="BD64">
            <v>5</v>
          </cell>
          <cell r="BF64">
            <v>5</v>
          </cell>
          <cell r="BG64">
            <v>3</v>
          </cell>
          <cell r="BH64">
            <v>5</v>
          </cell>
          <cell r="BJ64">
            <v>5</v>
          </cell>
          <cell r="BK64">
            <v>3</v>
          </cell>
          <cell r="BL64">
            <v>4</v>
          </cell>
          <cell r="BM64">
            <v>6</v>
          </cell>
          <cell r="BN64">
            <v>6</v>
          </cell>
          <cell r="BO64">
            <v>5</v>
          </cell>
          <cell r="BR64">
            <v>5</v>
          </cell>
          <cell r="BS64">
            <v>6</v>
          </cell>
          <cell r="BV64">
            <v>6</v>
          </cell>
          <cell r="BW64">
            <v>7</v>
          </cell>
          <cell r="BZ64">
            <v>7</v>
          </cell>
          <cell r="CA64">
            <v>5.4666666666666668</v>
          </cell>
          <cell r="CE64">
            <v>6</v>
          </cell>
          <cell r="CG64">
            <v>6</v>
          </cell>
          <cell r="CI64">
            <v>6</v>
          </cell>
          <cell r="CK64">
            <v>6</v>
          </cell>
          <cell r="CM64">
            <v>4</v>
          </cell>
          <cell r="CN64">
            <v>6</v>
          </cell>
          <cell r="CO64">
            <v>6</v>
          </cell>
          <cell r="CP64">
            <v>8</v>
          </cell>
          <cell r="CS64">
            <v>8</v>
          </cell>
          <cell r="CT64">
            <v>7</v>
          </cell>
          <cell r="CW64">
            <v>7</v>
          </cell>
          <cell r="CX64">
            <v>6</v>
          </cell>
          <cell r="DA64">
            <v>6</v>
          </cell>
          <cell r="DB64">
            <v>7</v>
          </cell>
          <cell r="DE64">
            <v>7</v>
          </cell>
          <cell r="DG64">
            <v>6</v>
          </cell>
          <cell r="DI64">
            <v>6</v>
          </cell>
          <cell r="DK64">
            <v>5</v>
          </cell>
          <cell r="DM64">
            <v>5</v>
          </cell>
          <cell r="DN64">
            <v>8</v>
          </cell>
          <cell r="DQ64">
            <v>8</v>
          </cell>
          <cell r="DR64">
            <v>6.5</v>
          </cell>
          <cell r="DS64">
            <v>6.5</v>
          </cell>
          <cell r="DT64">
            <v>3.5882352941176472</v>
          </cell>
          <cell r="DU64">
            <v>0</v>
          </cell>
          <cell r="DW64">
            <v>7</v>
          </cell>
          <cell r="DZ64">
            <v>7</v>
          </cell>
          <cell r="EB64">
            <v>7</v>
          </cell>
          <cell r="ED64">
            <v>7</v>
          </cell>
          <cell r="EF64">
            <v>5</v>
          </cell>
          <cell r="EH64">
            <v>5</v>
          </cell>
          <cell r="EI64">
            <v>6</v>
          </cell>
          <cell r="EL64">
            <v>6</v>
          </cell>
          <cell r="EM64">
            <v>5</v>
          </cell>
          <cell r="EP64">
            <v>5</v>
          </cell>
          <cell r="EQ64">
            <v>3</v>
          </cell>
          <cell r="ER64">
            <v>5</v>
          </cell>
          <cell r="ET64">
            <v>5</v>
          </cell>
          <cell r="EU64">
            <v>5</v>
          </cell>
          <cell r="EX64">
            <v>5</v>
          </cell>
          <cell r="EY64">
            <v>5.6</v>
          </cell>
          <cell r="EZ64">
            <v>5.8999999999999995</v>
          </cell>
          <cell r="FA64">
            <v>4.1333333333333337</v>
          </cell>
          <cell r="FB64">
            <v>0</v>
          </cell>
          <cell r="FC64">
            <v>0</v>
          </cell>
        </row>
        <row r="65">
          <cell r="E65" t="str">
            <v>060</v>
          </cell>
          <cell r="G65" t="str">
            <v>Nguyãùn Thë Duy</v>
          </cell>
          <cell r="H65" t="str">
            <v>Loan</v>
          </cell>
          <cell r="I65">
            <v>29148</v>
          </cell>
          <cell r="J65" t="str">
            <v>97DL2</v>
          </cell>
          <cell r="K65" t="str">
            <v>97DL4</v>
          </cell>
          <cell r="L65">
            <v>5</v>
          </cell>
          <cell r="O65">
            <v>5</v>
          </cell>
          <cell r="P65">
            <v>3</v>
          </cell>
          <cell r="Q65">
            <v>1</v>
          </cell>
          <cell r="R65">
            <v>6</v>
          </cell>
          <cell r="S65">
            <v>6</v>
          </cell>
          <cell r="T65">
            <v>5</v>
          </cell>
          <cell r="W65">
            <v>5</v>
          </cell>
          <cell r="X65">
            <v>7</v>
          </cell>
          <cell r="AA65">
            <v>7</v>
          </cell>
          <cell r="AB65">
            <v>4</v>
          </cell>
          <cell r="AC65">
            <v>5</v>
          </cell>
          <cell r="AE65">
            <v>5</v>
          </cell>
          <cell r="AF65">
            <v>6</v>
          </cell>
          <cell r="AI65">
            <v>6</v>
          </cell>
          <cell r="AJ65">
            <v>4</v>
          </cell>
          <cell r="AL65">
            <v>4</v>
          </cell>
          <cell r="AM65">
            <v>4</v>
          </cell>
          <cell r="AN65">
            <v>5</v>
          </cell>
          <cell r="AQ65">
            <v>5</v>
          </cell>
          <cell r="AR65">
            <v>5.0303030303030303</v>
          </cell>
          <cell r="AS65">
            <v>2</v>
          </cell>
          <cell r="AU65">
            <v>6</v>
          </cell>
          <cell r="AX65">
            <v>6</v>
          </cell>
          <cell r="AY65">
            <v>6</v>
          </cell>
          <cell r="BB65">
            <v>6</v>
          </cell>
          <cell r="BC65">
            <v>3</v>
          </cell>
          <cell r="BD65">
            <v>3</v>
          </cell>
          <cell r="BE65">
            <v>7</v>
          </cell>
          <cell r="BF65">
            <v>7</v>
          </cell>
          <cell r="BG65">
            <v>5</v>
          </cell>
          <cell r="BJ65">
            <v>5</v>
          </cell>
          <cell r="BK65">
            <v>3</v>
          </cell>
          <cell r="BL65">
            <v>5</v>
          </cell>
          <cell r="BN65">
            <v>5</v>
          </cell>
          <cell r="BO65">
            <v>5</v>
          </cell>
          <cell r="BR65">
            <v>5</v>
          </cell>
          <cell r="BS65">
            <v>6</v>
          </cell>
          <cell r="BV65">
            <v>6</v>
          </cell>
          <cell r="BW65">
            <v>7</v>
          </cell>
          <cell r="BZ65">
            <v>7</v>
          </cell>
          <cell r="CA65">
            <v>5.666666666666667</v>
          </cell>
          <cell r="CD65">
            <v>5</v>
          </cell>
          <cell r="CG65">
            <v>5</v>
          </cell>
          <cell r="CH65">
            <v>5</v>
          </cell>
          <cell r="CK65">
            <v>5</v>
          </cell>
          <cell r="CL65">
            <v>5</v>
          </cell>
          <cell r="CO65">
            <v>5</v>
          </cell>
          <cell r="CP65">
            <v>7</v>
          </cell>
          <cell r="CS65">
            <v>7</v>
          </cell>
          <cell r="CT65">
            <v>5</v>
          </cell>
          <cell r="CW65">
            <v>5</v>
          </cell>
          <cell r="CX65">
            <v>6</v>
          </cell>
          <cell r="DA65">
            <v>6</v>
          </cell>
          <cell r="DB65">
            <v>8</v>
          </cell>
          <cell r="DE65">
            <v>8</v>
          </cell>
          <cell r="DF65">
            <v>6</v>
          </cell>
          <cell r="DI65">
            <v>6</v>
          </cell>
          <cell r="DJ65">
            <v>5</v>
          </cell>
          <cell r="DM65">
            <v>5</v>
          </cell>
          <cell r="DN65">
            <v>7</v>
          </cell>
          <cell r="DQ65">
            <v>7</v>
          </cell>
          <cell r="DR65">
            <v>5.8235294117647056</v>
          </cell>
          <cell r="DS65">
            <v>5.8235294117647056</v>
          </cell>
          <cell r="DT65">
            <v>5.8235294117647056</v>
          </cell>
          <cell r="DU65">
            <v>0</v>
          </cell>
          <cell r="DW65">
            <v>5</v>
          </cell>
          <cell r="DZ65">
            <v>5</v>
          </cell>
          <cell r="EA65">
            <v>4</v>
          </cell>
          <cell r="EB65">
            <v>7</v>
          </cell>
          <cell r="ED65">
            <v>7</v>
          </cell>
          <cell r="EE65">
            <v>7</v>
          </cell>
          <cell r="EH65">
            <v>7</v>
          </cell>
          <cell r="EI65">
            <v>4</v>
          </cell>
          <cell r="EJ65">
            <v>5</v>
          </cell>
          <cell r="EL65">
            <v>5</v>
          </cell>
          <cell r="EM65">
            <v>5</v>
          </cell>
          <cell r="EP65">
            <v>5</v>
          </cell>
          <cell r="EQ65">
            <v>4</v>
          </cell>
          <cell r="ER65">
            <v>5</v>
          </cell>
          <cell r="ET65">
            <v>5</v>
          </cell>
          <cell r="EU65">
            <v>8</v>
          </cell>
          <cell r="EX65">
            <v>8</v>
          </cell>
          <cell r="EY65">
            <v>5.9666666666666668</v>
          </cell>
          <cell r="EZ65">
            <v>5.9666666666666668</v>
          </cell>
          <cell r="FA65">
            <v>5.333333333333333</v>
          </cell>
          <cell r="FB65">
            <v>0</v>
          </cell>
          <cell r="FC65">
            <v>0</v>
          </cell>
        </row>
        <row r="66">
          <cell r="E66" t="str">
            <v>061</v>
          </cell>
          <cell r="G66" t="str">
            <v>Nguyãùn  Thë</v>
          </cell>
          <cell r="H66" t="str">
            <v>Lyï</v>
          </cell>
          <cell r="I66">
            <v>28985</v>
          </cell>
          <cell r="J66" t="str">
            <v>97DL1</v>
          </cell>
          <cell r="K66" t="str">
            <v>97DL3</v>
          </cell>
          <cell r="L66">
            <v>5</v>
          </cell>
          <cell r="O66">
            <v>5</v>
          </cell>
          <cell r="P66">
            <v>4</v>
          </cell>
          <cell r="Q66">
            <v>3</v>
          </cell>
          <cell r="S66">
            <v>4</v>
          </cell>
          <cell r="T66">
            <v>4</v>
          </cell>
          <cell r="W66">
            <v>4</v>
          </cell>
          <cell r="X66">
            <v>6</v>
          </cell>
          <cell r="AA66">
            <v>6</v>
          </cell>
          <cell r="AB66">
            <v>3</v>
          </cell>
          <cell r="AC66">
            <v>5</v>
          </cell>
          <cell r="AE66">
            <v>5</v>
          </cell>
          <cell r="AF66">
            <v>6</v>
          </cell>
          <cell r="AI66">
            <v>6</v>
          </cell>
          <cell r="AJ66">
            <v>5</v>
          </cell>
          <cell r="AM66">
            <v>5</v>
          </cell>
          <cell r="AN66">
            <v>7</v>
          </cell>
          <cell r="AQ66">
            <v>7</v>
          </cell>
          <cell r="AR66">
            <v>4.9393939393939394</v>
          </cell>
          <cell r="AS66">
            <v>2</v>
          </cell>
          <cell r="AU66">
            <v>7</v>
          </cell>
          <cell r="AX66">
            <v>7</v>
          </cell>
          <cell r="AY66">
            <v>7</v>
          </cell>
          <cell r="BB66">
            <v>7</v>
          </cell>
          <cell r="BC66">
            <v>6</v>
          </cell>
          <cell r="BF66">
            <v>6</v>
          </cell>
          <cell r="BG66">
            <v>6</v>
          </cell>
          <cell r="BJ66">
            <v>6</v>
          </cell>
          <cell r="BK66">
            <v>6</v>
          </cell>
          <cell r="BN66">
            <v>6</v>
          </cell>
          <cell r="BO66">
            <v>5</v>
          </cell>
          <cell r="BR66">
            <v>5</v>
          </cell>
          <cell r="BS66">
            <v>6</v>
          </cell>
          <cell r="BV66">
            <v>6</v>
          </cell>
          <cell r="BW66">
            <v>8</v>
          </cell>
          <cell r="BZ66">
            <v>8</v>
          </cell>
          <cell r="CA66">
            <v>6.1</v>
          </cell>
          <cell r="CE66">
            <v>7</v>
          </cell>
          <cell r="CG66">
            <v>7</v>
          </cell>
          <cell r="CH66">
            <v>8</v>
          </cell>
          <cell r="CK66">
            <v>8</v>
          </cell>
          <cell r="CL66">
            <v>5</v>
          </cell>
          <cell r="CO66">
            <v>5</v>
          </cell>
          <cell r="CP66">
            <v>8</v>
          </cell>
          <cell r="CS66">
            <v>8</v>
          </cell>
          <cell r="CT66">
            <v>5</v>
          </cell>
          <cell r="CW66">
            <v>5</v>
          </cell>
          <cell r="CX66">
            <v>6</v>
          </cell>
          <cell r="DA66">
            <v>6</v>
          </cell>
          <cell r="DB66">
            <v>5</v>
          </cell>
          <cell r="DE66">
            <v>5</v>
          </cell>
          <cell r="DF66">
            <v>5</v>
          </cell>
          <cell r="DI66">
            <v>5</v>
          </cell>
          <cell r="DJ66">
            <v>6</v>
          </cell>
          <cell r="DM66">
            <v>6</v>
          </cell>
          <cell r="DN66">
            <v>9</v>
          </cell>
          <cell r="DQ66">
            <v>9</v>
          </cell>
          <cell r="DR66">
            <v>6.1764705882352944</v>
          </cell>
          <cell r="DS66">
            <v>6.1764705882352944</v>
          </cell>
          <cell r="DT66">
            <v>5.7647058823529411</v>
          </cell>
          <cell r="DU66">
            <v>0</v>
          </cell>
          <cell r="DW66">
            <v>7</v>
          </cell>
          <cell r="DZ66">
            <v>7</v>
          </cell>
          <cell r="EA66">
            <v>6</v>
          </cell>
          <cell r="ED66">
            <v>6</v>
          </cell>
          <cell r="EE66">
            <v>5</v>
          </cell>
          <cell r="EH66">
            <v>5</v>
          </cell>
          <cell r="EI66">
            <v>6</v>
          </cell>
          <cell r="EL66">
            <v>6</v>
          </cell>
          <cell r="EM66">
            <v>2</v>
          </cell>
          <cell r="EN66">
            <v>0</v>
          </cell>
          <cell r="EO66">
            <v>5</v>
          </cell>
          <cell r="EP66">
            <v>5</v>
          </cell>
          <cell r="EQ66">
            <v>5</v>
          </cell>
          <cell r="ET66">
            <v>5</v>
          </cell>
          <cell r="EU66">
            <v>1</v>
          </cell>
          <cell r="EV66">
            <v>2</v>
          </cell>
          <cell r="EW66">
            <v>5</v>
          </cell>
          <cell r="EX66">
            <v>5</v>
          </cell>
          <cell r="EY66">
            <v>5.5</v>
          </cell>
          <cell r="EZ66">
            <v>5.8</v>
          </cell>
          <cell r="FA66">
            <v>4.7333333333333334</v>
          </cell>
          <cell r="FB66">
            <v>2</v>
          </cell>
          <cell r="FC66">
            <v>0</v>
          </cell>
        </row>
        <row r="67">
          <cell r="E67" t="str">
            <v>062</v>
          </cell>
          <cell r="G67" t="str">
            <v>Nguyãùn Thë Duy</v>
          </cell>
          <cell r="H67" t="str">
            <v>Minh</v>
          </cell>
          <cell r="I67">
            <v>29428</v>
          </cell>
          <cell r="J67" t="str">
            <v>97DL3</v>
          </cell>
          <cell r="K67" t="str">
            <v>97DL1</v>
          </cell>
          <cell r="L67">
            <v>4</v>
          </cell>
          <cell r="O67">
            <v>4</v>
          </cell>
          <cell r="P67">
            <v>5</v>
          </cell>
          <cell r="S67">
            <v>5</v>
          </cell>
          <cell r="T67">
            <v>3</v>
          </cell>
          <cell r="U67">
            <v>5</v>
          </cell>
          <cell r="W67">
            <v>5</v>
          </cell>
          <cell r="X67">
            <v>6</v>
          </cell>
          <cell r="AA67">
            <v>6</v>
          </cell>
          <cell r="AB67">
            <v>3</v>
          </cell>
          <cell r="AC67">
            <v>5</v>
          </cell>
          <cell r="AE67">
            <v>5</v>
          </cell>
          <cell r="AF67">
            <v>6</v>
          </cell>
          <cell r="AI67">
            <v>6</v>
          </cell>
          <cell r="AJ67">
            <v>2</v>
          </cell>
          <cell r="AK67">
            <v>5</v>
          </cell>
          <cell r="AM67">
            <v>5</v>
          </cell>
          <cell r="AN67">
            <v>5</v>
          </cell>
          <cell r="AQ67">
            <v>5</v>
          </cell>
          <cell r="AR67">
            <v>5.0606060606060606</v>
          </cell>
          <cell r="AS67">
            <v>2</v>
          </cell>
          <cell r="AU67">
            <v>6</v>
          </cell>
          <cell r="AX67">
            <v>6</v>
          </cell>
          <cell r="AY67">
            <v>4</v>
          </cell>
          <cell r="AZ67">
            <v>6</v>
          </cell>
          <cell r="BB67">
            <v>6</v>
          </cell>
          <cell r="BC67">
            <v>4</v>
          </cell>
          <cell r="BD67">
            <v>4</v>
          </cell>
          <cell r="BE67">
            <v>5</v>
          </cell>
          <cell r="BF67">
            <v>5</v>
          </cell>
          <cell r="BG67">
            <v>5</v>
          </cell>
          <cell r="BJ67">
            <v>5</v>
          </cell>
          <cell r="BK67">
            <v>2</v>
          </cell>
          <cell r="BL67">
            <v>5</v>
          </cell>
          <cell r="BN67">
            <v>5</v>
          </cell>
          <cell r="BO67">
            <v>4</v>
          </cell>
          <cell r="BP67">
            <v>5.5</v>
          </cell>
          <cell r="BR67">
            <v>6</v>
          </cell>
          <cell r="BS67">
            <v>6</v>
          </cell>
          <cell r="BV67">
            <v>6</v>
          </cell>
          <cell r="BW67">
            <v>8</v>
          </cell>
          <cell r="BZ67">
            <v>8</v>
          </cell>
          <cell r="CA67">
            <v>5.4666666666666668</v>
          </cell>
          <cell r="CD67">
            <v>6</v>
          </cell>
          <cell r="CG67">
            <v>6</v>
          </cell>
          <cell r="CH67">
            <v>2</v>
          </cell>
          <cell r="CI67">
            <v>6</v>
          </cell>
          <cell r="CK67">
            <v>6</v>
          </cell>
          <cell r="CL67">
            <v>5</v>
          </cell>
          <cell r="CM67">
            <v>5</v>
          </cell>
          <cell r="CO67">
            <v>5</v>
          </cell>
          <cell r="CP67">
            <v>6</v>
          </cell>
          <cell r="CS67">
            <v>6</v>
          </cell>
          <cell r="CT67">
            <v>3</v>
          </cell>
          <cell r="CU67">
            <v>5</v>
          </cell>
          <cell r="CW67">
            <v>5</v>
          </cell>
          <cell r="CX67">
            <v>7</v>
          </cell>
          <cell r="DA67">
            <v>7</v>
          </cell>
          <cell r="DB67">
            <v>5</v>
          </cell>
          <cell r="DE67">
            <v>5</v>
          </cell>
          <cell r="DF67">
            <v>5</v>
          </cell>
          <cell r="DI67">
            <v>5</v>
          </cell>
          <cell r="DJ67">
            <v>5</v>
          </cell>
          <cell r="DM67">
            <v>5</v>
          </cell>
          <cell r="DN67">
            <v>4</v>
          </cell>
          <cell r="DO67">
            <v>5</v>
          </cell>
          <cell r="DQ67">
            <v>5</v>
          </cell>
          <cell r="DR67">
            <v>5.5294117647058822</v>
          </cell>
          <cell r="DS67">
            <v>5.8294117647058821</v>
          </cell>
          <cell r="DT67">
            <v>5.0647058823529409</v>
          </cell>
          <cell r="DU67">
            <v>0</v>
          </cell>
          <cell r="DW67">
            <v>6</v>
          </cell>
          <cell r="DZ67">
            <v>6</v>
          </cell>
          <cell r="EA67">
            <v>7</v>
          </cell>
          <cell r="ED67">
            <v>7</v>
          </cell>
          <cell r="EE67">
            <v>5</v>
          </cell>
          <cell r="EH67">
            <v>5</v>
          </cell>
          <cell r="EI67">
            <v>6</v>
          </cell>
          <cell r="EL67">
            <v>6</v>
          </cell>
          <cell r="EM67">
            <v>7</v>
          </cell>
          <cell r="EP67">
            <v>7</v>
          </cell>
          <cell r="EQ67">
            <v>5</v>
          </cell>
          <cell r="ET67">
            <v>5</v>
          </cell>
          <cell r="EU67">
            <v>6</v>
          </cell>
          <cell r="EX67">
            <v>6</v>
          </cell>
          <cell r="EY67">
            <v>5.9</v>
          </cell>
          <cell r="EZ67">
            <v>5.9</v>
          </cell>
          <cell r="FA67">
            <v>5.9</v>
          </cell>
          <cell r="FB67">
            <v>0</v>
          </cell>
          <cell r="FC67">
            <v>0</v>
          </cell>
        </row>
        <row r="68">
          <cell r="E68" t="str">
            <v>063</v>
          </cell>
          <cell r="G68" t="str">
            <v>Nguyãùn Thë Läüc</v>
          </cell>
          <cell r="H68" t="str">
            <v>Minh</v>
          </cell>
          <cell r="I68">
            <v>28208</v>
          </cell>
          <cell r="J68" t="str">
            <v>97DL3</v>
          </cell>
          <cell r="K68" t="str">
            <v>97DL3</v>
          </cell>
          <cell r="L68">
            <v>5</v>
          </cell>
          <cell r="O68">
            <v>5</v>
          </cell>
          <cell r="P68">
            <v>6</v>
          </cell>
          <cell r="S68">
            <v>6</v>
          </cell>
          <cell r="T68">
            <v>3</v>
          </cell>
          <cell r="U68">
            <v>3</v>
          </cell>
          <cell r="V68">
            <v>4</v>
          </cell>
          <cell r="W68">
            <v>4</v>
          </cell>
          <cell r="X68">
            <v>7</v>
          </cell>
          <cell r="AA68">
            <v>7</v>
          </cell>
          <cell r="AB68">
            <v>5</v>
          </cell>
          <cell r="AE68">
            <v>5</v>
          </cell>
          <cell r="AF68">
            <v>6</v>
          </cell>
          <cell r="AI68">
            <v>6</v>
          </cell>
          <cell r="AJ68">
            <v>5</v>
          </cell>
          <cell r="AM68">
            <v>5</v>
          </cell>
          <cell r="AN68">
            <v>6</v>
          </cell>
          <cell r="AQ68">
            <v>6</v>
          </cell>
          <cell r="AR68">
            <v>5.3030303030303028</v>
          </cell>
          <cell r="AS68">
            <v>2</v>
          </cell>
          <cell r="AU68">
            <v>3</v>
          </cell>
          <cell r="AV68">
            <v>5</v>
          </cell>
          <cell r="AX68">
            <v>5</v>
          </cell>
          <cell r="AY68">
            <v>7</v>
          </cell>
          <cell r="BB68">
            <v>7</v>
          </cell>
          <cell r="BC68">
            <v>1</v>
          </cell>
          <cell r="BD68">
            <v>7</v>
          </cell>
          <cell r="BF68">
            <v>7</v>
          </cell>
          <cell r="BG68">
            <v>6</v>
          </cell>
          <cell r="BJ68">
            <v>6</v>
          </cell>
          <cell r="BK68">
            <v>4</v>
          </cell>
          <cell r="BL68">
            <v>5</v>
          </cell>
          <cell r="BN68">
            <v>5</v>
          </cell>
          <cell r="BO68">
            <v>6</v>
          </cell>
          <cell r="BR68">
            <v>6</v>
          </cell>
          <cell r="BS68">
            <v>7</v>
          </cell>
          <cell r="BV68">
            <v>7</v>
          </cell>
          <cell r="BW68">
            <v>6</v>
          </cell>
          <cell r="BZ68">
            <v>6</v>
          </cell>
          <cell r="CA68">
            <v>5.9666666666666668</v>
          </cell>
          <cell r="CD68">
            <v>7</v>
          </cell>
          <cell r="CG68">
            <v>7</v>
          </cell>
          <cell r="CH68">
            <v>7</v>
          </cell>
          <cell r="CK68">
            <v>7</v>
          </cell>
          <cell r="CL68">
            <v>7</v>
          </cell>
          <cell r="CO68">
            <v>7</v>
          </cell>
          <cell r="CP68">
            <v>6</v>
          </cell>
          <cell r="CS68">
            <v>6</v>
          </cell>
          <cell r="CT68">
            <v>4</v>
          </cell>
          <cell r="CU68">
            <v>5</v>
          </cell>
          <cell r="CW68">
            <v>5</v>
          </cell>
          <cell r="CX68">
            <v>6</v>
          </cell>
          <cell r="DA68">
            <v>6</v>
          </cell>
          <cell r="DB68">
            <v>6</v>
          </cell>
          <cell r="DE68">
            <v>6</v>
          </cell>
          <cell r="DF68">
            <v>7</v>
          </cell>
          <cell r="DI68">
            <v>7</v>
          </cell>
          <cell r="DK68">
            <v>6</v>
          </cell>
          <cell r="DM68">
            <v>6</v>
          </cell>
          <cell r="DN68">
            <v>8</v>
          </cell>
          <cell r="DQ68">
            <v>8</v>
          </cell>
          <cell r="DR68">
            <v>6.2647058823529411</v>
          </cell>
          <cell r="DS68">
            <v>6.2647058823529411</v>
          </cell>
          <cell r="DT68">
            <v>5.5882352941176467</v>
          </cell>
          <cell r="DU68">
            <v>0</v>
          </cell>
          <cell r="DW68">
            <v>6</v>
          </cell>
          <cell r="DZ68">
            <v>6</v>
          </cell>
          <cell r="EA68">
            <v>7</v>
          </cell>
          <cell r="ED68">
            <v>7</v>
          </cell>
          <cell r="EE68">
            <v>5</v>
          </cell>
          <cell r="EH68">
            <v>5</v>
          </cell>
          <cell r="EI68">
            <v>7</v>
          </cell>
          <cell r="EL68">
            <v>7</v>
          </cell>
          <cell r="EM68">
            <v>6</v>
          </cell>
          <cell r="EP68">
            <v>6</v>
          </cell>
          <cell r="EQ68">
            <v>5</v>
          </cell>
          <cell r="ET68">
            <v>5</v>
          </cell>
          <cell r="EU68">
            <v>6</v>
          </cell>
          <cell r="EX68">
            <v>6</v>
          </cell>
          <cell r="EY68">
            <v>5.9</v>
          </cell>
          <cell r="EZ68">
            <v>5.9</v>
          </cell>
          <cell r="FA68">
            <v>5.9</v>
          </cell>
          <cell r="FB68">
            <v>0</v>
          </cell>
          <cell r="FC68">
            <v>0</v>
          </cell>
        </row>
        <row r="69">
          <cell r="E69" t="str">
            <v>064</v>
          </cell>
          <cell r="G69" t="str">
            <v>Phan Thë Hoaìng</v>
          </cell>
          <cell r="H69" t="str">
            <v>My</v>
          </cell>
          <cell r="I69">
            <v>28953</v>
          </cell>
          <cell r="J69" t="str">
            <v>97DL1</v>
          </cell>
          <cell r="K69" t="str">
            <v>97DL1</v>
          </cell>
          <cell r="L69">
            <v>7</v>
          </cell>
          <cell r="O69">
            <v>7</v>
          </cell>
          <cell r="P69">
            <v>6</v>
          </cell>
          <cell r="S69">
            <v>6</v>
          </cell>
          <cell r="T69">
            <v>7</v>
          </cell>
          <cell r="W69">
            <v>7</v>
          </cell>
          <cell r="X69">
            <v>5</v>
          </cell>
          <cell r="AA69">
            <v>5</v>
          </cell>
          <cell r="AB69">
            <v>1</v>
          </cell>
          <cell r="AC69">
            <v>3</v>
          </cell>
          <cell r="AD69">
            <v>4</v>
          </cell>
          <cell r="AE69">
            <v>4</v>
          </cell>
          <cell r="AF69">
            <v>3</v>
          </cell>
          <cell r="AG69">
            <v>5</v>
          </cell>
          <cell r="AI69">
            <v>5</v>
          </cell>
          <cell r="AJ69">
            <v>4</v>
          </cell>
          <cell r="AM69">
            <v>4</v>
          </cell>
          <cell r="AN69">
            <v>6.5</v>
          </cell>
          <cell r="AQ69">
            <v>7</v>
          </cell>
          <cell r="AR69">
            <v>5.1212121212121211</v>
          </cell>
          <cell r="AS69">
            <v>2</v>
          </cell>
          <cell r="AU69">
            <v>4</v>
          </cell>
          <cell r="AV69">
            <v>6</v>
          </cell>
          <cell r="AX69">
            <v>6</v>
          </cell>
          <cell r="AY69">
            <v>6</v>
          </cell>
          <cell r="BB69">
            <v>6</v>
          </cell>
          <cell r="BC69">
            <v>4</v>
          </cell>
          <cell r="BD69">
            <v>2</v>
          </cell>
          <cell r="BF69">
            <v>4</v>
          </cell>
          <cell r="BG69">
            <v>6</v>
          </cell>
          <cell r="BJ69">
            <v>6</v>
          </cell>
          <cell r="BK69">
            <v>5</v>
          </cell>
          <cell r="BN69">
            <v>5</v>
          </cell>
          <cell r="BO69">
            <v>4</v>
          </cell>
          <cell r="BP69">
            <v>6</v>
          </cell>
          <cell r="BR69">
            <v>6</v>
          </cell>
          <cell r="BS69">
            <v>5</v>
          </cell>
          <cell r="BV69">
            <v>5</v>
          </cell>
          <cell r="BW69">
            <v>8</v>
          </cell>
          <cell r="BZ69">
            <v>8</v>
          </cell>
          <cell r="CA69">
            <v>5.3</v>
          </cell>
          <cell r="CD69">
            <v>7</v>
          </cell>
          <cell r="CG69">
            <v>7</v>
          </cell>
          <cell r="CH69">
            <v>7</v>
          </cell>
          <cell r="CK69">
            <v>7</v>
          </cell>
          <cell r="CL69">
            <v>6</v>
          </cell>
          <cell r="CO69">
            <v>6</v>
          </cell>
          <cell r="CP69">
            <v>7</v>
          </cell>
          <cell r="CS69">
            <v>7</v>
          </cell>
          <cell r="CT69">
            <v>6</v>
          </cell>
          <cell r="CW69">
            <v>6</v>
          </cell>
          <cell r="CX69">
            <v>7</v>
          </cell>
          <cell r="DA69">
            <v>7</v>
          </cell>
          <cell r="DB69">
            <v>7</v>
          </cell>
          <cell r="DE69">
            <v>7</v>
          </cell>
          <cell r="DF69">
            <v>5</v>
          </cell>
          <cell r="DI69">
            <v>5</v>
          </cell>
          <cell r="DJ69">
            <v>3</v>
          </cell>
          <cell r="DL69">
            <v>7</v>
          </cell>
          <cell r="DM69">
            <v>7</v>
          </cell>
          <cell r="DN69">
            <v>7</v>
          </cell>
          <cell r="DQ69">
            <v>7</v>
          </cell>
          <cell r="DR69">
            <v>6.5</v>
          </cell>
          <cell r="DS69">
            <v>6.8</v>
          </cell>
          <cell r="DT69">
            <v>6.447058823529412</v>
          </cell>
          <cell r="DU69">
            <v>1</v>
          </cell>
          <cell r="DW69">
            <v>6</v>
          </cell>
          <cell r="DZ69">
            <v>6</v>
          </cell>
          <cell r="EB69">
            <v>8</v>
          </cell>
          <cell r="ED69">
            <v>8</v>
          </cell>
          <cell r="EF69">
            <v>6</v>
          </cell>
          <cell r="EH69">
            <v>6</v>
          </cell>
          <cell r="EI69">
            <v>5</v>
          </cell>
          <cell r="EL69">
            <v>5</v>
          </cell>
          <cell r="EM69">
            <v>5</v>
          </cell>
          <cell r="EP69">
            <v>5</v>
          </cell>
          <cell r="EQ69">
            <v>4</v>
          </cell>
          <cell r="ER69">
            <v>5</v>
          </cell>
          <cell r="ET69">
            <v>5</v>
          </cell>
          <cell r="EU69">
            <v>6</v>
          </cell>
          <cell r="EX69">
            <v>6</v>
          </cell>
          <cell r="EY69">
            <v>5.7333333333333334</v>
          </cell>
          <cell r="EZ69">
            <v>6.0333333333333332</v>
          </cell>
          <cell r="FA69">
            <v>4.2333333333333334</v>
          </cell>
          <cell r="FB69">
            <v>0</v>
          </cell>
          <cell r="FC69">
            <v>0</v>
          </cell>
        </row>
        <row r="70">
          <cell r="E70" t="str">
            <v>065</v>
          </cell>
          <cell r="G70" t="str">
            <v>Phan Thë Traì</v>
          </cell>
          <cell r="H70" t="str">
            <v>My</v>
          </cell>
          <cell r="I70">
            <v>28170</v>
          </cell>
          <cell r="J70" t="str">
            <v>97DL3</v>
          </cell>
          <cell r="K70" t="str">
            <v>97DL1</v>
          </cell>
          <cell r="L70">
            <v>6</v>
          </cell>
          <cell r="O70">
            <v>6</v>
          </cell>
          <cell r="P70">
            <v>5</v>
          </cell>
          <cell r="S70">
            <v>5</v>
          </cell>
          <cell r="T70">
            <v>3</v>
          </cell>
          <cell r="U70">
            <v>4</v>
          </cell>
          <cell r="V70">
            <v>6</v>
          </cell>
          <cell r="W70">
            <v>6</v>
          </cell>
          <cell r="X70">
            <v>6</v>
          </cell>
          <cell r="AA70">
            <v>6</v>
          </cell>
          <cell r="AB70">
            <v>5</v>
          </cell>
          <cell r="AE70">
            <v>5</v>
          </cell>
          <cell r="AF70">
            <v>5</v>
          </cell>
          <cell r="AI70">
            <v>5</v>
          </cell>
          <cell r="AJ70">
            <v>3</v>
          </cell>
          <cell r="AK70">
            <v>4</v>
          </cell>
          <cell r="AM70">
            <v>4</v>
          </cell>
          <cell r="AN70">
            <v>7</v>
          </cell>
          <cell r="AQ70">
            <v>7</v>
          </cell>
          <cell r="AR70">
            <v>4.9090909090909092</v>
          </cell>
          <cell r="AS70">
            <v>2</v>
          </cell>
          <cell r="AU70">
            <v>5</v>
          </cell>
          <cell r="AX70">
            <v>5</v>
          </cell>
          <cell r="AY70">
            <v>6</v>
          </cell>
          <cell r="BB70">
            <v>6</v>
          </cell>
          <cell r="BC70">
            <v>4</v>
          </cell>
          <cell r="BD70">
            <v>6</v>
          </cell>
          <cell r="BF70">
            <v>6</v>
          </cell>
          <cell r="BG70">
            <v>6</v>
          </cell>
          <cell r="BJ70">
            <v>6</v>
          </cell>
          <cell r="BK70">
            <v>5.5</v>
          </cell>
          <cell r="BN70">
            <v>6</v>
          </cell>
          <cell r="BO70">
            <v>4</v>
          </cell>
          <cell r="BP70">
            <v>6</v>
          </cell>
          <cell r="BR70">
            <v>6</v>
          </cell>
          <cell r="BS70">
            <v>6</v>
          </cell>
          <cell r="BV70">
            <v>6</v>
          </cell>
          <cell r="BW70">
            <v>8</v>
          </cell>
          <cell r="BZ70">
            <v>8</v>
          </cell>
          <cell r="CA70">
            <v>5.8666666666666663</v>
          </cell>
          <cell r="CD70">
            <v>7</v>
          </cell>
          <cell r="CG70">
            <v>7</v>
          </cell>
          <cell r="CH70">
            <v>5</v>
          </cell>
          <cell r="CK70">
            <v>5</v>
          </cell>
          <cell r="CM70">
            <v>9</v>
          </cell>
          <cell r="CO70">
            <v>9</v>
          </cell>
          <cell r="CP70">
            <v>6</v>
          </cell>
          <cell r="CS70">
            <v>6</v>
          </cell>
          <cell r="CT70">
            <v>6</v>
          </cell>
          <cell r="CW70">
            <v>6</v>
          </cell>
          <cell r="CX70">
            <v>7</v>
          </cell>
          <cell r="DA70">
            <v>7</v>
          </cell>
          <cell r="DB70">
            <v>6</v>
          </cell>
          <cell r="DE70">
            <v>6</v>
          </cell>
          <cell r="DF70">
            <v>6</v>
          </cell>
          <cell r="DI70">
            <v>6</v>
          </cell>
          <cell r="DK70">
            <v>5</v>
          </cell>
          <cell r="DM70">
            <v>5</v>
          </cell>
          <cell r="DN70">
            <v>8</v>
          </cell>
          <cell r="DQ70">
            <v>8</v>
          </cell>
          <cell r="DR70">
            <v>6.2941176470588234</v>
          </cell>
          <cell r="DS70">
            <v>6.5941176470588232</v>
          </cell>
          <cell r="DT70">
            <v>5.0941176470588232</v>
          </cell>
          <cell r="DU70">
            <v>0</v>
          </cell>
          <cell r="DW70">
            <v>7</v>
          </cell>
          <cell r="DZ70">
            <v>7</v>
          </cell>
          <cell r="EA70">
            <v>7</v>
          </cell>
          <cell r="ED70">
            <v>7</v>
          </cell>
          <cell r="EE70">
            <v>8</v>
          </cell>
          <cell r="EH70">
            <v>8</v>
          </cell>
          <cell r="EI70">
            <v>6</v>
          </cell>
          <cell r="EL70">
            <v>6</v>
          </cell>
          <cell r="EM70">
            <v>5</v>
          </cell>
          <cell r="EP70">
            <v>5</v>
          </cell>
          <cell r="EQ70">
            <v>4</v>
          </cell>
          <cell r="ER70">
            <v>5</v>
          </cell>
          <cell r="ET70">
            <v>5</v>
          </cell>
          <cell r="EU70">
            <v>5</v>
          </cell>
          <cell r="EX70">
            <v>5</v>
          </cell>
          <cell r="EY70">
            <v>6</v>
          </cell>
          <cell r="EZ70">
            <v>6</v>
          </cell>
          <cell r="FA70">
            <v>5.8</v>
          </cell>
          <cell r="FB70">
            <v>0</v>
          </cell>
          <cell r="FC70">
            <v>0</v>
          </cell>
        </row>
        <row r="71">
          <cell r="E71" t="str">
            <v>066</v>
          </cell>
          <cell r="G71" t="str">
            <v>Tráön Thë Nhæ</v>
          </cell>
          <cell r="H71" t="str">
            <v>My</v>
          </cell>
          <cell r="I71">
            <v>28508</v>
          </cell>
          <cell r="J71" t="str">
            <v>97DL2</v>
          </cell>
          <cell r="K71" t="str">
            <v>97DL2</v>
          </cell>
          <cell r="L71">
            <v>5</v>
          </cell>
          <cell r="O71">
            <v>5</v>
          </cell>
          <cell r="P71">
            <v>2</v>
          </cell>
          <cell r="Q71">
            <v>4</v>
          </cell>
          <cell r="S71">
            <v>4</v>
          </cell>
          <cell r="T71">
            <v>3</v>
          </cell>
          <cell r="U71">
            <v>4</v>
          </cell>
          <cell r="W71">
            <v>4</v>
          </cell>
          <cell r="X71">
            <v>7</v>
          </cell>
          <cell r="AA71">
            <v>7</v>
          </cell>
          <cell r="AB71">
            <v>4</v>
          </cell>
          <cell r="AE71">
            <v>4</v>
          </cell>
          <cell r="AF71">
            <v>6</v>
          </cell>
          <cell r="AI71">
            <v>6</v>
          </cell>
          <cell r="AJ71">
            <v>5</v>
          </cell>
          <cell r="AM71">
            <v>5</v>
          </cell>
          <cell r="AN71">
            <v>6</v>
          </cell>
          <cell r="AQ71">
            <v>6</v>
          </cell>
          <cell r="AR71">
            <v>4.9090909090909092</v>
          </cell>
          <cell r="AS71">
            <v>2</v>
          </cell>
          <cell r="AU71">
            <v>7</v>
          </cell>
          <cell r="AX71">
            <v>7</v>
          </cell>
          <cell r="AY71">
            <v>7</v>
          </cell>
          <cell r="BB71">
            <v>7</v>
          </cell>
          <cell r="BC71">
            <v>4</v>
          </cell>
          <cell r="BE71">
            <v>4</v>
          </cell>
          <cell r="BF71">
            <v>4</v>
          </cell>
          <cell r="BG71">
            <v>6</v>
          </cell>
          <cell r="BJ71">
            <v>6</v>
          </cell>
          <cell r="BK71">
            <v>7.5</v>
          </cell>
          <cell r="BN71">
            <v>8</v>
          </cell>
          <cell r="BO71">
            <v>6</v>
          </cell>
          <cell r="BR71">
            <v>6</v>
          </cell>
          <cell r="BS71">
            <v>6</v>
          </cell>
          <cell r="BV71">
            <v>6</v>
          </cell>
          <cell r="BW71">
            <v>6</v>
          </cell>
          <cell r="BZ71">
            <v>6</v>
          </cell>
          <cell r="CA71">
            <v>6.4333333333333336</v>
          </cell>
          <cell r="CD71">
            <v>5</v>
          </cell>
          <cell r="CG71">
            <v>5</v>
          </cell>
          <cell r="CH71">
            <v>5</v>
          </cell>
          <cell r="CK71">
            <v>5</v>
          </cell>
          <cell r="CL71">
            <v>6</v>
          </cell>
          <cell r="CO71">
            <v>6</v>
          </cell>
          <cell r="CP71">
            <v>8</v>
          </cell>
          <cell r="CS71">
            <v>8</v>
          </cell>
          <cell r="CT71">
            <v>6</v>
          </cell>
          <cell r="CW71">
            <v>6</v>
          </cell>
          <cell r="CX71">
            <v>7</v>
          </cell>
          <cell r="DA71">
            <v>7</v>
          </cell>
          <cell r="DB71">
            <v>6</v>
          </cell>
          <cell r="DE71">
            <v>6</v>
          </cell>
          <cell r="DF71">
            <v>5</v>
          </cell>
          <cell r="DI71">
            <v>5</v>
          </cell>
          <cell r="DJ71">
            <v>6</v>
          </cell>
          <cell r="DM71">
            <v>6</v>
          </cell>
          <cell r="DO71">
            <v>6</v>
          </cell>
          <cell r="DQ71">
            <v>6</v>
          </cell>
          <cell r="DR71">
            <v>6.1470588235294121</v>
          </cell>
          <cell r="DS71">
            <v>6.1470588235294121</v>
          </cell>
          <cell r="DT71">
            <v>6.1470588235294121</v>
          </cell>
          <cell r="DU71">
            <v>0</v>
          </cell>
          <cell r="DW71">
            <v>7</v>
          </cell>
          <cell r="DZ71">
            <v>7</v>
          </cell>
          <cell r="EA71">
            <v>4</v>
          </cell>
          <cell r="EB71">
            <v>8</v>
          </cell>
          <cell r="ED71">
            <v>8</v>
          </cell>
          <cell r="EE71">
            <v>8</v>
          </cell>
          <cell r="EH71">
            <v>8</v>
          </cell>
          <cell r="EI71">
            <v>7</v>
          </cell>
          <cell r="EL71">
            <v>7</v>
          </cell>
          <cell r="EM71">
            <v>3</v>
          </cell>
          <cell r="EN71">
            <v>5</v>
          </cell>
          <cell r="EP71">
            <v>5</v>
          </cell>
          <cell r="EQ71">
            <v>7</v>
          </cell>
          <cell r="ET71">
            <v>7</v>
          </cell>
          <cell r="EU71">
            <v>8</v>
          </cell>
          <cell r="EX71">
            <v>8</v>
          </cell>
          <cell r="EY71">
            <v>7.1333333333333337</v>
          </cell>
          <cell r="EZ71">
            <v>7.1333333333333337</v>
          </cell>
          <cell r="FA71">
            <v>6.4666666666666668</v>
          </cell>
          <cell r="FB71">
            <v>0</v>
          </cell>
          <cell r="FC71">
            <v>0</v>
          </cell>
        </row>
        <row r="72">
          <cell r="E72" t="str">
            <v>067</v>
          </cell>
          <cell r="G72" t="str">
            <v xml:space="preserve">Cao Thë </v>
          </cell>
          <cell r="H72" t="str">
            <v>Nga</v>
          </cell>
          <cell r="I72">
            <v>28959</v>
          </cell>
          <cell r="J72" t="str">
            <v>97DL1</v>
          </cell>
          <cell r="K72" t="str">
            <v>97DL2</v>
          </cell>
          <cell r="L72">
            <v>6</v>
          </cell>
          <cell r="O72">
            <v>6</v>
          </cell>
          <cell r="P72">
            <v>3</v>
          </cell>
          <cell r="Q72">
            <v>1</v>
          </cell>
          <cell r="R72">
            <v>6</v>
          </cell>
          <cell r="S72">
            <v>6</v>
          </cell>
          <cell r="T72">
            <v>5</v>
          </cell>
          <cell r="W72">
            <v>5</v>
          </cell>
          <cell r="X72">
            <v>7</v>
          </cell>
          <cell r="AA72">
            <v>7</v>
          </cell>
          <cell r="AB72">
            <v>6</v>
          </cell>
          <cell r="AE72">
            <v>6</v>
          </cell>
          <cell r="AF72">
            <v>6</v>
          </cell>
          <cell r="AI72">
            <v>6</v>
          </cell>
          <cell r="AJ72">
            <v>5</v>
          </cell>
          <cell r="AM72">
            <v>5</v>
          </cell>
          <cell r="AN72">
            <v>7</v>
          </cell>
          <cell r="AQ72">
            <v>7</v>
          </cell>
          <cell r="AR72">
            <v>5.6060606060606064</v>
          </cell>
          <cell r="AS72">
            <v>2</v>
          </cell>
          <cell r="AU72">
            <v>3</v>
          </cell>
          <cell r="AV72">
            <v>6</v>
          </cell>
          <cell r="AX72">
            <v>6</v>
          </cell>
          <cell r="AY72">
            <v>6</v>
          </cell>
          <cell r="BB72">
            <v>6</v>
          </cell>
          <cell r="BC72">
            <v>5</v>
          </cell>
          <cell r="BF72">
            <v>5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7</v>
          </cell>
          <cell r="BR72">
            <v>7</v>
          </cell>
          <cell r="BS72">
            <v>6</v>
          </cell>
          <cell r="BV72">
            <v>6</v>
          </cell>
          <cell r="BW72">
            <v>8</v>
          </cell>
          <cell r="BZ72">
            <v>8</v>
          </cell>
          <cell r="CA72">
            <v>6.4333333333333336</v>
          </cell>
          <cell r="CD72">
            <v>6</v>
          </cell>
          <cell r="CG72">
            <v>6</v>
          </cell>
          <cell r="CH72">
            <v>8</v>
          </cell>
          <cell r="CK72">
            <v>8</v>
          </cell>
          <cell r="CL72">
            <v>8</v>
          </cell>
          <cell r="CO72">
            <v>8</v>
          </cell>
          <cell r="CP72">
            <v>9</v>
          </cell>
          <cell r="CS72">
            <v>9</v>
          </cell>
          <cell r="CT72">
            <v>2</v>
          </cell>
          <cell r="CU72">
            <v>5</v>
          </cell>
          <cell r="CW72">
            <v>5</v>
          </cell>
          <cell r="CX72">
            <v>7</v>
          </cell>
          <cell r="DA72">
            <v>7</v>
          </cell>
          <cell r="DB72">
            <v>8</v>
          </cell>
          <cell r="DE72">
            <v>8</v>
          </cell>
          <cell r="DF72">
            <v>7</v>
          </cell>
          <cell r="DI72">
            <v>7</v>
          </cell>
          <cell r="DJ72">
            <v>7</v>
          </cell>
          <cell r="DM72">
            <v>7</v>
          </cell>
          <cell r="DN72">
            <v>7</v>
          </cell>
          <cell r="DQ72">
            <v>7</v>
          </cell>
          <cell r="DR72">
            <v>7.3235294117647056</v>
          </cell>
          <cell r="DS72">
            <v>7.3235294117647056</v>
          </cell>
          <cell r="DT72">
            <v>6.882352941176471</v>
          </cell>
          <cell r="DU72">
            <v>0</v>
          </cell>
          <cell r="DW72">
            <v>5</v>
          </cell>
          <cell r="DZ72">
            <v>5</v>
          </cell>
          <cell r="EA72">
            <v>8</v>
          </cell>
          <cell r="ED72">
            <v>8</v>
          </cell>
          <cell r="EE72">
            <v>7</v>
          </cell>
          <cell r="EH72">
            <v>7</v>
          </cell>
          <cell r="EI72">
            <v>9</v>
          </cell>
          <cell r="EL72">
            <v>9</v>
          </cell>
          <cell r="EM72">
            <v>6</v>
          </cell>
          <cell r="EP72">
            <v>6</v>
          </cell>
          <cell r="EQ72">
            <v>8</v>
          </cell>
          <cell r="ET72">
            <v>8</v>
          </cell>
          <cell r="EU72">
            <v>9</v>
          </cell>
          <cell r="EX72">
            <v>9</v>
          </cell>
          <cell r="EY72">
            <v>7.5</v>
          </cell>
          <cell r="EZ72">
            <v>7.8</v>
          </cell>
          <cell r="FA72">
            <v>7.8</v>
          </cell>
          <cell r="FB72">
            <v>0</v>
          </cell>
          <cell r="FC72">
            <v>0</v>
          </cell>
        </row>
        <row r="73">
          <cell r="E73" t="str">
            <v>068</v>
          </cell>
          <cell r="G73" t="str">
            <v>Khäøng Thë Bêch</v>
          </cell>
          <cell r="H73" t="str">
            <v>Nga</v>
          </cell>
          <cell r="I73">
            <v>28942</v>
          </cell>
          <cell r="J73" t="str">
            <v>97DL1</v>
          </cell>
          <cell r="K73" t="str">
            <v>97DL3</v>
          </cell>
          <cell r="L73">
            <v>6</v>
          </cell>
          <cell r="O73">
            <v>6</v>
          </cell>
          <cell r="P73">
            <v>5</v>
          </cell>
          <cell r="S73">
            <v>5</v>
          </cell>
          <cell r="T73">
            <v>7</v>
          </cell>
          <cell r="W73">
            <v>7</v>
          </cell>
          <cell r="X73">
            <v>7</v>
          </cell>
          <cell r="AA73">
            <v>7</v>
          </cell>
          <cell r="AB73">
            <v>7</v>
          </cell>
          <cell r="AE73">
            <v>7</v>
          </cell>
          <cell r="AF73">
            <v>5</v>
          </cell>
          <cell r="AI73">
            <v>5</v>
          </cell>
          <cell r="AJ73">
            <v>5</v>
          </cell>
          <cell r="AM73">
            <v>5</v>
          </cell>
          <cell r="AN73">
            <v>6.5</v>
          </cell>
          <cell r="AQ73">
            <v>7</v>
          </cell>
          <cell r="AR73">
            <v>5.6060606060606064</v>
          </cell>
          <cell r="AS73">
            <v>2</v>
          </cell>
          <cell r="AU73">
            <v>8</v>
          </cell>
          <cell r="AX73">
            <v>8</v>
          </cell>
          <cell r="AY73">
            <v>5</v>
          </cell>
          <cell r="BB73">
            <v>5</v>
          </cell>
          <cell r="BC73">
            <v>4</v>
          </cell>
          <cell r="BD73">
            <v>0</v>
          </cell>
          <cell r="BE73">
            <v>5</v>
          </cell>
          <cell r="BF73">
            <v>5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5.5</v>
          </cell>
          <cell r="BR73">
            <v>6</v>
          </cell>
          <cell r="BS73">
            <v>7</v>
          </cell>
          <cell r="BV73">
            <v>7</v>
          </cell>
          <cell r="BW73">
            <v>9</v>
          </cell>
          <cell r="BZ73">
            <v>9</v>
          </cell>
          <cell r="CA73">
            <v>6.2</v>
          </cell>
          <cell r="CD73">
            <v>7</v>
          </cell>
          <cell r="CG73">
            <v>7</v>
          </cell>
          <cell r="CH73">
            <v>8</v>
          </cell>
          <cell r="CK73">
            <v>8</v>
          </cell>
          <cell r="CL73">
            <v>6</v>
          </cell>
          <cell r="CO73">
            <v>6</v>
          </cell>
          <cell r="CP73">
            <v>8</v>
          </cell>
          <cell r="CS73">
            <v>8</v>
          </cell>
          <cell r="CT73">
            <v>7</v>
          </cell>
          <cell r="CW73">
            <v>7</v>
          </cell>
          <cell r="CX73">
            <v>4</v>
          </cell>
          <cell r="DA73">
            <v>4</v>
          </cell>
          <cell r="DB73">
            <v>6</v>
          </cell>
          <cell r="DE73">
            <v>6</v>
          </cell>
          <cell r="DF73">
            <v>4</v>
          </cell>
          <cell r="DG73">
            <v>6</v>
          </cell>
          <cell r="DI73">
            <v>6</v>
          </cell>
          <cell r="DJ73">
            <v>5</v>
          </cell>
          <cell r="DM73">
            <v>5</v>
          </cell>
          <cell r="DN73">
            <v>8</v>
          </cell>
          <cell r="DQ73">
            <v>8</v>
          </cell>
          <cell r="DR73">
            <v>6.5294117647058822</v>
          </cell>
          <cell r="DS73">
            <v>6.5294117647058822</v>
          </cell>
          <cell r="DT73">
            <v>6.2941176470588234</v>
          </cell>
          <cell r="DU73">
            <v>0</v>
          </cell>
          <cell r="DW73">
            <v>6</v>
          </cell>
          <cell r="DZ73">
            <v>6</v>
          </cell>
          <cell r="EA73">
            <v>7</v>
          </cell>
          <cell r="ED73">
            <v>7</v>
          </cell>
          <cell r="EE73">
            <v>1</v>
          </cell>
          <cell r="EF73">
            <v>5</v>
          </cell>
          <cell r="EH73">
            <v>5</v>
          </cell>
          <cell r="EJ73">
            <v>6</v>
          </cell>
          <cell r="EL73">
            <v>6</v>
          </cell>
          <cell r="EM73">
            <v>7</v>
          </cell>
          <cell r="EP73">
            <v>7</v>
          </cell>
          <cell r="EQ73">
            <v>3</v>
          </cell>
          <cell r="ER73">
            <v>5</v>
          </cell>
          <cell r="ET73">
            <v>5</v>
          </cell>
          <cell r="EU73">
            <v>4</v>
          </cell>
          <cell r="EV73">
            <v>3</v>
          </cell>
          <cell r="EW73">
            <v>6</v>
          </cell>
          <cell r="EX73">
            <v>6</v>
          </cell>
          <cell r="EY73">
            <v>5.9</v>
          </cell>
          <cell r="EZ73">
            <v>6.2</v>
          </cell>
          <cell r="FA73">
            <v>4.1333333333333337</v>
          </cell>
          <cell r="FB73">
            <v>2</v>
          </cell>
          <cell r="FC73">
            <v>0</v>
          </cell>
        </row>
        <row r="74">
          <cell r="E74" t="str">
            <v>069</v>
          </cell>
          <cell r="G74" t="str">
            <v xml:space="preserve">Nguyãùn Thë </v>
          </cell>
          <cell r="H74" t="str">
            <v>Nga</v>
          </cell>
          <cell r="I74">
            <v>29105</v>
          </cell>
          <cell r="J74" t="str">
            <v>97DL2</v>
          </cell>
          <cell r="K74" t="str">
            <v>97DL4</v>
          </cell>
          <cell r="L74">
            <v>4</v>
          </cell>
          <cell r="O74">
            <v>4</v>
          </cell>
          <cell r="P74">
            <v>3</v>
          </cell>
          <cell r="Q74">
            <v>1</v>
          </cell>
          <cell r="R74">
            <v>5</v>
          </cell>
          <cell r="S74">
            <v>5</v>
          </cell>
          <cell r="T74">
            <v>3</v>
          </cell>
          <cell r="U74">
            <v>6</v>
          </cell>
          <cell r="W74">
            <v>6</v>
          </cell>
          <cell r="X74">
            <v>6</v>
          </cell>
          <cell r="AA74">
            <v>6</v>
          </cell>
          <cell r="AB74">
            <v>6</v>
          </cell>
          <cell r="AE74">
            <v>6</v>
          </cell>
          <cell r="AF74">
            <v>7</v>
          </cell>
          <cell r="AI74">
            <v>7</v>
          </cell>
          <cell r="AJ74">
            <v>4</v>
          </cell>
          <cell r="AL74">
            <v>7</v>
          </cell>
          <cell r="AM74">
            <v>7</v>
          </cell>
          <cell r="AN74">
            <v>7.5</v>
          </cell>
          <cell r="AQ74">
            <v>8</v>
          </cell>
          <cell r="AR74">
            <v>6.0909090909090908</v>
          </cell>
          <cell r="AS74">
            <v>2</v>
          </cell>
          <cell r="AU74">
            <v>3</v>
          </cell>
          <cell r="AV74">
            <v>4</v>
          </cell>
          <cell r="AW74">
            <v>6</v>
          </cell>
          <cell r="AX74">
            <v>6</v>
          </cell>
          <cell r="AY74">
            <v>5</v>
          </cell>
          <cell r="BB74">
            <v>5</v>
          </cell>
          <cell r="BC74">
            <v>5</v>
          </cell>
          <cell r="BF74">
            <v>5</v>
          </cell>
          <cell r="BG74">
            <v>4</v>
          </cell>
          <cell r="BH74">
            <v>6</v>
          </cell>
          <cell r="BJ74">
            <v>6</v>
          </cell>
          <cell r="BK74">
            <v>3</v>
          </cell>
          <cell r="BL74">
            <v>6</v>
          </cell>
          <cell r="BN74">
            <v>6</v>
          </cell>
          <cell r="BO74">
            <v>4</v>
          </cell>
          <cell r="BP74">
            <v>4</v>
          </cell>
          <cell r="BQ74">
            <v>6</v>
          </cell>
          <cell r="BR74">
            <v>6</v>
          </cell>
          <cell r="BS74">
            <v>7</v>
          </cell>
          <cell r="BV74">
            <v>7</v>
          </cell>
          <cell r="BW74">
            <v>9</v>
          </cell>
          <cell r="BZ74">
            <v>9</v>
          </cell>
          <cell r="CA74">
            <v>5.833333333333333</v>
          </cell>
          <cell r="CB74">
            <v>3</v>
          </cell>
          <cell r="CD74">
            <v>7</v>
          </cell>
          <cell r="CG74">
            <v>7</v>
          </cell>
          <cell r="CH74">
            <v>6</v>
          </cell>
          <cell r="CK74">
            <v>6</v>
          </cell>
          <cell r="CL74">
            <v>5</v>
          </cell>
          <cell r="CO74">
            <v>5</v>
          </cell>
          <cell r="CP74">
            <v>8</v>
          </cell>
          <cell r="CS74">
            <v>8</v>
          </cell>
          <cell r="CT74">
            <v>3</v>
          </cell>
          <cell r="CU74">
            <v>5</v>
          </cell>
          <cell r="CW74">
            <v>5</v>
          </cell>
          <cell r="CX74">
            <v>7</v>
          </cell>
          <cell r="DA74">
            <v>7</v>
          </cell>
          <cell r="DB74">
            <v>7</v>
          </cell>
          <cell r="DE74">
            <v>7</v>
          </cell>
          <cell r="DF74">
            <v>4</v>
          </cell>
          <cell r="DG74">
            <v>6</v>
          </cell>
          <cell r="DI74">
            <v>6</v>
          </cell>
          <cell r="DJ74">
            <v>5</v>
          </cell>
          <cell r="DM74">
            <v>5</v>
          </cell>
          <cell r="DN74">
            <v>8</v>
          </cell>
          <cell r="DQ74">
            <v>8</v>
          </cell>
          <cell r="DR74">
            <v>6.2352941176470589</v>
          </cell>
          <cell r="DS74">
            <v>6.2352941176470589</v>
          </cell>
          <cell r="DT74">
            <v>5.7058823529411766</v>
          </cell>
          <cell r="DU74">
            <v>0</v>
          </cell>
          <cell r="DW74">
            <v>5</v>
          </cell>
          <cell r="DZ74">
            <v>5</v>
          </cell>
          <cell r="EA74">
            <v>6</v>
          </cell>
          <cell r="ED74">
            <v>6</v>
          </cell>
          <cell r="EE74">
            <v>6</v>
          </cell>
          <cell r="EH74">
            <v>6</v>
          </cell>
          <cell r="EI74">
            <v>5</v>
          </cell>
          <cell r="EL74">
            <v>5</v>
          </cell>
          <cell r="EM74">
            <v>6</v>
          </cell>
          <cell r="EP74">
            <v>6</v>
          </cell>
          <cell r="EQ74">
            <v>5</v>
          </cell>
          <cell r="ET74">
            <v>5</v>
          </cell>
          <cell r="EU74">
            <v>1</v>
          </cell>
          <cell r="EV74">
            <v>5</v>
          </cell>
          <cell r="EX74">
            <v>5</v>
          </cell>
          <cell r="EY74">
            <v>5.3666666666666663</v>
          </cell>
          <cell r="EZ74">
            <v>5.3666666666666663</v>
          </cell>
          <cell r="FA74">
            <v>4.7</v>
          </cell>
          <cell r="FB74">
            <v>1</v>
          </cell>
          <cell r="FC74">
            <v>0</v>
          </cell>
        </row>
        <row r="75">
          <cell r="E75" t="str">
            <v>070</v>
          </cell>
          <cell r="G75" t="str">
            <v>Nguyãùn Thë Hoaìng</v>
          </cell>
          <cell r="H75" t="str">
            <v>Nguyãn</v>
          </cell>
          <cell r="I75">
            <v>29112</v>
          </cell>
          <cell r="J75" t="str">
            <v>97DL2</v>
          </cell>
          <cell r="K75" t="str">
            <v>97DL2</v>
          </cell>
          <cell r="L75">
            <v>6</v>
          </cell>
          <cell r="O75">
            <v>6</v>
          </cell>
          <cell r="P75">
            <v>2</v>
          </cell>
          <cell r="Q75">
            <v>1</v>
          </cell>
          <cell r="R75">
            <v>7</v>
          </cell>
          <cell r="S75">
            <v>7</v>
          </cell>
          <cell r="T75">
            <v>6</v>
          </cell>
          <cell r="W75">
            <v>6</v>
          </cell>
          <cell r="X75">
            <v>7</v>
          </cell>
          <cell r="AA75">
            <v>7</v>
          </cell>
          <cell r="AB75">
            <v>4</v>
          </cell>
          <cell r="AC75">
            <v>4</v>
          </cell>
          <cell r="AE75">
            <v>4</v>
          </cell>
          <cell r="AF75">
            <v>4</v>
          </cell>
          <cell r="AI75">
            <v>4</v>
          </cell>
          <cell r="AJ75">
            <v>4</v>
          </cell>
          <cell r="AK75">
            <v>3</v>
          </cell>
          <cell r="AM75">
            <v>4</v>
          </cell>
          <cell r="AN75">
            <v>5</v>
          </cell>
          <cell r="AQ75">
            <v>5</v>
          </cell>
          <cell r="AR75">
            <v>5.0606060606060606</v>
          </cell>
          <cell r="AS75">
            <v>2</v>
          </cell>
          <cell r="AU75">
            <v>4</v>
          </cell>
          <cell r="AV75">
            <v>5</v>
          </cell>
          <cell r="AX75">
            <v>5</v>
          </cell>
          <cell r="AY75">
            <v>2</v>
          </cell>
          <cell r="BA75">
            <v>7</v>
          </cell>
          <cell r="BB75">
            <v>7</v>
          </cell>
          <cell r="BC75">
            <v>3</v>
          </cell>
          <cell r="BD75">
            <v>7</v>
          </cell>
          <cell r="BF75">
            <v>7</v>
          </cell>
          <cell r="BG75">
            <v>6</v>
          </cell>
          <cell r="BJ75">
            <v>6</v>
          </cell>
          <cell r="BK75">
            <v>4.5</v>
          </cell>
          <cell r="BM75">
            <v>6</v>
          </cell>
          <cell r="BN75">
            <v>6</v>
          </cell>
          <cell r="BO75">
            <v>5</v>
          </cell>
          <cell r="BR75">
            <v>5</v>
          </cell>
          <cell r="BS75">
            <v>6</v>
          </cell>
          <cell r="BV75">
            <v>6</v>
          </cell>
          <cell r="BW75">
            <v>8</v>
          </cell>
          <cell r="BZ75">
            <v>8</v>
          </cell>
          <cell r="CA75">
            <v>6</v>
          </cell>
          <cell r="CE75">
            <v>6</v>
          </cell>
          <cell r="CG75">
            <v>6</v>
          </cell>
          <cell r="CI75">
            <v>6</v>
          </cell>
          <cell r="CK75">
            <v>6</v>
          </cell>
          <cell r="CM75">
            <v>5</v>
          </cell>
          <cell r="CO75">
            <v>5</v>
          </cell>
          <cell r="CQ75">
            <v>5</v>
          </cell>
          <cell r="CS75">
            <v>5</v>
          </cell>
          <cell r="CT75">
            <v>8</v>
          </cell>
          <cell r="CW75">
            <v>8</v>
          </cell>
          <cell r="CX75">
            <v>4</v>
          </cell>
          <cell r="CY75">
            <v>6</v>
          </cell>
          <cell r="DA75">
            <v>6</v>
          </cell>
          <cell r="DB75">
            <v>4</v>
          </cell>
          <cell r="DC75">
            <v>2</v>
          </cell>
          <cell r="DD75">
            <v>7</v>
          </cell>
          <cell r="DE75">
            <v>7</v>
          </cell>
          <cell r="DG75">
            <v>7</v>
          </cell>
          <cell r="DI75">
            <v>7</v>
          </cell>
          <cell r="DJ75">
            <v>6</v>
          </cell>
          <cell r="DM75">
            <v>6</v>
          </cell>
          <cell r="DN75">
            <v>5</v>
          </cell>
          <cell r="DQ75">
            <v>5</v>
          </cell>
          <cell r="DR75">
            <v>6.2058823529411766</v>
          </cell>
          <cell r="DS75">
            <v>6.2058823529411766</v>
          </cell>
          <cell r="DT75">
            <v>2.4117647058823528</v>
          </cell>
          <cell r="DU75">
            <v>0</v>
          </cell>
          <cell r="DW75">
            <v>5</v>
          </cell>
          <cell r="DZ75">
            <v>5</v>
          </cell>
          <cell r="EA75">
            <v>6</v>
          </cell>
          <cell r="ED75">
            <v>6</v>
          </cell>
          <cell r="EE75">
            <v>5</v>
          </cell>
          <cell r="EH75">
            <v>5</v>
          </cell>
          <cell r="EI75">
            <v>5</v>
          </cell>
          <cell r="EL75">
            <v>5</v>
          </cell>
          <cell r="EM75">
            <v>3</v>
          </cell>
          <cell r="EN75">
            <v>5</v>
          </cell>
          <cell r="EP75">
            <v>5</v>
          </cell>
          <cell r="EQ75">
            <v>4</v>
          </cell>
          <cell r="ER75">
            <v>5</v>
          </cell>
          <cell r="ET75">
            <v>5</v>
          </cell>
          <cell r="EU75">
            <v>4</v>
          </cell>
          <cell r="EV75">
            <v>5</v>
          </cell>
          <cell r="EX75">
            <v>5</v>
          </cell>
          <cell r="EY75">
            <v>5.0999999999999996</v>
          </cell>
          <cell r="EZ75">
            <v>5.0999999999999996</v>
          </cell>
          <cell r="FA75">
            <v>4.4666666666666668</v>
          </cell>
          <cell r="FB75">
            <v>1</v>
          </cell>
          <cell r="FC75">
            <v>0</v>
          </cell>
        </row>
        <row r="76">
          <cell r="E76" t="str">
            <v>071</v>
          </cell>
          <cell r="G76" t="str">
            <v>Vuî Thãú</v>
          </cell>
          <cell r="H76" t="str">
            <v>Nguyãn</v>
          </cell>
          <cell r="I76">
            <v>28667</v>
          </cell>
          <cell r="J76" t="str">
            <v>97DL3</v>
          </cell>
          <cell r="K76" t="str">
            <v>97DL2</v>
          </cell>
          <cell r="L76">
            <v>7</v>
          </cell>
          <cell r="O76">
            <v>7</v>
          </cell>
          <cell r="P76">
            <v>1</v>
          </cell>
          <cell r="Q76">
            <v>1</v>
          </cell>
          <cell r="R76">
            <v>6</v>
          </cell>
          <cell r="S76">
            <v>6</v>
          </cell>
          <cell r="T76">
            <v>5</v>
          </cell>
          <cell r="W76">
            <v>5</v>
          </cell>
          <cell r="X76">
            <v>6</v>
          </cell>
          <cell r="AA76">
            <v>6</v>
          </cell>
          <cell r="AB76">
            <v>4</v>
          </cell>
          <cell r="AE76">
            <v>4</v>
          </cell>
          <cell r="AF76">
            <v>5</v>
          </cell>
          <cell r="AI76">
            <v>5</v>
          </cell>
          <cell r="AJ76">
            <v>4</v>
          </cell>
          <cell r="AK76">
            <v>3</v>
          </cell>
          <cell r="AL76">
            <v>6</v>
          </cell>
          <cell r="AM76">
            <v>6</v>
          </cell>
          <cell r="AN76">
            <v>6</v>
          </cell>
          <cell r="AQ76">
            <v>6</v>
          </cell>
          <cell r="AR76">
            <v>5.7272727272727275</v>
          </cell>
          <cell r="AS76">
            <v>2</v>
          </cell>
          <cell r="AU76">
            <v>4</v>
          </cell>
          <cell r="AW76">
            <v>6</v>
          </cell>
          <cell r="AX76">
            <v>6</v>
          </cell>
          <cell r="AY76">
            <v>5</v>
          </cell>
          <cell r="BB76">
            <v>5</v>
          </cell>
          <cell r="BC76">
            <v>3</v>
          </cell>
          <cell r="BD76">
            <v>4</v>
          </cell>
          <cell r="BF76">
            <v>4</v>
          </cell>
          <cell r="BG76">
            <v>5</v>
          </cell>
          <cell r="BJ76">
            <v>5</v>
          </cell>
          <cell r="BK76">
            <v>4.5</v>
          </cell>
          <cell r="BL76">
            <v>6</v>
          </cell>
          <cell r="BN76">
            <v>6</v>
          </cell>
          <cell r="BO76">
            <v>5.5</v>
          </cell>
          <cell r="BR76">
            <v>6</v>
          </cell>
          <cell r="BS76">
            <v>6</v>
          </cell>
          <cell r="BV76">
            <v>6</v>
          </cell>
          <cell r="BW76">
            <v>5</v>
          </cell>
          <cell r="BZ76">
            <v>5</v>
          </cell>
          <cell r="CA76">
            <v>5.4666666666666668</v>
          </cell>
          <cell r="CD76">
            <v>5</v>
          </cell>
          <cell r="CG76">
            <v>5</v>
          </cell>
          <cell r="CH76">
            <v>5</v>
          </cell>
          <cell r="CK76">
            <v>5</v>
          </cell>
          <cell r="CL76">
            <v>4</v>
          </cell>
          <cell r="CM76">
            <v>3</v>
          </cell>
          <cell r="CO76">
            <v>4</v>
          </cell>
          <cell r="CP76">
            <v>6</v>
          </cell>
          <cell r="CS76">
            <v>6</v>
          </cell>
          <cell r="CT76">
            <v>5</v>
          </cell>
          <cell r="CW76">
            <v>5</v>
          </cell>
          <cell r="CX76">
            <v>5</v>
          </cell>
          <cell r="DA76">
            <v>5</v>
          </cell>
          <cell r="DC76">
            <v>2</v>
          </cell>
          <cell r="DD76">
            <v>5</v>
          </cell>
          <cell r="DE76">
            <v>5</v>
          </cell>
          <cell r="DF76">
            <v>2</v>
          </cell>
          <cell r="DG76">
            <v>6</v>
          </cell>
          <cell r="DI76">
            <v>6</v>
          </cell>
          <cell r="DJ76">
            <v>6</v>
          </cell>
          <cell r="DM76">
            <v>6</v>
          </cell>
          <cell r="DN76">
            <v>5</v>
          </cell>
          <cell r="DQ76">
            <v>5</v>
          </cell>
          <cell r="DR76">
            <v>5.2647058823529411</v>
          </cell>
          <cell r="DS76">
            <v>5.2647058823529411</v>
          </cell>
          <cell r="DT76">
            <v>4.3529411764705879</v>
          </cell>
          <cell r="DU76">
            <v>0</v>
          </cell>
          <cell r="DX76">
            <v>6</v>
          </cell>
          <cell r="DZ76">
            <v>6</v>
          </cell>
          <cell r="EA76">
            <v>7</v>
          </cell>
          <cell r="ED76">
            <v>7</v>
          </cell>
          <cell r="EE76">
            <v>6</v>
          </cell>
          <cell r="EH76">
            <v>6</v>
          </cell>
          <cell r="EJ76">
            <v>5</v>
          </cell>
          <cell r="EL76">
            <v>5</v>
          </cell>
          <cell r="EM76">
            <v>6</v>
          </cell>
          <cell r="EP76">
            <v>6</v>
          </cell>
          <cell r="EQ76">
            <v>3</v>
          </cell>
          <cell r="ER76">
            <v>5</v>
          </cell>
          <cell r="ET76">
            <v>5</v>
          </cell>
          <cell r="EV76">
            <v>2</v>
          </cell>
          <cell r="EW76">
            <v>5</v>
          </cell>
          <cell r="EX76">
            <v>5</v>
          </cell>
          <cell r="EY76">
            <v>5.6</v>
          </cell>
          <cell r="EZ76">
            <v>5.6</v>
          </cell>
          <cell r="FA76">
            <v>2.9</v>
          </cell>
          <cell r="FB76">
            <v>2</v>
          </cell>
          <cell r="FC76">
            <v>0</v>
          </cell>
        </row>
        <row r="77">
          <cell r="E77" t="str">
            <v>072</v>
          </cell>
          <cell r="G77" t="str">
            <v>Nguyãùn Thë Thanh</v>
          </cell>
          <cell r="H77" t="str">
            <v>Nguyãût</v>
          </cell>
          <cell r="I77">
            <v>28720</v>
          </cell>
          <cell r="J77" t="str">
            <v>97DL3</v>
          </cell>
          <cell r="K77" t="str">
            <v>97DL2</v>
          </cell>
          <cell r="L77">
            <v>6</v>
          </cell>
          <cell r="O77">
            <v>6</v>
          </cell>
          <cell r="P77">
            <v>6</v>
          </cell>
          <cell r="S77">
            <v>6</v>
          </cell>
          <cell r="T77">
            <v>5</v>
          </cell>
          <cell r="W77">
            <v>5</v>
          </cell>
          <cell r="X77">
            <v>4</v>
          </cell>
          <cell r="AA77">
            <v>4</v>
          </cell>
          <cell r="AB77">
            <v>3</v>
          </cell>
          <cell r="AC77">
            <v>5</v>
          </cell>
          <cell r="AE77">
            <v>5</v>
          </cell>
          <cell r="AF77">
            <v>6</v>
          </cell>
          <cell r="AI77">
            <v>6</v>
          </cell>
          <cell r="AJ77">
            <v>4</v>
          </cell>
          <cell r="AK77">
            <v>4</v>
          </cell>
          <cell r="AM77">
            <v>4</v>
          </cell>
          <cell r="AN77">
            <v>6</v>
          </cell>
          <cell r="AQ77">
            <v>6</v>
          </cell>
          <cell r="AR77">
            <v>4.9696969696969697</v>
          </cell>
          <cell r="AS77">
            <v>2</v>
          </cell>
          <cell r="AU77">
            <v>4</v>
          </cell>
          <cell r="AV77">
            <v>5</v>
          </cell>
          <cell r="AX77">
            <v>5</v>
          </cell>
          <cell r="AY77">
            <v>3</v>
          </cell>
          <cell r="BA77">
            <v>6</v>
          </cell>
          <cell r="BB77">
            <v>6</v>
          </cell>
          <cell r="BC77">
            <v>5</v>
          </cell>
          <cell r="BF77">
            <v>5</v>
          </cell>
          <cell r="BG77">
            <v>6</v>
          </cell>
          <cell r="BJ77">
            <v>6</v>
          </cell>
          <cell r="BK77">
            <v>4.5</v>
          </cell>
          <cell r="BL77">
            <v>5</v>
          </cell>
          <cell r="BN77">
            <v>5</v>
          </cell>
          <cell r="BO77">
            <v>5</v>
          </cell>
          <cell r="BR77">
            <v>5</v>
          </cell>
          <cell r="BS77">
            <v>6</v>
          </cell>
          <cell r="BV77">
            <v>6</v>
          </cell>
          <cell r="BW77">
            <v>5</v>
          </cell>
          <cell r="BZ77">
            <v>5</v>
          </cell>
          <cell r="CA77">
            <v>5.3</v>
          </cell>
          <cell r="CD77">
            <v>5</v>
          </cell>
          <cell r="CG77">
            <v>5</v>
          </cell>
          <cell r="CH77">
            <v>3</v>
          </cell>
          <cell r="CJ77">
            <v>5</v>
          </cell>
          <cell r="CK77">
            <v>5</v>
          </cell>
          <cell r="CL77">
            <v>6</v>
          </cell>
          <cell r="CO77">
            <v>6</v>
          </cell>
          <cell r="CP77">
            <v>6</v>
          </cell>
          <cell r="CS77">
            <v>6</v>
          </cell>
          <cell r="CT77">
            <v>5</v>
          </cell>
          <cell r="CU77">
            <v>5</v>
          </cell>
          <cell r="CW77">
            <v>5</v>
          </cell>
          <cell r="CX77">
            <v>6</v>
          </cell>
          <cell r="DA77">
            <v>6</v>
          </cell>
          <cell r="DB77">
            <v>6</v>
          </cell>
          <cell r="DE77">
            <v>6</v>
          </cell>
          <cell r="DF77">
            <v>5</v>
          </cell>
          <cell r="DI77">
            <v>5</v>
          </cell>
          <cell r="DJ77">
            <v>5</v>
          </cell>
          <cell r="DM77">
            <v>5</v>
          </cell>
          <cell r="DN77">
            <v>6</v>
          </cell>
          <cell r="DQ77">
            <v>6</v>
          </cell>
          <cell r="DR77">
            <v>5.4705882352941178</v>
          </cell>
          <cell r="DS77">
            <v>5.4705882352941178</v>
          </cell>
          <cell r="DT77">
            <v>5.2352941176470589</v>
          </cell>
          <cell r="DU77">
            <v>1</v>
          </cell>
          <cell r="DW77">
            <v>6</v>
          </cell>
          <cell r="DZ77">
            <v>6</v>
          </cell>
          <cell r="EA77">
            <v>5</v>
          </cell>
          <cell r="ED77">
            <v>5</v>
          </cell>
          <cell r="EE77">
            <v>5</v>
          </cell>
          <cell r="EH77">
            <v>5</v>
          </cell>
          <cell r="EJ77">
            <v>5</v>
          </cell>
          <cell r="EL77">
            <v>5</v>
          </cell>
          <cell r="EM77">
            <v>1</v>
          </cell>
          <cell r="EN77">
            <v>6</v>
          </cell>
          <cell r="EP77">
            <v>6</v>
          </cell>
          <cell r="EQ77">
            <v>5</v>
          </cell>
          <cell r="ET77">
            <v>5</v>
          </cell>
          <cell r="EU77">
            <v>3</v>
          </cell>
          <cell r="EV77">
            <v>1</v>
          </cell>
          <cell r="EW77">
            <v>5</v>
          </cell>
          <cell r="EX77">
            <v>5</v>
          </cell>
          <cell r="EY77">
            <v>5.2666666666666666</v>
          </cell>
          <cell r="EZ77">
            <v>5.2666666666666666</v>
          </cell>
          <cell r="FA77">
            <v>3.6</v>
          </cell>
          <cell r="FB77">
            <v>2</v>
          </cell>
          <cell r="FC77">
            <v>0</v>
          </cell>
        </row>
        <row r="78">
          <cell r="E78" t="str">
            <v>073</v>
          </cell>
          <cell r="G78" t="str">
            <v xml:space="preserve">Nguyãùn Vàn </v>
          </cell>
          <cell r="H78" t="str">
            <v>Nhán</v>
          </cell>
          <cell r="I78">
            <v>28247</v>
          </cell>
          <cell r="J78" t="str">
            <v>97DL2</v>
          </cell>
          <cell r="K78" t="str">
            <v>97DL1</v>
          </cell>
          <cell r="L78">
            <v>6</v>
          </cell>
          <cell r="O78">
            <v>6</v>
          </cell>
          <cell r="P78">
            <v>6</v>
          </cell>
          <cell r="S78">
            <v>6</v>
          </cell>
          <cell r="T78">
            <v>3</v>
          </cell>
          <cell r="U78">
            <v>4</v>
          </cell>
          <cell r="W78">
            <v>4</v>
          </cell>
          <cell r="X78">
            <v>5</v>
          </cell>
          <cell r="AA78">
            <v>5</v>
          </cell>
          <cell r="AC78">
            <v>5</v>
          </cell>
          <cell r="AE78">
            <v>5</v>
          </cell>
          <cell r="AG78">
            <v>4</v>
          </cell>
          <cell r="AI78">
            <v>4</v>
          </cell>
          <cell r="AJ78">
            <v>5</v>
          </cell>
          <cell r="AM78">
            <v>5</v>
          </cell>
          <cell r="AN78">
            <v>9</v>
          </cell>
          <cell r="AQ78">
            <v>9</v>
          </cell>
          <cell r="AR78">
            <v>5.0606060606060606</v>
          </cell>
          <cell r="AS78">
            <v>2</v>
          </cell>
          <cell r="AU78">
            <v>6</v>
          </cell>
          <cell r="AX78">
            <v>6</v>
          </cell>
          <cell r="AY78">
            <v>4</v>
          </cell>
          <cell r="AZ78">
            <v>5</v>
          </cell>
          <cell r="BB78">
            <v>5</v>
          </cell>
          <cell r="BC78">
            <v>3</v>
          </cell>
          <cell r="BD78">
            <v>6</v>
          </cell>
          <cell r="BF78">
            <v>6</v>
          </cell>
          <cell r="BG78">
            <v>4</v>
          </cell>
          <cell r="BH78">
            <v>5</v>
          </cell>
          <cell r="BJ78">
            <v>5</v>
          </cell>
          <cell r="BK78">
            <v>4</v>
          </cell>
          <cell r="BL78">
            <v>4</v>
          </cell>
          <cell r="BN78">
            <v>4</v>
          </cell>
          <cell r="BO78">
            <v>2</v>
          </cell>
          <cell r="BP78">
            <v>6</v>
          </cell>
          <cell r="BR78">
            <v>6</v>
          </cell>
          <cell r="BT78">
            <v>5</v>
          </cell>
          <cell r="BV78">
            <v>5</v>
          </cell>
          <cell r="BW78">
            <v>8</v>
          </cell>
          <cell r="BZ78">
            <v>8</v>
          </cell>
          <cell r="CA78">
            <v>5.166666666666667</v>
          </cell>
          <cell r="CD78">
            <v>6</v>
          </cell>
          <cell r="CG78">
            <v>6</v>
          </cell>
          <cell r="CH78">
            <v>5</v>
          </cell>
          <cell r="CK78">
            <v>5</v>
          </cell>
          <cell r="CL78">
            <v>5</v>
          </cell>
          <cell r="CO78">
            <v>5</v>
          </cell>
          <cell r="CP78">
            <v>6</v>
          </cell>
          <cell r="CS78">
            <v>6</v>
          </cell>
          <cell r="CT78">
            <v>5</v>
          </cell>
          <cell r="CU78">
            <v>5</v>
          </cell>
          <cell r="CW78">
            <v>5</v>
          </cell>
          <cell r="CX78">
            <v>7</v>
          </cell>
          <cell r="DA78">
            <v>7</v>
          </cell>
          <cell r="DB78">
            <v>5</v>
          </cell>
          <cell r="DE78">
            <v>5</v>
          </cell>
          <cell r="DF78">
            <v>6</v>
          </cell>
          <cell r="DI78">
            <v>6</v>
          </cell>
          <cell r="DJ78">
            <v>5</v>
          </cell>
          <cell r="DM78">
            <v>5</v>
          </cell>
          <cell r="DN78">
            <v>9</v>
          </cell>
          <cell r="DQ78">
            <v>9</v>
          </cell>
          <cell r="DR78">
            <v>5.5294117647058822</v>
          </cell>
          <cell r="DS78">
            <v>5.8294117647058821</v>
          </cell>
          <cell r="DT78">
            <v>5.8294117647058821</v>
          </cell>
          <cell r="DU78">
            <v>0</v>
          </cell>
          <cell r="DW78">
            <v>5</v>
          </cell>
          <cell r="DZ78">
            <v>5</v>
          </cell>
          <cell r="EA78">
            <v>7</v>
          </cell>
          <cell r="ED78">
            <v>7</v>
          </cell>
          <cell r="EE78">
            <v>2</v>
          </cell>
          <cell r="EF78">
            <v>3</v>
          </cell>
          <cell r="EG78">
            <v>6</v>
          </cell>
          <cell r="EH78">
            <v>6</v>
          </cell>
          <cell r="EI78">
            <v>5</v>
          </cell>
          <cell r="EL78">
            <v>5</v>
          </cell>
          <cell r="EM78">
            <v>5</v>
          </cell>
          <cell r="EP78">
            <v>5</v>
          </cell>
          <cell r="EQ78">
            <v>5</v>
          </cell>
          <cell r="ET78">
            <v>5</v>
          </cell>
          <cell r="EU78">
            <v>3</v>
          </cell>
          <cell r="EV78">
            <v>2</v>
          </cell>
          <cell r="EW78">
            <v>5</v>
          </cell>
          <cell r="EX78">
            <v>5</v>
          </cell>
          <cell r="EY78">
            <v>5.333333333333333</v>
          </cell>
          <cell r="EZ78">
            <v>5.333333333333333</v>
          </cell>
          <cell r="FA78">
            <v>4.4666666666666668</v>
          </cell>
          <cell r="FB78">
            <v>2</v>
          </cell>
          <cell r="FC78">
            <v>0</v>
          </cell>
        </row>
        <row r="79">
          <cell r="E79" t="str">
            <v>074</v>
          </cell>
          <cell r="G79" t="str">
            <v>Phaûm Thë Âæïc</v>
          </cell>
          <cell r="H79" t="str">
            <v>Nhán</v>
          </cell>
          <cell r="I79">
            <v>28661</v>
          </cell>
          <cell r="J79" t="str">
            <v>97DL3</v>
          </cell>
          <cell r="K79" t="str">
            <v>97DL1</v>
          </cell>
          <cell r="L79">
            <v>7</v>
          </cell>
          <cell r="O79">
            <v>7</v>
          </cell>
          <cell r="P79">
            <v>8</v>
          </cell>
          <cell r="S79">
            <v>8</v>
          </cell>
          <cell r="T79">
            <v>3</v>
          </cell>
          <cell r="U79">
            <v>5</v>
          </cell>
          <cell r="W79">
            <v>5</v>
          </cell>
          <cell r="X79">
            <v>6</v>
          </cell>
          <cell r="AA79">
            <v>6</v>
          </cell>
          <cell r="AB79">
            <v>2</v>
          </cell>
          <cell r="AC79">
            <v>3</v>
          </cell>
          <cell r="AD79">
            <v>6</v>
          </cell>
          <cell r="AE79">
            <v>6</v>
          </cell>
          <cell r="AF79">
            <v>1</v>
          </cell>
          <cell r="AG79">
            <v>4</v>
          </cell>
          <cell r="AI79">
            <v>4</v>
          </cell>
          <cell r="AJ79">
            <v>4</v>
          </cell>
          <cell r="AK79">
            <v>4</v>
          </cell>
          <cell r="AL79">
            <v>8</v>
          </cell>
          <cell r="AM79">
            <v>8</v>
          </cell>
          <cell r="AN79">
            <v>6.5</v>
          </cell>
          <cell r="AQ79">
            <v>7</v>
          </cell>
          <cell r="AR79">
            <v>6.8181818181818183</v>
          </cell>
          <cell r="AS79">
            <v>2</v>
          </cell>
          <cell r="AU79">
            <v>5</v>
          </cell>
          <cell r="AX79">
            <v>5</v>
          </cell>
          <cell r="AY79">
            <v>3</v>
          </cell>
          <cell r="AZ79">
            <v>5</v>
          </cell>
          <cell r="BB79">
            <v>5</v>
          </cell>
          <cell r="BC79">
            <v>4</v>
          </cell>
          <cell r="BD79">
            <v>4</v>
          </cell>
          <cell r="BE79">
            <v>7</v>
          </cell>
          <cell r="BF79">
            <v>7</v>
          </cell>
          <cell r="BG79">
            <v>5</v>
          </cell>
          <cell r="BJ79">
            <v>5</v>
          </cell>
          <cell r="BK79">
            <v>4</v>
          </cell>
          <cell r="BL79">
            <v>5</v>
          </cell>
          <cell r="BN79">
            <v>5</v>
          </cell>
          <cell r="BO79">
            <v>3</v>
          </cell>
          <cell r="BP79">
            <v>6</v>
          </cell>
          <cell r="BR79">
            <v>6</v>
          </cell>
          <cell r="BS79">
            <v>4</v>
          </cell>
          <cell r="BU79">
            <v>6</v>
          </cell>
          <cell r="BV79">
            <v>6</v>
          </cell>
          <cell r="BW79">
            <v>8</v>
          </cell>
          <cell r="BZ79">
            <v>8</v>
          </cell>
          <cell r="CA79">
            <v>5.5666666666666664</v>
          </cell>
          <cell r="CD79">
            <v>8</v>
          </cell>
          <cell r="CG79">
            <v>8</v>
          </cell>
          <cell r="CH79">
            <v>6</v>
          </cell>
          <cell r="CK79">
            <v>6</v>
          </cell>
          <cell r="CL79">
            <v>5</v>
          </cell>
          <cell r="CO79">
            <v>5</v>
          </cell>
          <cell r="CP79">
            <v>6</v>
          </cell>
          <cell r="CS79">
            <v>6</v>
          </cell>
          <cell r="CT79">
            <v>4</v>
          </cell>
          <cell r="CU79">
            <v>5</v>
          </cell>
          <cell r="CW79">
            <v>5</v>
          </cell>
          <cell r="CX79">
            <v>8</v>
          </cell>
          <cell r="DA79">
            <v>8</v>
          </cell>
          <cell r="DB79">
            <v>8</v>
          </cell>
          <cell r="DE79">
            <v>8</v>
          </cell>
          <cell r="DF79">
            <v>5</v>
          </cell>
          <cell r="DI79">
            <v>5</v>
          </cell>
          <cell r="DJ79">
            <v>5</v>
          </cell>
          <cell r="DM79">
            <v>5</v>
          </cell>
          <cell r="DN79">
            <v>6</v>
          </cell>
          <cell r="DQ79">
            <v>6</v>
          </cell>
          <cell r="DR79">
            <v>6</v>
          </cell>
          <cell r="DS79">
            <v>6.3</v>
          </cell>
          <cell r="DT79">
            <v>6.1529411764705877</v>
          </cell>
          <cell r="DU79">
            <v>0</v>
          </cell>
          <cell r="DW79">
            <v>8</v>
          </cell>
          <cell r="DZ79">
            <v>8</v>
          </cell>
          <cell r="EA79">
            <v>7</v>
          </cell>
          <cell r="ED79">
            <v>7</v>
          </cell>
          <cell r="EE79">
            <v>6</v>
          </cell>
          <cell r="EH79">
            <v>6</v>
          </cell>
          <cell r="EI79">
            <v>7</v>
          </cell>
          <cell r="EL79">
            <v>7</v>
          </cell>
          <cell r="EM79">
            <v>5</v>
          </cell>
          <cell r="EP79">
            <v>5</v>
          </cell>
          <cell r="EQ79">
            <v>5</v>
          </cell>
          <cell r="ET79">
            <v>5</v>
          </cell>
          <cell r="EU79">
            <v>3</v>
          </cell>
          <cell r="EV79">
            <v>2</v>
          </cell>
          <cell r="EW79">
            <v>5</v>
          </cell>
          <cell r="EX79">
            <v>5</v>
          </cell>
          <cell r="EY79">
            <v>6</v>
          </cell>
          <cell r="EZ79">
            <v>6</v>
          </cell>
          <cell r="FA79">
            <v>5.666666666666667</v>
          </cell>
          <cell r="FB79">
            <v>1</v>
          </cell>
          <cell r="FC79">
            <v>0</v>
          </cell>
        </row>
        <row r="80">
          <cell r="E80" t="str">
            <v>075</v>
          </cell>
          <cell r="G80" t="str">
            <v>Âinh Thë Traì</v>
          </cell>
          <cell r="H80" t="str">
            <v>Nhi</v>
          </cell>
          <cell r="I80">
            <v>29145</v>
          </cell>
          <cell r="J80" t="str">
            <v>97DL2</v>
          </cell>
          <cell r="K80" t="str">
            <v>97DL2</v>
          </cell>
          <cell r="L80">
            <v>7</v>
          </cell>
          <cell r="O80">
            <v>7</v>
          </cell>
          <cell r="P80">
            <v>5</v>
          </cell>
          <cell r="S80">
            <v>5</v>
          </cell>
          <cell r="T80">
            <v>5</v>
          </cell>
          <cell r="W80">
            <v>5</v>
          </cell>
          <cell r="X80">
            <v>6</v>
          </cell>
          <cell r="AA80">
            <v>6</v>
          </cell>
          <cell r="AB80">
            <v>4</v>
          </cell>
          <cell r="AE80">
            <v>4</v>
          </cell>
          <cell r="AF80">
            <v>5</v>
          </cell>
          <cell r="AI80">
            <v>5</v>
          </cell>
          <cell r="AJ80">
            <v>4</v>
          </cell>
          <cell r="AK80">
            <v>5</v>
          </cell>
          <cell r="AL80">
            <v>9</v>
          </cell>
          <cell r="AM80">
            <v>9</v>
          </cell>
          <cell r="AN80">
            <v>6</v>
          </cell>
          <cell r="AQ80">
            <v>6</v>
          </cell>
          <cell r="AR80">
            <v>6.666666666666667</v>
          </cell>
          <cell r="AS80">
            <v>2</v>
          </cell>
          <cell r="AU80">
            <v>7</v>
          </cell>
          <cell r="AX80">
            <v>7</v>
          </cell>
          <cell r="AY80">
            <v>3</v>
          </cell>
          <cell r="AZ80">
            <v>7</v>
          </cell>
          <cell r="BB80">
            <v>7</v>
          </cell>
          <cell r="BC80">
            <v>3</v>
          </cell>
          <cell r="BD80">
            <v>4</v>
          </cell>
          <cell r="BE80">
            <v>6</v>
          </cell>
          <cell r="BF80">
            <v>6</v>
          </cell>
          <cell r="BG80">
            <v>4</v>
          </cell>
          <cell r="BI80">
            <v>6</v>
          </cell>
          <cell r="BJ80">
            <v>6</v>
          </cell>
          <cell r="BK80">
            <v>4.5</v>
          </cell>
          <cell r="BM80">
            <v>4</v>
          </cell>
          <cell r="BN80">
            <v>5</v>
          </cell>
          <cell r="BO80">
            <v>5.5</v>
          </cell>
          <cell r="BR80">
            <v>6</v>
          </cell>
          <cell r="BS80">
            <v>5</v>
          </cell>
          <cell r="BV80">
            <v>5</v>
          </cell>
          <cell r="BW80">
            <v>7</v>
          </cell>
          <cell r="BZ80">
            <v>7</v>
          </cell>
          <cell r="CA80">
            <v>5.8666666666666663</v>
          </cell>
          <cell r="CD80">
            <v>8</v>
          </cell>
          <cell r="CG80">
            <v>8</v>
          </cell>
          <cell r="CH80">
            <v>7</v>
          </cell>
          <cell r="CK80">
            <v>7</v>
          </cell>
          <cell r="CL80">
            <v>3</v>
          </cell>
          <cell r="CM80" t="str">
            <v>3(3)</v>
          </cell>
          <cell r="CN80">
            <v>6</v>
          </cell>
          <cell r="CO80">
            <v>6</v>
          </cell>
          <cell r="CP80">
            <v>7</v>
          </cell>
          <cell r="CS80">
            <v>7</v>
          </cell>
          <cell r="CT80">
            <v>3</v>
          </cell>
          <cell r="CU80">
            <v>5</v>
          </cell>
          <cell r="CW80">
            <v>5</v>
          </cell>
          <cell r="CX80">
            <v>6</v>
          </cell>
          <cell r="DA80">
            <v>6</v>
          </cell>
          <cell r="DB80">
            <v>6</v>
          </cell>
          <cell r="DE80">
            <v>6</v>
          </cell>
          <cell r="DF80">
            <v>4</v>
          </cell>
          <cell r="DG80">
            <v>7</v>
          </cell>
          <cell r="DI80">
            <v>7</v>
          </cell>
          <cell r="DJ80">
            <v>6</v>
          </cell>
          <cell r="DM80">
            <v>6</v>
          </cell>
          <cell r="DN80">
            <v>5</v>
          </cell>
          <cell r="DQ80">
            <v>5</v>
          </cell>
          <cell r="DR80">
            <v>6.382352941176471</v>
          </cell>
          <cell r="DS80">
            <v>6.382352941176471</v>
          </cell>
          <cell r="DT80">
            <v>5.382352941176471</v>
          </cell>
          <cell r="DU80">
            <v>1</v>
          </cell>
          <cell r="DW80">
            <v>6</v>
          </cell>
          <cell r="DZ80">
            <v>6</v>
          </cell>
          <cell r="EA80">
            <v>8</v>
          </cell>
          <cell r="ED80">
            <v>8</v>
          </cell>
          <cell r="EE80">
            <v>6</v>
          </cell>
          <cell r="EH80">
            <v>6</v>
          </cell>
          <cell r="EI80">
            <v>6</v>
          </cell>
          <cell r="EL80">
            <v>6</v>
          </cell>
          <cell r="EM80">
            <v>6</v>
          </cell>
          <cell r="EP80">
            <v>6</v>
          </cell>
          <cell r="EQ80">
            <v>6</v>
          </cell>
          <cell r="ET80">
            <v>6</v>
          </cell>
          <cell r="EU80">
            <v>5</v>
          </cell>
          <cell r="EX80">
            <v>5</v>
          </cell>
          <cell r="EY80">
            <v>6.0333333333333332</v>
          </cell>
          <cell r="EZ80">
            <v>6.0333333333333332</v>
          </cell>
          <cell r="FA80">
            <v>6.0333333333333332</v>
          </cell>
          <cell r="FB80">
            <v>0</v>
          </cell>
          <cell r="FC80">
            <v>0</v>
          </cell>
        </row>
        <row r="81">
          <cell r="E81" t="str">
            <v>076</v>
          </cell>
          <cell r="G81" t="str">
            <v>Lã Thë Häöng</v>
          </cell>
          <cell r="H81" t="str">
            <v>Oanh</v>
          </cell>
          <cell r="I81">
            <v>27740</v>
          </cell>
          <cell r="J81" t="str">
            <v>97DL2</v>
          </cell>
          <cell r="K81" t="str">
            <v>97DL1</v>
          </cell>
          <cell r="L81">
            <v>6</v>
          </cell>
          <cell r="O81">
            <v>6</v>
          </cell>
          <cell r="P81">
            <v>4</v>
          </cell>
          <cell r="Q81">
            <v>0</v>
          </cell>
          <cell r="S81">
            <v>4</v>
          </cell>
          <cell r="T81">
            <v>3</v>
          </cell>
          <cell r="U81">
            <v>4</v>
          </cell>
          <cell r="W81">
            <v>4</v>
          </cell>
          <cell r="X81">
            <v>5</v>
          </cell>
          <cell r="AA81">
            <v>5</v>
          </cell>
          <cell r="AB81">
            <v>3</v>
          </cell>
          <cell r="AC81">
            <v>5</v>
          </cell>
          <cell r="AE81">
            <v>5</v>
          </cell>
          <cell r="AF81">
            <v>4</v>
          </cell>
          <cell r="AI81">
            <v>4</v>
          </cell>
          <cell r="AJ81">
            <v>4</v>
          </cell>
          <cell r="AK81">
            <v>3</v>
          </cell>
          <cell r="AM81">
            <v>4</v>
          </cell>
          <cell r="AN81">
            <v>6.5</v>
          </cell>
          <cell r="AQ81">
            <v>7</v>
          </cell>
          <cell r="AR81">
            <v>4.3939393939393936</v>
          </cell>
          <cell r="AS81">
            <v>2</v>
          </cell>
          <cell r="AU81">
            <v>3</v>
          </cell>
          <cell r="AV81">
            <v>4</v>
          </cell>
          <cell r="AW81">
            <v>6</v>
          </cell>
          <cell r="AX81">
            <v>6</v>
          </cell>
          <cell r="AY81">
            <v>2</v>
          </cell>
          <cell r="AZ81">
            <v>5</v>
          </cell>
          <cell r="BB81">
            <v>5</v>
          </cell>
          <cell r="BC81">
            <v>3</v>
          </cell>
          <cell r="BD81">
            <v>4</v>
          </cell>
          <cell r="BE81">
            <v>6</v>
          </cell>
          <cell r="BF81">
            <v>6</v>
          </cell>
          <cell r="BG81">
            <v>5</v>
          </cell>
          <cell r="BJ81">
            <v>5</v>
          </cell>
          <cell r="BK81">
            <v>2.5</v>
          </cell>
          <cell r="BL81">
            <v>4</v>
          </cell>
          <cell r="BM81">
            <v>6</v>
          </cell>
          <cell r="BN81">
            <v>6</v>
          </cell>
          <cell r="BO81">
            <v>1.5</v>
          </cell>
          <cell r="BP81">
            <v>6</v>
          </cell>
          <cell r="BR81">
            <v>6</v>
          </cell>
          <cell r="BS81">
            <v>4</v>
          </cell>
          <cell r="BT81">
            <v>5</v>
          </cell>
          <cell r="BV81">
            <v>5</v>
          </cell>
          <cell r="BW81">
            <v>7</v>
          </cell>
          <cell r="BZ81">
            <v>7</v>
          </cell>
          <cell r="CA81">
            <v>5.7</v>
          </cell>
          <cell r="CD81">
            <v>6</v>
          </cell>
          <cell r="CG81">
            <v>6</v>
          </cell>
          <cell r="CH81">
            <v>4</v>
          </cell>
          <cell r="CI81">
            <v>5</v>
          </cell>
          <cell r="CK81">
            <v>5</v>
          </cell>
          <cell r="CL81">
            <v>5</v>
          </cell>
          <cell r="CO81">
            <v>5</v>
          </cell>
          <cell r="CP81">
            <v>6</v>
          </cell>
          <cell r="CS81">
            <v>6</v>
          </cell>
          <cell r="CT81">
            <v>2</v>
          </cell>
          <cell r="CU81">
            <v>5</v>
          </cell>
          <cell r="CW81">
            <v>5</v>
          </cell>
          <cell r="CX81">
            <v>5</v>
          </cell>
          <cell r="DA81">
            <v>5</v>
          </cell>
          <cell r="DB81">
            <v>4</v>
          </cell>
          <cell r="DC81">
            <v>4</v>
          </cell>
          <cell r="DD81">
            <v>7</v>
          </cell>
          <cell r="DE81">
            <v>7</v>
          </cell>
          <cell r="DF81">
            <v>6</v>
          </cell>
          <cell r="DI81">
            <v>6</v>
          </cell>
          <cell r="DJ81">
            <v>1</v>
          </cell>
          <cell r="DK81">
            <v>5</v>
          </cell>
          <cell r="DM81">
            <v>5</v>
          </cell>
          <cell r="DN81">
            <v>5</v>
          </cell>
          <cell r="DQ81">
            <v>5</v>
          </cell>
          <cell r="DR81">
            <v>5.5294117647058822</v>
          </cell>
          <cell r="DS81">
            <v>5.8294117647058821</v>
          </cell>
          <cell r="DT81">
            <v>4.6529411764705877</v>
          </cell>
          <cell r="DU81">
            <v>0</v>
          </cell>
          <cell r="DW81">
            <v>2</v>
          </cell>
          <cell r="DX81">
            <v>5</v>
          </cell>
          <cell r="DZ81">
            <v>5</v>
          </cell>
          <cell r="EA81">
            <v>5</v>
          </cell>
          <cell r="ED81">
            <v>5</v>
          </cell>
          <cell r="EE81">
            <v>6</v>
          </cell>
          <cell r="EH81">
            <v>6</v>
          </cell>
          <cell r="EI81">
            <v>4</v>
          </cell>
          <cell r="EJ81">
            <v>6</v>
          </cell>
          <cell r="EL81">
            <v>6</v>
          </cell>
          <cell r="EM81">
            <v>1</v>
          </cell>
          <cell r="EN81">
            <v>5</v>
          </cell>
          <cell r="EP81">
            <v>5</v>
          </cell>
          <cell r="EQ81">
            <v>2</v>
          </cell>
          <cell r="ER81">
            <v>5</v>
          </cell>
          <cell r="ET81">
            <v>5</v>
          </cell>
          <cell r="EU81">
            <v>4</v>
          </cell>
          <cell r="EV81">
            <v>2</v>
          </cell>
          <cell r="EW81">
            <v>5</v>
          </cell>
          <cell r="EX81">
            <v>5</v>
          </cell>
          <cell r="EY81">
            <v>5.2666666666666666</v>
          </cell>
          <cell r="EZ81">
            <v>5.2666666666666666</v>
          </cell>
          <cell r="FA81">
            <v>3.3</v>
          </cell>
          <cell r="FB81">
            <v>1</v>
          </cell>
          <cell r="FC81">
            <v>0</v>
          </cell>
        </row>
        <row r="82">
          <cell r="E82" t="str">
            <v>077</v>
          </cell>
          <cell r="G82" t="str">
            <v>Phaûm Thë Kim</v>
          </cell>
          <cell r="H82" t="str">
            <v>Oanh</v>
          </cell>
          <cell r="I82">
            <v>28869</v>
          </cell>
          <cell r="J82" t="str">
            <v>97DL1</v>
          </cell>
          <cell r="K82" t="str">
            <v>97DL2</v>
          </cell>
          <cell r="L82">
            <v>6</v>
          </cell>
          <cell r="O82">
            <v>6</v>
          </cell>
          <cell r="P82">
            <v>4</v>
          </cell>
          <cell r="R82">
            <v>8</v>
          </cell>
          <cell r="S82">
            <v>8</v>
          </cell>
          <cell r="T82">
            <v>5</v>
          </cell>
          <cell r="W82">
            <v>5</v>
          </cell>
          <cell r="X82">
            <v>6</v>
          </cell>
          <cell r="AA82">
            <v>6</v>
          </cell>
          <cell r="AB82">
            <v>6</v>
          </cell>
          <cell r="AE82">
            <v>6</v>
          </cell>
          <cell r="AF82">
            <v>7</v>
          </cell>
          <cell r="AI82">
            <v>7</v>
          </cell>
          <cell r="AJ82">
            <v>5</v>
          </cell>
          <cell r="AM82">
            <v>5</v>
          </cell>
          <cell r="AN82">
            <v>7</v>
          </cell>
          <cell r="AQ82">
            <v>7</v>
          </cell>
          <cell r="AR82">
            <v>5.9696969696969697</v>
          </cell>
          <cell r="AS82">
            <v>2</v>
          </cell>
          <cell r="AU82">
            <v>5</v>
          </cell>
          <cell r="AX82">
            <v>5</v>
          </cell>
          <cell r="AY82">
            <v>4</v>
          </cell>
          <cell r="BA82">
            <v>7</v>
          </cell>
          <cell r="BB82">
            <v>7</v>
          </cell>
          <cell r="BC82">
            <v>3</v>
          </cell>
          <cell r="BD82">
            <v>6</v>
          </cell>
          <cell r="BF82">
            <v>6</v>
          </cell>
          <cell r="BG82">
            <v>6</v>
          </cell>
          <cell r="BJ82">
            <v>6</v>
          </cell>
          <cell r="BK82">
            <v>6</v>
          </cell>
          <cell r="BN82">
            <v>6</v>
          </cell>
          <cell r="BO82">
            <v>3</v>
          </cell>
          <cell r="BP82">
            <v>6</v>
          </cell>
          <cell r="BR82">
            <v>6</v>
          </cell>
          <cell r="BS82">
            <v>4</v>
          </cell>
          <cell r="BU82">
            <v>5</v>
          </cell>
          <cell r="BV82">
            <v>5</v>
          </cell>
          <cell r="BW82">
            <v>7</v>
          </cell>
          <cell r="BZ82">
            <v>7</v>
          </cell>
          <cell r="CA82">
            <v>5.8666666666666663</v>
          </cell>
          <cell r="CD82">
            <v>7</v>
          </cell>
          <cell r="CG82">
            <v>7</v>
          </cell>
          <cell r="CH82">
            <v>7</v>
          </cell>
          <cell r="CK82">
            <v>7</v>
          </cell>
          <cell r="CL82">
            <v>7</v>
          </cell>
          <cell r="CO82">
            <v>7</v>
          </cell>
          <cell r="CP82">
            <v>9</v>
          </cell>
          <cell r="CS82">
            <v>9</v>
          </cell>
          <cell r="CT82">
            <v>6</v>
          </cell>
          <cell r="CW82">
            <v>6</v>
          </cell>
          <cell r="CX82">
            <v>6</v>
          </cell>
          <cell r="DA82">
            <v>6</v>
          </cell>
          <cell r="DB82">
            <v>6</v>
          </cell>
          <cell r="DE82">
            <v>6</v>
          </cell>
          <cell r="DF82">
            <v>6</v>
          </cell>
          <cell r="DI82">
            <v>6</v>
          </cell>
          <cell r="DJ82">
            <v>5</v>
          </cell>
          <cell r="DM82">
            <v>5</v>
          </cell>
          <cell r="DN82">
            <v>6</v>
          </cell>
          <cell r="DQ82">
            <v>6</v>
          </cell>
          <cell r="DR82">
            <v>6.7352941176470589</v>
          </cell>
          <cell r="DS82">
            <v>6.7352941176470589</v>
          </cell>
          <cell r="DT82">
            <v>6.7352941176470589</v>
          </cell>
          <cell r="DU82">
            <v>0</v>
          </cell>
          <cell r="DW82">
            <v>7</v>
          </cell>
          <cell r="DZ82">
            <v>7</v>
          </cell>
          <cell r="EA82">
            <v>9</v>
          </cell>
          <cell r="ED82">
            <v>9</v>
          </cell>
          <cell r="EE82">
            <v>7</v>
          </cell>
          <cell r="EH82">
            <v>7</v>
          </cell>
          <cell r="EI82">
            <v>7</v>
          </cell>
          <cell r="EL82">
            <v>7</v>
          </cell>
          <cell r="EM82">
            <v>6</v>
          </cell>
          <cell r="EP82">
            <v>6</v>
          </cell>
          <cell r="EQ82">
            <v>7</v>
          </cell>
          <cell r="ET82">
            <v>7</v>
          </cell>
          <cell r="EU82">
            <v>5</v>
          </cell>
          <cell r="EX82">
            <v>5</v>
          </cell>
          <cell r="EY82">
            <v>6.7333333333333334</v>
          </cell>
          <cell r="EZ82">
            <v>7.0333333333333332</v>
          </cell>
          <cell r="FA82">
            <v>7.0333333333333332</v>
          </cell>
          <cell r="FB82">
            <v>0</v>
          </cell>
          <cell r="FC82">
            <v>0</v>
          </cell>
        </row>
        <row r="83">
          <cell r="E83" t="str">
            <v>078</v>
          </cell>
          <cell r="G83" t="str">
            <v>Phaûm Thë Phi</v>
          </cell>
          <cell r="H83" t="str">
            <v>Oanh</v>
          </cell>
          <cell r="I83">
            <v>29012</v>
          </cell>
          <cell r="J83" t="str">
            <v>97DL2</v>
          </cell>
          <cell r="K83" t="str">
            <v>97DL3</v>
          </cell>
          <cell r="L83">
            <v>6</v>
          </cell>
          <cell r="O83">
            <v>6</v>
          </cell>
          <cell r="P83">
            <v>4</v>
          </cell>
          <cell r="Q83">
            <v>0</v>
          </cell>
          <cell r="R83">
            <v>5</v>
          </cell>
          <cell r="S83">
            <v>5</v>
          </cell>
          <cell r="T83">
            <v>3</v>
          </cell>
          <cell r="U83">
            <v>4</v>
          </cell>
          <cell r="V83">
            <v>5</v>
          </cell>
          <cell r="W83">
            <v>5</v>
          </cell>
          <cell r="X83">
            <v>4</v>
          </cell>
          <cell r="Y83">
            <v>4</v>
          </cell>
          <cell r="AA83">
            <v>4</v>
          </cell>
          <cell r="AB83">
            <v>5</v>
          </cell>
          <cell r="AE83">
            <v>5</v>
          </cell>
          <cell r="AF83">
            <v>5</v>
          </cell>
          <cell r="AI83">
            <v>5</v>
          </cell>
          <cell r="AJ83">
            <v>4</v>
          </cell>
          <cell r="AL83">
            <v>8</v>
          </cell>
          <cell r="AM83">
            <v>8</v>
          </cell>
          <cell r="AN83">
            <v>5</v>
          </cell>
          <cell r="AQ83">
            <v>5</v>
          </cell>
          <cell r="AR83">
            <v>6.1515151515151514</v>
          </cell>
          <cell r="AS83">
            <v>2</v>
          </cell>
          <cell r="AU83">
            <v>3</v>
          </cell>
          <cell r="AV83">
            <v>6</v>
          </cell>
          <cell r="AX83">
            <v>6</v>
          </cell>
          <cell r="AY83">
            <v>6</v>
          </cell>
          <cell r="BB83">
            <v>6</v>
          </cell>
          <cell r="BC83">
            <v>2</v>
          </cell>
          <cell r="BD83">
            <v>3</v>
          </cell>
          <cell r="BE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6</v>
          </cell>
          <cell r="BN83">
            <v>6</v>
          </cell>
          <cell r="BO83">
            <v>6</v>
          </cell>
          <cell r="BR83">
            <v>6</v>
          </cell>
          <cell r="BS83">
            <v>7</v>
          </cell>
          <cell r="BV83">
            <v>7</v>
          </cell>
          <cell r="BW83">
            <v>3</v>
          </cell>
          <cell r="BX83">
            <v>5</v>
          </cell>
          <cell r="BZ83">
            <v>5</v>
          </cell>
          <cell r="CA83">
            <v>5.9333333333333336</v>
          </cell>
          <cell r="CB83">
            <v>3</v>
          </cell>
          <cell r="CD83">
            <v>5</v>
          </cell>
          <cell r="CG83">
            <v>5</v>
          </cell>
          <cell r="CH83">
            <v>5</v>
          </cell>
          <cell r="CK83">
            <v>5</v>
          </cell>
          <cell r="CL83">
            <v>5</v>
          </cell>
          <cell r="CO83">
            <v>5</v>
          </cell>
          <cell r="CP83">
            <v>5</v>
          </cell>
          <cell r="CS83">
            <v>5</v>
          </cell>
          <cell r="CT83">
            <v>4</v>
          </cell>
          <cell r="CU83">
            <v>5</v>
          </cell>
          <cell r="CW83">
            <v>5</v>
          </cell>
          <cell r="CX83">
            <v>4</v>
          </cell>
          <cell r="CY83">
            <v>6</v>
          </cell>
          <cell r="DA83">
            <v>6</v>
          </cell>
          <cell r="DB83">
            <v>5</v>
          </cell>
          <cell r="DE83">
            <v>5</v>
          </cell>
          <cell r="DF83">
            <v>4</v>
          </cell>
          <cell r="DG83">
            <v>7</v>
          </cell>
          <cell r="DI83">
            <v>7</v>
          </cell>
          <cell r="DJ83">
            <v>5</v>
          </cell>
          <cell r="DM83">
            <v>5</v>
          </cell>
          <cell r="DN83">
            <v>9</v>
          </cell>
          <cell r="DQ83">
            <v>9</v>
          </cell>
          <cell r="DR83">
            <v>5.3235294117647056</v>
          </cell>
          <cell r="DS83">
            <v>5.3235294117647056</v>
          </cell>
          <cell r="DT83">
            <v>4.6470588235294121</v>
          </cell>
          <cell r="DU83">
            <v>0</v>
          </cell>
          <cell r="DW83">
            <v>4</v>
          </cell>
          <cell r="DX83">
            <v>7</v>
          </cell>
          <cell r="DZ83">
            <v>7</v>
          </cell>
          <cell r="EA83">
            <v>7</v>
          </cell>
          <cell r="ED83">
            <v>7</v>
          </cell>
          <cell r="EE83">
            <v>7</v>
          </cell>
          <cell r="EH83">
            <v>7</v>
          </cell>
          <cell r="EI83">
            <v>6</v>
          </cell>
          <cell r="EL83">
            <v>6</v>
          </cell>
          <cell r="EM83">
            <v>6</v>
          </cell>
          <cell r="EP83">
            <v>6</v>
          </cell>
          <cell r="EQ83">
            <v>6</v>
          </cell>
          <cell r="ET83">
            <v>6</v>
          </cell>
          <cell r="EU83">
            <v>5</v>
          </cell>
          <cell r="EX83">
            <v>5</v>
          </cell>
          <cell r="EY83">
            <v>6.2</v>
          </cell>
          <cell r="EZ83">
            <v>6.2</v>
          </cell>
          <cell r="FA83">
            <v>5.8</v>
          </cell>
          <cell r="FB83">
            <v>0</v>
          </cell>
          <cell r="FC83">
            <v>0</v>
          </cell>
        </row>
        <row r="84">
          <cell r="E84" t="str">
            <v>079</v>
          </cell>
          <cell r="G84" t="str">
            <v>Âinh Lã Uyãn</v>
          </cell>
          <cell r="H84" t="str">
            <v>Phæång</v>
          </cell>
          <cell r="I84">
            <v>29210</v>
          </cell>
          <cell r="J84" t="str">
            <v>97DL2</v>
          </cell>
          <cell r="K84" t="str">
            <v>97DL1</v>
          </cell>
          <cell r="L84">
            <v>5</v>
          </cell>
          <cell r="O84">
            <v>5</v>
          </cell>
          <cell r="P84">
            <v>4</v>
          </cell>
          <cell r="Q84">
            <v>1</v>
          </cell>
          <cell r="R84">
            <v>5</v>
          </cell>
          <cell r="S84">
            <v>5</v>
          </cell>
          <cell r="T84">
            <v>3</v>
          </cell>
          <cell r="U84">
            <v>4</v>
          </cell>
          <cell r="V84">
            <v>5</v>
          </cell>
          <cell r="W84">
            <v>5</v>
          </cell>
          <cell r="X84">
            <v>6</v>
          </cell>
          <cell r="AA84">
            <v>6</v>
          </cell>
          <cell r="AB84">
            <v>1</v>
          </cell>
          <cell r="AC84">
            <v>5</v>
          </cell>
          <cell r="AE84">
            <v>5</v>
          </cell>
          <cell r="AF84">
            <v>6</v>
          </cell>
          <cell r="AI84">
            <v>6</v>
          </cell>
          <cell r="AJ84">
            <v>4</v>
          </cell>
          <cell r="AK84">
            <v>5</v>
          </cell>
          <cell r="AL84">
            <v>9</v>
          </cell>
          <cell r="AM84">
            <v>9</v>
          </cell>
          <cell r="AN84">
            <v>8</v>
          </cell>
          <cell r="AQ84">
            <v>8</v>
          </cell>
          <cell r="AR84">
            <v>6.6363636363636367</v>
          </cell>
          <cell r="AS84">
            <v>2</v>
          </cell>
          <cell r="AU84">
            <v>6</v>
          </cell>
          <cell r="AX84">
            <v>6</v>
          </cell>
          <cell r="AY84">
            <v>4</v>
          </cell>
          <cell r="AZ84">
            <v>5</v>
          </cell>
          <cell r="BB84">
            <v>5</v>
          </cell>
          <cell r="BC84">
            <v>4</v>
          </cell>
          <cell r="BD84">
            <v>6</v>
          </cell>
          <cell r="BF84">
            <v>6</v>
          </cell>
          <cell r="BG84">
            <v>6</v>
          </cell>
          <cell r="BJ84">
            <v>6</v>
          </cell>
          <cell r="BK84">
            <v>6.5</v>
          </cell>
          <cell r="BN84">
            <v>7</v>
          </cell>
          <cell r="BO84">
            <v>4</v>
          </cell>
          <cell r="BP84">
            <v>6</v>
          </cell>
          <cell r="BR84">
            <v>6</v>
          </cell>
          <cell r="BS84">
            <v>4</v>
          </cell>
          <cell r="BT84">
            <v>6</v>
          </cell>
          <cell r="BV84">
            <v>6</v>
          </cell>
          <cell r="BW84">
            <v>10</v>
          </cell>
          <cell r="BZ84">
            <v>10</v>
          </cell>
          <cell r="CA84">
            <v>6.166666666666667</v>
          </cell>
          <cell r="CD84">
            <v>5</v>
          </cell>
          <cell r="CG84">
            <v>5</v>
          </cell>
          <cell r="CH84">
            <v>6</v>
          </cell>
          <cell r="CK84">
            <v>6</v>
          </cell>
          <cell r="CL84">
            <v>5</v>
          </cell>
          <cell r="CO84">
            <v>5</v>
          </cell>
          <cell r="CP84">
            <v>6</v>
          </cell>
          <cell r="CS84">
            <v>6</v>
          </cell>
          <cell r="CT84">
            <v>2</v>
          </cell>
          <cell r="CU84">
            <v>5</v>
          </cell>
          <cell r="CW84">
            <v>5</v>
          </cell>
          <cell r="CX84">
            <v>6</v>
          </cell>
          <cell r="DA84">
            <v>6</v>
          </cell>
          <cell r="DB84">
            <v>7</v>
          </cell>
          <cell r="DE84">
            <v>7</v>
          </cell>
          <cell r="DF84">
            <v>5</v>
          </cell>
          <cell r="DI84">
            <v>5</v>
          </cell>
          <cell r="DJ84">
            <v>6</v>
          </cell>
          <cell r="DM84">
            <v>6</v>
          </cell>
          <cell r="DN84">
            <v>9</v>
          </cell>
          <cell r="DQ84">
            <v>9</v>
          </cell>
          <cell r="DR84">
            <v>5.6470588235294121</v>
          </cell>
          <cell r="DS84">
            <v>5.947058823529412</v>
          </cell>
          <cell r="DT84">
            <v>5.5058823529411764</v>
          </cell>
          <cell r="DU84">
            <v>0</v>
          </cell>
          <cell r="DW84">
            <v>6</v>
          </cell>
          <cell r="DZ84">
            <v>6</v>
          </cell>
          <cell r="EA84">
            <v>7</v>
          </cell>
          <cell r="ED84">
            <v>7</v>
          </cell>
          <cell r="EE84">
            <v>7</v>
          </cell>
          <cell r="EH84">
            <v>7</v>
          </cell>
          <cell r="EI84">
            <v>5</v>
          </cell>
          <cell r="EL84">
            <v>5</v>
          </cell>
          <cell r="EM84">
            <v>4</v>
          </cell>
          <cell r="EN84">
            <v>5</v>
          </cell>
          <cell r="EP84">
            <v>5</v>
          </cell>
          <cell r="EQ84">
            <v>7</v>
          </cell>
          <cell r="ET84">
            <v>7</v>
          </cell>
          <cell r="EU84">
            <v>5</v>
          </cell>
          <cell r="EX84">
            <v>5</v>
          </cell>
          <cell r="EY84">
            <v>6</v>
          </cell>
          <cell r="EZ84">
            <v>6</v>
          </cell>
          <cell r="FA84">
            <v>5.8666666666666663</v>
          </cell>
          <cell r="FB84">
            <v>0</v>
          </cell>
          <cell r="FC84">
            <v>0</v>
          </cell>
        </row>
        <row r="85">
          <cell r="E85" t="str">
            <v>080</v>
          </cell>
          <cell r="G85" t="str">
            <v xml:space="preserve">Lã Häöng </v>
          </cell>
          <cell r="H85" t="str">
            <v>Phæång</v>
          </cell>
          <cell r="I85">
            <v>28745</v>
          </cell>
          <cell r="J85" t="str">
            <v>97DL3</v>
          </cell>
          <cell r="K85" t="str">
            <v>97DL2</v>
          </cell>
          <cell r="L85">
            <v>6</v>
          </cell>
          <cell r="O85">
            <v>6</v>
          </cell>
          <cell r="P85">
            <v>3</v>
          </cell>
          <cell r="Q85">
            <v>1</v>
          </cell>
          <cell r="R85">
            <v>6</v>
          </cell>
          <cell r="S85">
            <v>6</v>
          </cell>
          <cell r="T85">
            <v>6</v>
          </cell>
          <cell r="W85">
            <v>6</v>
          </cell>
          <cell r="X85">
            <v>6</v>
          </cell>
          <cell r="AA85">
            <v>6</v>
          </cell>
          <cell r="AC85">
            <v>5</v>
          </cell>
          <cell r="AE85">
            <v>5</v>
          </cell>
          <cell r="AF85">
            <v>7</v>
          </cell>
          <cell r="AI85">
            <v>7</v>
          </cell>
          <cell r="AJ85">
            <v>3</v>
          </cell>
          <cell r="AK85">
            <v>3</v>
          </cell>
          <cell r="AL85">
            <v>6</v>
          </cell>
          <cell r="AM85">
            <v>6</v>
          </cell>
          <cell r="AN85">
            <v>5</v>
          </cell>
          <cell r="AQ85">
            <v>5</v>
          </cell>
          <cell r="AR85">
            <v>6.0303030303030303</v>
          </cell>
          <cell r="AS85">
            <v>2</v>
          </cell>
          <cell r="AU85">
            <v>4</v>
          </cell>
          <cell r="AV85">
            <v>5</v>
          </cell>
          <cell r="AX85">
            <v>5</v>
          </cell>
          <cell r="AY85">
            <v>3</v>
          </cell>
          <cell r="AZ85">
            <v>6</v>
          </cell>
          <cell r="BB85">
            <v>6</v>
          </cell>
          <cell r="BC85">
            <v>4</v>
          </cell>
          <cell r="BD85">
            <v>5</v>
          </cell>
          <cell r="BF85">
            <v>5</v>
          </cell>
          <cell r="BG85">
            <v>7</v>
          </cell>
          <cell r="BJ85">
            <v>7</v>
          </cell>
          <cell r="BK85">
            <v>5.5</v>
          </cell>
          <cell r="BN85">
            <v>6</v>
          </cell>
          <cell r="BO85">
            <v>3</v>
          </cell>
          <cell r="BP85">
            <v>5</v>
          </cell>
          <cell r="BR85">
            <v>5</v>
          </cell>
          <cell r="BS85">
            <v>7</v>
          </cell>
          <cell r="BV85">
            <v>7</v>
          </cell>
          <cell r="BW85">
            <v>7</v>
          </cell>
          <cell r="BZ85">
            <v>7</v>
          </cell>
          <cell r="CA85">
            <v>5.7666666666666666</v>
          </cell>
          <cell r="CD85">
            <v>3</v>
          </cell>
          <cell r="CE85">
            <v>5</v>
          </cell>
          <cell r="CG85">
            <v>5</v>
          </cell>
          <cell r="CH85">
            <v>5</v>
          </cell>
          <cell r="CK85">
            <v>5</v>
          </cell>
          <cell r="CL85">
            <v>6</v>
          </cell>
          <cell r="CO85">
            <v>6</v>
          </cell>
          <cell r="CP85">
            <v>6</v>
          </cell>
          <cell r="CS85">
            <v>6</v>
          </cell>
          <cell r="CT85">
            <v>8</v>
          </cell>
          <cell r="CW85">
            <v>8</v>
          </cell>
          <cell r="CX85">
            <v>2</v>
          </cell>
          <cell r="CY85">
            <v>5</v>
          </cell>
          <cell r="DA85">
            <v>5</v>
          </cell>
          <cell r="DB85">
            <v>6</v>
          </cell>
          <cell r="DE85">
            <v>6</v>
          </cell>
          <cell r="DF85">
            <v>6</v>
          </cell>
          <cell r="DI85">
            <v>6</v>
          </cell>
          <cell r="DJ85">
            <v>5</v>
          </cell>
          <cell r="DM85">
            <v>5</v>
          </cell>
          <cell r="DN85">
            <v>5</v>
          </cell>
          <cell r="DQ85">
            <v>5</v>
          </cell>
          <cell r="DR85">
            <v>5.9411764705882355</v>
          </cell>
          <cell r="DS85">
            <v>5.9411764705882355</v>
          </cell>
          <cell r="DT85">
            <v>5.5588235294117645</v>
          </cell>
          <cell r="DU85">
            <v>0</v>
          </cell>
          <cell r="DW85">
            <v>6</v>
          </cell>
          <cell r="DZ85">
            <v>6</v>
          </cell>
          <cell r="EA85">
            <v>5</v>
          </cell>
          <cell r="ED85">
            <v>5</v>
          </cell>
          <cell r="EE85">
            <v>5</v>
          </cell>
          <cell r="EH85">
            <v>5</v>
          </cell>
          <cell r="EJ85">
            <v>5</v>
          </cell>
          <cell r="EL85">
            <v>5</v>
          </cell>
          <cell r="EM85">
            <v>6</v>
          </cell>
          <cell r="EP85">
            <v>6</v>
          </cell>
          <cell r="EQ85">
            <v>5</v>
          </cell>
          <cell r="ER85">
            <v>6</v>
          </cell>
          <cell r="ET85">
            <v>6</v>
          </cell>
          <cell r="EU85">
            <v>5</v>
          </cell>
          <cell r="EX85">
            <v>5</v>
          </cell>
          <cell r="EY85">
            <v>5.4666666666666668</v>
          </cell>
          <cell r="EZ85">
            <v>5.4666666666666668</v>
          </cell>
          <cell r="FA85">
            <v>4.5999999999999996</v>
          </cell>
          <cell r="FB85">
            <v>1</v>
          </cell>
          <cell r="FC85">
            <v>0</v>
          </cell>
        </row>
        <row r="86">
          <cell r="E86" t="str">
            <v>081</v>
          </cell>
          <cell r="G86" t="str">
            <v>Nguyãùn Thë Thanh</v>
          </cell>
          <cell r="H86" t="str">
            <v>Phæång</v>
          </cell>
          <cell r="I86">
            <v>28578</v>
          </cell>
          <cell r="J86" t="str">
            <v>97DL2</v>
          </cell>
          <cell r="K86" t="str">
            <v>97DL2</v>
          </cell>
          <cell r="L86">
            <v>6</v>
          </cell>
          <cell r="O86">
            <v>6</v>
          </cell>
          <cell r="P86">
            <v>3</v>
          </cell>
          <cell r="Q86">
            <v>1</v>
          </cell>
          <cell r="R86">
            <v>8</v>
          </cell>
          <cell r="S86">
            <v>8</v>
          </cell>
          <cell r="T86">
            <v>5</v>
          </cell>
          <cell r="W86">
            <v>5</v>
          </cell>
          <cell r="X86">
            <v>5</v>
          </cell>
          <cell r="AA86">
            <v>5</v>
          </cell>
          <cell r="AB86">
            <v>5</v>
          </cell>
          <cell r="AE86">
            <v>5</v>
          </cell>
          <cell r="AF86">
            <v>5</v>
          </cell>
          <cell r="AI86">
            <v>5</v>
          </cell>
          <cell r="AJ86">
            <v>4</v>
          </cell>
          <cell r="AK86">
            <v>3</v>
          </cell>
          <cell r="AL86">
            <v>8</v>
          </cell>
          <cell r="AM86">
            <v>8</v>
          </cell>
          <cell r="AN86">
            <v>7</v>
          </cell>
          <cell r="AQ86">
            <v>7</v>
          </cell>
          <cell r="AR86">
            <v>6.666666666666667</v>
          </cell>
          <cell r="AS86">
            <v>2</v>
          </cell>
          <cell r="AU86">
            <v>3</v>
          </cell>
          <cell r="AV86">
            <v>5</v>
          </cell>
          <cell r="AX86">
            <v>5</v>
          </cell>
          <cell r="AY86">
            <v>4</v>
          </cell>
          <cell r="AZ86">
            <v>6</v>
          </cell>
          <cell r="BB86">
            <v>6</v>
          </cell>
          <cell r="BC86">
            <v>3</v>
          </cell>
          <cell r="BD86">
            <v>5</v>
          </cell>
          <cell r="BF86">
            <v>5</v>
          </cell>
          <cell r="BG86">
            <v>5</v>
          </cell>
          <cell r="BJ86">
            <v>5</v>
          </cell>
          <cell r="BK86">
            <v>3</v>
          </cell>
          <cell r="BL86">
            <v>6</v>
          </cell>
          <cell r="BN86">
            <v>6</v>
          </cell>
          <cell r="BO86">
            <v>4</v>
          </cell>
          <cell r="BP86">
            <v>5</v>
          </cell>
          <cell r="BR86">
            <v>5</v>
          </cell>
          <cell r="BS86">
            <v>7</v>
          </cell>
          <cell r="BV86">
            <v>7</v>
          </cell>
          <cell r="BW86">
            <v>9</v>
          </cell>
          <cell r="BZ86">
            <v>9</v>
          </cell>
          <cell r="CA86">
            <v>5.5666666666666664</v>
          </cell>
          <cell r="CD86">
            <v>4</v>
          </cell>
          <cell r="CE86">
            <v>6</v>
          </cell>
          <cell r="CG86">
            <v>6</v>
          </cell>
          <cell r="CH86">
            <v>5</v>
          </cell>
          <cell r="CK86">
            <v>5</v>
          </cell>
          <cell r="CL86">
            <v>6</v>
          </cell>
          <cell r="CO86">
            <v>6</v>
          </cell>
          <cell r="CP86">
            <v>7</v>
          </cell>
          <cell r="CS86">
            <v>7</v>
          </cell>
          <cell r="CT86">
            <v>8</v>
          </cell>
          <cell r="CW86">
            <v>8</v>
          </cell>
          <cell r="CX86">
            <v>7</v>
          </cell>
          <cell r="DA86">
            <v>7</v>
          </cell>
          <cell r="DB86">
            <v>6</v>
          </cell>
          <cell r="DE86">
            <v>6</v>
          </cell>
          <cell r="DF86">
            <v>5</v>
          </cell>
          <cell r="DI86">
            <v>5</v>
          </cell>
          <cell r="DJ86">
            <v>5</v>
          </cell>
          <cell r="DM86">
            <v>5</v>
          </cell>
          <cell r="DN86">
            <v>8</v>
          </cell>
          <cell r="DQ86">
            <v>8</v>
          </cell>
          <cell r="DR86">
            <v>6.2352941176470589</v>
          </cell>
          <cell r="DS86">
            <v>6.2352941176470589</v>
          </cell>
          <cell r="DT86">
            <v>6.117647058823529</v>
          </cell>
          <cell r="DU86">
            <v>0</v>
          </cell>
          <cell r="DW86">
            <v>6</v>
          </cell>
          <cell r="DZ86">
            <v>6</v>
          </cell>
          <cell r="EA86">
            <v>6</v>
          </cell>
          <cell r="ED86">
            <v>6</v>
          </cell>
          <cell r="EE86">
            <v>6</v>
          </cell>
          <cell r="EH86">
            <v>6</v>
          </cell>
          <cell r="EI86">
            <v>7</v>
          </cell>
          <cell r="EL86">
            <v>7</v>
          </cell>
          <cell r="EM86">
            <v>6</v>
          </cell>
          <cell r="EP86">
            <v>6</v>
          </cell>
          <cell r="EQ86">
            <v>6</v>
          </cell>
          <cell r="ET86">
            <v>6</v>
          </cell>
          <cell r="EU86">
            <v>7</v>
          </cell>
          <cell r="EX86">
            <v>7</v>
          </cell>
          <cell r="EY86">
            <v>6.3</v>
          </cell>
          <cell r="EZ86">
            <v>6.3</v>
          </cell>
          <cell r="FA86">
            <v>6.3</v>
          </cell>
          <cell r="FB86">
            <v>0</v>
          </cell>
          <cell r="FC86">
            <v>0</v>
          </cell>
        </row>
        <row r="87">
          <cell r="E87" t="str">
            <v>082</v>
          </cell>
          <cell r="G87" t="str">
            <v>Nguyãùn Hæîu</v>
          </cell>
          <cell r="H87" t="str">
            <v>Phi</v>
          </cell>
          <cell r="I87">
            <v>28574</v>
          </cell>
          <cell r="J87" t="str">
            <v>97DL2</v>
          </cell>
          <cell r="K87" t="str">
            <v>97DL3</v>
          </cell>
          <cell r="L87">
            <v>6</v>
          </cell>
          <cell r="O87">
            <v>6</v>
          </cell>
          <cell r="P87">
            <v>3</v>
          </cell>
          <cell r="Q87">
            <v>3</v>
          </cell>
          <cell r="R87">
            <v>6</v>
          </cell>
          <cell r="S87">
            <v>6</v>
          </cell>
          <cell r="T87">
            <v>4</v>
          </cell>
          <cell r="V87">
            <v>5</v>
          </cell>
          <cell r="W87">
            <v>5</v>
          </cell>
          <cell r="X87">
            <v>5</v>
          </cell>
          <cell r="AA87">
            <v>5</v>
          </cell>
          <cell r="AB87">
            <v>6</v>
          </cell>
          <cell r="AE87">
            <v>6</v>
          </cell>
          <cell r="AF87">
            <v>6</v>
          </cell>
          <cell r="AI87">
            <v>6</v>
          </cell>
          <cell r="AJ87">
            <v>5</v>
          </cell>
          <cell r="AM87">
            <v>5</v>
          </cell>
          <cell r="AN87">
            <v>6.5</v>
          </cell>
          <cell r="AQ87">
            <v>7</v>
          </cell>
          <cell r="AR87">
            <v>5.4848484848484844</v>
          </cell>
          <cell r="AS87">
            <v>2</v>
          </cell>
          <cell r="AU87">
            <v>7</v>
          </cell>
          <cell r="AX87">
            <v>7</v>
          </cell>
          <cell r="AY87">
            <v>2</v>
          </cell>
          <cell r="BA87">
            <v>5</v>
          </cell>
          <cell r="BB87">
            <v>5</v>
          </cell>
          <cell r="BC87">
            <v>2</v>
          </cell>
          <cell r="BD87">
            <v>3</v>
          </cell>
          <cell r="BE87">
            <v>7</v>
          </cell>
          <cell r="BF87">
            <v>7</v>
          </cell>
          <cell r="BG87">
            <v>4</v>
          </cell>
          <cell r="BJ87">
            <v>4</v>
          </cell>
          <cell r="BL87">
            <v>7</v>
          </cell>
          <cell r="BN87">
            <v>7</v>
          </cell>
          <cell r="BO87">
            <v>6</v>
          </cell>
          <cell r="BR87">
            <v>6</v>
          </cell>
          <cell r="BS87">
            <v>5</v>
          </cell>
          <cell r="BV87">
            <v>5</v>
          </cell>
          <cell r="BW87">
            <v>5</v>
          </cell>
          <cell r="BZ87">
            <v>5</v>
          </cell>
          <cell r="CA87">
            <v>6.166666666666667</v>
          </cell>
          <cell r="CD87">
            <v>5</v>
          </cell>
          <cell r="CG87">
            <v>5</v>
          </cell>
          <cell r="CH87">
            <v>5</v>
          </cell>
          <cell r="CK87">
            <v>5</v>
          </cell>
          <cell r="CL87">
            <v>2</v>
          </cell>
          <cell r="CM87">
            <v>5</v>
          </cell>
          <cell r="CO87">
            <v>5</v>
          </cell>
          <cell r="CP87">
            <v>7</v>
          </cell>
          <cell r="CS87">
            <v>7</v>
          </cell>
          <cell r="CT87">
            <v>5</v>
          </cell>
          <cell r="CW87">
            <v>5</v>
          </cell>
          <cell r="CX87">
            <v>7</v>
          </cell>
          <cell r="DA87">
            <v>7</v>
          </cell>
          <cell r="DD87">
            <v>6</v>
          </cell>
          <cell r="DE87">
            <v>6</v>
          </cell>
          <cell r="DF87">
            <v>4</v>
          </cell>
          <cell r="DG87">
            <v>5</v>
          </cell>
          <cell r="DI87">
            <v>5</v>
          </cell>
          <cell r="DJ87">
            <v>4</v>
          </cell>
          <cell r="DK87">
            <v>5</v>
          </cell>
          <cell r="DM87">
            <v>5</v>
          </cell>
          <cell r="DN87">
            <v>5</v>
          </cell>
          <cell r="DQ87">
            <v>5</v>
          </cell>
          <cell r="DR87">
            <v>5.617647058823529</v>
          </cell>
          <cell r="DS87">
            <v>5.617647058823529</v>
          </cell>
          <cell r="DT87">
            <v>4.5294117647058822</v>
          </cell>
          <cell r="DU87">
            <v>0</v>
          </cell>
          <cell r="DW87">
            <v>5</v>
          </cell>
          <cell r="DZ87">
            <v>5</v>
          </cell>
          <cell r="EA87">
            <v>5</v>
          </cell>
          <cell r="ED87">
            <v>5</v>
          </cell>
          <cell r="EE87">
            <v>1</v>
          </cell>
          <cell r="EF87">
            <v>3</v>
          </cell>
          <cell r="EG87">
            <v>5</v>
          </cell>
          <cell r="EH87">
            <v>5</v>
          </cell>
          <cell r="EI87">
            <v>1</v>
          </cell>
          <cell r="EJ87">
            <v>6</v>
          </cell>
          <cell r="EL87">
            <v>6</v>
          </cell>
          <cell r="EM87">
            <v>5</v>
          </cell>
          <cell r="EP87">
            <v>5</v>
          </cell>
          <cell r="EQ87">
            <v>7</v>
          </cell>
          <cell r="ET87">
            <v>7</v>
          </cell>
          <cell r="EU87">
            <v>5</v>
          </cell>
          <cell r="EX87">
            <v>5</v>
          </cell>
          <cell r="EY87">
            <v>5.5333333333333332</v>
          </cell>
          <cell r="EZ87">
            <v>5.7333333333333334</v>
          </cell>
          <cell r="FA87">
            <v>4.333333333333333</v>
          </cell>
          <cell r="FB87">
            <v>1</v>
          </cell>
          <cell r="FC87">
            <v>0</v>
          </cell>
        </row>
        <row r="88">
          <cell r="E88" t="str">
            <v>083</v>
          </cell>
          <cell r="G88" t="str">
            <v>Phaûm Hoaìng</v>
          </cell>
          <cell r="H88" t="str">
            <v>Phi</v>
          </cell>
          <cell r="I88">
            <v>28506</v>
          </cell>
          <cell r="J88" t="str">
            <v>97DL3</v>
          </cell>
          <cell r="K88">
            <v>96</v>
          </cell>
          <cell r="O88">
            <v>0</v>
          </cell>
          <cell r="S88">
            <v>0</v>
          </cell>
          <cell r="W88">
            <v>0</v>
          </cell>
          <cell r="AA88">
            <v>0</v>
          </cell>
          <cell r="AE88">
            <v>0</v>
          </cell>
          <cell r="AI88">
            <v>0</v>
          </cell>
          <cell r="AM88">
            <v>0</v>
          </cell>
          <cell r="AQ88">
            <v>0</v>
          </cell>
          <cell r="AR88">
            <v>0</v>
          </cell>
          <cell r="AX88">
            <v>0</v>
          </cell>
          <cell r="BB88">
            <v>0</v>
          </cell>
          <cell r="BF88">
            <v>0</v>
          </cell>
          <cell r="BJ88">
            <v>0</v>
          </cell>
          <cell r="BN88">
            <v>0</v>
          </cell>
          <cell r="BR88">
            <v>0</v>
          </cell>
          <cell r="BV88">
            <v>0</v>
          </cell>
          <cell r="BZ88">
            <v>0</v>
          </cell>
          <cell r="CA88">
            <v>0</v>
          </cell>
          <cell r="CG88">
            <v>0</v>
          </cell>
          <cell r="CK88">
            <v>0</v>
          </cell>
          <cell r="CO88">
            <v>0</v>
          </cell>
          <cell r="CS88">
            <v>0</v>
          </cell>
          <cell r="CW88">
            <v>0</v>
          </cell>
          <cell r="DA88">
            <v>0</v>
          </cell>
          <cell r="DE88">
            <v>0</v>
          </cell>
          <cell r="DI88">
            <v>0</v>
          </cell>
          <cell r="DM88">
            <v>0</v>
          </cell>
          <cell r="DQ88">
            <v>0</v>
          </cell>
          <cell r="DR88">
            <v>0</v>
          </cell>
          <cell r="DS88">
            <v>0</v>
          </cell>
          <cell r="DT88">
            <v>0</v>
          </cell>
          <cell r="DU88">
            <v>9</v>
          </cell>
          <cell r="DW88">
            <v>6</v>
          </cell>
          <cell r="DZ88">
            <v>6</v>
          </cell>
          <cell r="EA88">
            <v>7</v>
          </cell>
          <cell r="ED88">
            <v>7</v>
          </cell>
          <cell r="EE88">
            <v>3</v>
          </cell>
          <cell r="EG88">
            <v>5</v>
          </cell>
          <cell r="EH88">
            <v>5</v>
          </cell>
          <cell r="EI88">
            <v>5</v>
          </cell>
          <cell r="EL88">
            <v>5</v>
          </cell>
          <cell r="EM88">
            <v>6</v>
          </cell>
          <cell r="EP88">
            <v>6</v>
          </cell>
          <cell r="EQ88">
            <v>7</v>
          </cell>
          <cell r="ET88">
            <v>7</v>
          </cell>
          <cell r="EU88">
            <v>1</v>
          </cell>
          <cell r="EV88">
            <v>1</v>
          </cell>
          <cell r="EW88">
            <v>5</v>
          </cell>
          <cell r="EX88">
            <v>5</v>
          </cell>
          <cell r="EY88">
            <v>5.8666666666666663</v>
          </cell>
          <cell r="EZ88">
            <v>5.8666666666666663</v>
          </cell>
          <cell r="FA88">
            <v>4.9333333333333336</v>
          </cell>
          <cell r="FB88">
            <v>2</v>
          </cell>
          <cell r="FC88">
            <v>0</v>
          </cell>
        </row>
        <row r="89">
          <cell r="E89" t="str">
            <v>084</v>
          </cell>
          <cell r="G89" t="str">
            <v>Træång Hoaìng</v>
          </cell>
          <cell r="H89" t="str">
            <v>Phong</v>
          </cell>
          <cell r="I89">
            <v>28772</v>
          </cell>
          <cell r="J89" t="str">
            <v>97DL2</v>
          </cell>
          <cell r="K89" t="str">
            <v>97DL3</v>
          </cell>
          <cell r="L89">
            <v>6</v>
          </cell>
          <cell r="O89">
            <v>6</v>
          </cell>
          <cell r="P89">
            <v>3</v>
          </cell>
          <cell r="Q89">
            <v>3</v>
          </cell>
          <cell r="R89">
            <v>5</v>
          </cell>
          <cell r="S89">
            <v>5</v>
          </cell>
          <cell r="T89">
            <v>3</v>
          </cell>
          <cell r="U89">
            <v>4</v>
          </cell>
          <cell r="W89">
            <v>4</v>
          </cell>
          <cell r="X89">
            <v>5</v>
          </cell>
          <cell r="AA89">
            <v>5</v>
          </cell>
          <cell r="AB89">
            <v>7</v>
          </cell>
          <cell r="AE89">
            <v>7</v>
          </cell>
          <cell r="AF89">
            <v>5</v>
          </cell>
          <cell r="AI89">
            <v>5</v>
          </cell>
          <cell r="AJ89">
            <v>5</v>
          </cell>
          <cell r="AM89">
            <v>5</v>
          </cell>
          <cell r="AN89">
            <v>6.5</v>
          </cell>
          <cell r="AQ89">
            <v>7</v>
          </cell>
          <cell r="AR89">
            <v>5.2121212121212119</v>
          </cell>
          <cell r="AS89">
            <v>2</v>
          </cell>
          <cell r="AU89">
            <v>6</v>
          </cell>
          <cell r="AX89">
            <v>6</v>
          </cell>
          <cell r="AY89">
            <v>5</v>
          </cell>
          <cell r="BB89">
            <v>5</v>
          </cell>
          <cell r="BC89">
            <v>3</v>
          </cell>
          <cell r="BD89">
            <v>4</v>
          </cell>
          <cell r="BF89">
            <v>4</v>
          </cell>
          <cell r="BG89">
            <v>7</v>
          </cell>
          <cell r="BJ89">
            <v>7</v>
          </cell>
          <cell r="BK89">
            <v>6</v>
          </cell>
          <cell r="BN89">
            <v>6</v>
          </cell>
          <cell r="BO89">
            <v>6.5</v>
          </cell>
          <cell r="BR89">
            <v>7</v>
          </cell>
          <cell r="BS89">
            <v>6</v>
          </cell>
          <cell r="BV89">
            <v>6</v>
          </cell>
          <cell r="BW89">
            <v>6</v>
          </cell>
          <cell r="BZ89">
            <v>6</v>
          </cell>
          <cell r="CA89">
            <v>5.8</v>
          </cell>
          <cell r="CD89">
            <v>6</v>
          </cell>
          <cell r="CG89">
            <v>6</v>
          </cell>
          <cell r="CH89">
            <v>5</v>
          </cell>
          <cell r="CK89">
            <v>5</v>
          </cell>
          <cell r="CL89">
            <v>6</v>
          </cell>
          <cell r="CO89">
            <v>6</v>
          </cell>
          <cell r="CP89">
            <v>7</v>
          </cell>
          <cell r="CS89">
            <v>7</v>
          </cell>
          <cell r="CT89">
            <v>9</v>
          </cell>
          <cell r="CW89">
            <v>9</v>
          </cell>
          <cell r="CX89">
            <v>7</v>
          </cell>
          <cell r="DA89">
            <v>7</v>
          </cell>
          <cell r="DB89">
            <v>4</v>
          </cell>
          <cell r="DC89">
            <v>3</v>
          </cell>
          <cell r="DD89">
            <v>7</v>
          </cell>
          <cell r="DE89">
            <v>7</v>
          </cell>
          <cell r="DF89">
            <v>4</v>
          </cell>
          <cell r="DG89">
            <v>7</v>
          </cell>
          <cell r="DI89">
            <v>7</v>
          </cell>
          <cell r="DJ89">
            <v>5</v>
          </cell>
          <cell r="DM89">
            <v>5</v>
          </cell>
          <cell r="DN89">
            <v>4</v>
          </cell>
          <cell r="DO89">
            <v>5</v>
          </cell>
          <cell r="DQ89">
            <v>5</v>
          </cell>
          <cell r="DR89">
            <v>6.7058823529411766</v>
          </cell>
          <cell r="DS89">
            <v>6.7058823529411766</v>
          </cell>
          <cell r="DT89">
            <v>6.0882352941176467</v>
          </cell>
          <cell r="DU89">
            <v>0</v>
          </cell>
          <cell r="DW89">
            <v>6</v>
          </cell>
          <cell r="DZ89">
            <v>6</v>
          </cell>
          <cell r="EA89">
            <v>7</v>
          </cell>
          <cell r="ED89">
            <v>7</v>
          </cell>
          <cell r="EE89">
            <v>2</v>
          </cell>
          <cell r="EF89">
            <v>5</v>
          </cell>
          <cell r="EH89">
            <v>5</v>
          </cell>
          <cell r="EI89">
            <v>5</v>
          </cell>
          <cell r="EL89">
            <v>5</v>
          </cell>
          <cell r="EM89">
            <v>6</v>
          </cell>
          <cell r="EP89">
            <v>6</v>
          </cell>
          <cell r="EQ89">
            <v>7</v>
          </cell>
          <cell r="ET89">
            <v>7</v>
          </cell>
          <cell r="EU89">
            <v>5</v>
          </cell>
          <cell r="EX89">
            <v>5</v>
          </cell>
          <cell r="EY89">
            <v>5.8666666666666663</v>
          </cell>
          <cell r="EZ89">
            <v>5.8666666666666663</v>
          </cell>
          <cell r="FA89">
            <v>5.4666666666666668</v>
          </cell>
          <cell r="FB89">
            <v>0</v>
          </cell>
          <cell r="FC89">
            <v>0</v>
          </cell>
        </row>
        <row r="90">
          <cell r="E90" t="str">
            <v>085</v>
          </cell>
          <cell r="G90" t="str">
            <v>Phan Âçnh</v>
          </cell>
          <cell r="H90" t="str">
            <v>Phuïc</v>
          </cell>
          <cell r="I90">
            <v>28029</v>
          </cell>
          <cell r="J90" t="str">
            <v>97DL3</v>
          </cell>
          <cell r="K90" t="str">
            <v>97DL2</v>
          </cell>
          <cell r="L90">
            <v>5</v>
          </cell>
          <cell r="O90">
            <v>5</v>
          </cell>
          <cell r="P90">
            <v>5</v>
          </cell>
          <cell r="S90">
            <v>5</v>
          </cell>
          <cell r="T90">
            <v>5</v>
          </cell>
          <cell r="W90">
            <v>5</v>
          </cell>
          <cell r="X90">
            <v>4</v>
          </cell>
          <cell r="AA90">
            <v>4</v>
          </cell>
          <cell r="AB90">
            <v>5</v>
          </cell>
          <cell r="AE90">
            <v>5</v>
          </cell>
          <cell r="AF90">
            <v>4</v>
          </cell>
          <cell r="AH90">
            <v>6</v>
          </cell>
          <cell r="AI90">
            <v>6</v>
          </cell>
          <cell r="AJ90">
            <v>3</v>
          </cell>
          <cell r="AK90">
            <v>3</v>
          </cell>
          <cell r="AL90">
            <v>6</v>
          </cell>
          <cell r="AM90">
            <v>6</v>
          </cell>
          <cell r="AN90">
            <v>7</v>
          </cell>
          <cell r="AQ90">
            <v>7</v>
          </cell>
          <cell r="AR90">
            <v>5.4242424242424239</v>
          </cell>
          <cell r="AS90">
            <v>2</v>
          </cell>
          <cell r="AU90">
            <v>3</v>
          </cell>
          <cell r="AV90">
            <v>5</v>
          </cell>
          <cell r="AX90">
            <v>5</v>
          </cell>
          <cell r="AY90">
            <v>6</v>
          </cell>
          <cell r="BB90">
            <v>6</v>
          </cell>
          <cell r="BC90">
            <v>3</v>
          </cell>
          <cell r="BD90">
            <v>4</v>
          </cell>
          <cell r="BE90">
            <v>6</v>
          </cell>
          <cell r="BF90">
            <v>6</v>
          </cell>
          <cell r="BG90">
            <v>5</v>
          </cell>
          <cell r="BJ90">
            <v>5</v>
          </cell>
          <cell r="BL90">
            <v>6</v>
          </cell>
          <cell r="BN90">
            <v>6</v>
          </cell>
          <cell r="BO90">
            <v>4</v>
          </cell>
          <cell r="BP90">
            <v>4</v>
          </cell>
          <cell r="BQ90">
            <v>5</v>
          </cell>
          <cell r="BR90">
            <v>5</v>
          </cell>
          <cell r="BS90">
            <v>5</v>
          </cell>
          <cell r="BV90">
            <v>5</v>
          </cell>
          <cell r="BW90">
            <v>7</v>
          </cell>
          <cell r="BZ90">
            <v>7</v>
          </cell>
          <cell r="CA90">
            <v>5.5333333333333332</v>
          </cell>
          <cell r="CD90">
            <v>3</v>
          </cell>
          <cell r="CE90">
            <v>5</v>
          </cell>
          <cell r="CG90">
            <v>5</v>
          </cell>
          <cell r="CH90">
            <v>5</v>
          </cell>
          <cell r="CK90">
            <v>5</v>
          </cell>
          <cell r="CL90">
            <v>7</v>
          </cell>
          <cell r="CO90">
            <v>7</v>
          </cell>
          <cell r="CP90">
            <v>6</v>
          </cell>
          <cell r="CS90">
            <v>6</v>
          </cell>
          <cell r="CT90">
            <v>4</v>
          </cell>
          <cell r="CU90">
            <v>5</v>
          </cell>
          <cell r="CW90">
            <v>5</v>
          </cell>
          <cell r="CX90">
            <v>5</v>
          </cell>
          <cell r="DA90">
            <v>5</v>
          </cell>
          <cell r="DB90">
            <v>4</v>
          </cell>
          <cell r="DC90">
            <v>3</v>
          </cell>
          <cell r="DD90">
            <v>7</v>
          </cell>
          <cell r="DE90">
            <v>7</v>
          </cell>
          <cell r="DF90">
            <v>4</v>
          </cell>
          <cell r="DG90">
            <v>7</v>
          </cell>
          <cell r="DI90">
            <v>7</v>
          </cell>
          <cell r="DJ90">
            <v>5</v>
          </cell>
          <cell r="DM90">
            <v>5</v>
          </cell>
          <cell r="DN90">
            <v>5</v>
          </cell>
          <cell r="DQ90">
            <v>5</v>
          </cell>
          <cell r="DR90">
            <v>5.8235294117647056</v>
          </cell>
          <cell r="DS90">
            <v>5.8235294117647056</v>
          </cell>
          <cell r="DT90">
            <v>4.9411764705882355</v>
          </cell>
          <cell r="DU90">
            <v>0</v>
          </cell>
          <cell r="DW90">
            <v>7</v>
          </cell>
          <cell r="DZ90">
            <v>7</v>
          </cell>
          <cell r="EA90">
            <v>6</v>
          </cell>
          <cell r="ED90">
            <v>6</v>
          </cell>
          <cell r="EE90">
            <v>4</v>
          </cell>
          <cell r="EF90">
            <v>5</v>
          </cell>
          <cell r="EH90">
            <v>5</v>
          </cell>
          <cell r="EI90">
            <v>6</v>
          </cell>
          <cell r="EL90">
            <v>6</v>
          </cell>
          <cell r="EM90">
            <v>5</v>
          </cell>
          <cell r="EP90">
            <v>5</v>
          </cell>
          <cell r="EQ90">
            <v>5</v>
          </cell>
          <cell r="ET90">
            <v>5</v>
          </cell>
          <cell r="EU90">
            <v>3</v>
          </cell>
          <cell r="EV90">
            <v>4</v>
          </cell>
          <cell r="EW90">
            <v>5</v>
          </cell>
          <cell r="EX90">
            <v>5</v>
          </cell>
          <cell r="EY90">
            <v>5.5</v>
          </cell>
          <cell r="EZ90">
            <v>5.5</v>
          </cell>
          <cell r="FA90">
            <v>5.0333333333333332</v>
          </cell>
          <cell r="FB90">
            <v>1</v>
          </cell>
          <cell r="FC90">
            <v>0</v>
          </cell>
        </row>
        <row r="91">
          <cell r="E91" t="str">
            <v>086</v>
          </cell>
          <cell r="G91" t="str">
            <v>Nguyãùn Huy</v>
          </cell>
          <cell r="H91" t="str">
            <v>Quán</v>
          </cell>
          <cell r="I91">
            <v>28629</v>
          </cell>
          <cell r="J91" t="str">
            <v>97DL1</v>
          </cell>
          <cell r="K91" t="str">
            <v>97DL3</v>
          </cell>
          <cell r="L91">
            <v>7</v>
          </cell>
          <cell r="O91">
            <v>7</v>
          </cell>
          <cell r="P91">
            <v>6</v>
          </cell>
          <cell r="S91">
            <v>6</v>
          </cell>
          <cell r="T91">
            <v>5</v>
          </cell>
          <cell r="W91">
            <v>5</v>
          </cell>
          <cell r="X91">
            <v>6</v>
          </cell>
          <cell r="AA91">
            <v>6</v>
          </cell>
          <cell r="AB91">
            <v>6</v>
          </cell>
          <cell r="AE91">
            <v>6</v>
          </cell>
          <cell r="AF91">
            <v>5</v>
          </cell>
          <cell r="AI91">
            <v>5</v>
          </cell>
          <cell r="AJ91">
            <v>6</v>
          </cell>
          <cell r="AM91">
            <v>6</v>
          </cell>
          <cell r="AQ91">
            <v>0</v>
          </cell>
          <cell r="AR91">
            <v>5.9090909090909092</v>
          </cell>
          <cell r="AS91">
            <v>1</v>
          </cell>
          <cell r="AU91">
            <v>7</v>
          </cell>
          <cell r="AX91">
            <v>7</v>
          </cell>
          <cell r="AY91">
            <v>3</v>
          </cell>
          <cell r="AZ91">
            <v>5</v>
          </cell>
          <cell r="BB91">
            <v>5</v>
          </cell>
          <cell r="BC91">
            <v>1</v>
          </cell>
          <cell r="BD91">
            <v>3</v>
          </cell>
          <cell r="BE91">
            <v>5</v>
          </cell>
          <cell r="BF91">
            <v>5</v>
          </cell>
          <cell r="BG91">
            <v>3</v>
          </cell>
          <cell r="BH91">
            <v>5</v>
          </cell>
          <cell r="BJ91">
            <v>5</v>
          </cell>
          <cell r="BK91">
            <v>7</v>
          </cell>
          <cell r="BN91">
            <v>7</v>
          </cell>
          <cell r="BO91">
            <v>5</v>
          </cell>
          <cell r="BR91">
            <v>5</v>
          </cell>
          <cell r="BS91">
            <v>5</v>
          </cell>
          <cell r="BV91">
            <v>5</v>
          </cell>
          <cell r="BX91">
            <v>5</v>
          </cell>
          <cell r="BZ91">
            <v>5</v>
          </cell>
          <cell r="CA91">
            <v>5.8</v>
          </cell>
          <cell r="CB91">
            <v>3</v>
          </cell>
          <cell r="CD91">
            <v>5</v>
          </cell>
          <cell r="CG91">
            <v>5</v>
          </cell>
          <cell r="CH91">
            <v>3</v>
          </cell>
          <cell r="CI91">
            <v>7</v>
          </cell>
          <cell r="CK91">
            <v>7</v>
          </cell>
          <cell r="CL91">
            <v>5</v>
          </cell>
          <cell r="CO91">
            <v>5</v>
          </cell>
          <cell r="CP91">
            <v>10</v>
          </cell>
          <cell r="CS91">
            <v>10</v>
          </cell>
          <cell r="CU91">
            <v>5</v>
          </cell>
          <cell r="CW91">
            <v>5</v>
          </cell>
          <cell r="CX91">
            <v>7</v>
          </cell>
          <cell r="DA91">
            <v>7</v>
          </cell>
          <cell r="DB91">
            <v>8</v>
          </cell>
          <cell r="DE91">
            <v>8</v>
          </cell>
          <cell r="DF91">
            <v>4</v>
          </cell>
          <cell r="DG91">
            <v>6</v>
          </cell>
          <cell r="DI91">
            <v>6</v>
          </cell>
          <cell r="DJ91">
            <v>5</v>
          </cell>
          <cell r="DM91">
            <v>5</v>
          </cell>
          <cell r="DQ91">
            <v>0</v>
          </cell>
          <cell r="DR91">
            <v>6.6764705882352944</v>
          </cell>
          <cell r="DS91">
            <v>6.6764705882352944</v>
          </cell>
          <cell r="DT91">
            <v>5.2352941176470589</v>
          </cell>
          <cell r="DU91">
            <v>0</v>
          </cell>
          <cell r="DW91">
            <v>7</v>
          </cell>
          <cell r="DZ91">
            <v>7</v>
          </cell>
          <cell r="EA91">
            <v>7</v>
          </cell>
          <cell r="ED91">
            <v>7</v>
          </cell>
          <cell r="EE91">
            <v>7</v>
          </cell>
          <cell r="EH91">
            <v>7</v>
          </cell>
          <cell r="EJ91">
            <v>6</v>
          </cell>
          <cell r="EL91">
            <v>6</v>
          </cell>
          <cell r="EM91">
            <v>3</v>
          </cell>
          <cell r="EO91">
            <v>3</v>
          </cell>
          <cell r="EP91">
            <v>3</v>
          </cell>
          <cell r="EQ91">
            <v>8</v>
          </cell>
          <cell r="ET91">
            <v>8</v>
          </cell>
          <cell r="EU91">
            <v>1</v>
          </cell>
          <cell r="EW91">
            <v>5</v>
          </cell>
          <cell r="EX91">
            <v>5</v>
          </cell>
          <cell r="EY91">
            <v>6.2</v>
          </cell>
          <cell r="EZ91">
            <v>6.5</v>
          </cell>
          <cell r="FA91">
            <v>5.0333333333333332</v>
          </cell>
          <cell r="FB91">
            <v>3</v>
          </cell>
          <cell r="FC91">
            <v>0</v>
          </cell>
        </row>
        <row r="92">
          <cell r="E92" t="str">
            <v>087</v>
          </cell>
          <cell r="G92" t="str">
            <v xml:space="preserve">Laûi Âçnh </v>
          </cell>
          <cell r="H92" t="str">
            <v>Quang</v>
          </cell>
          <cell r="I92">
            <v>29069</v>
          </cell>
          <cell r="J92" t="str">
            <v>97DL1</v>
          </cell>
          <cell r="K92" t="str">
            <v>97DL1</v>
          </cell>
          <cell r="L92">
            <v>6</v>
          </cell>
          <cell r="O92">
            <v>6</v>
          </cell>
          <cell r="P92">
            <v>7</v>
          </cell>
          <cell r="S92">
            <v>7</v>
          </cell>
          <cell r="T92">
            <v>4</v>
          </cell>
          <cell r="U92">
            <v>4</v>
          </cell>
          <cell r="V92">
            <v>6</v>
          </cell>
          <cell r="W92">
            <v>6</v>
          </cell>
          <cell r="X92">
            <v>6</v>
          </cell>
          <cell r="AA92">
            <v>6</v>
          </cell>
          <cell r="AB92">
            <v>5</v>
          </cell>
          <cell r="AE92">
            <v>5</v>
          </cell>
          <cell r="AF92">
            <v>5</v>
          </cell>
          <cell r="AI92">
            <v>5</v>
          </cell>
          <cell r="AJ92">
            <v>5</v>
          </cell>
          <cell r="AM92">
            <v>5</v>
          </cell>
          <cell r="AN92">
            <v>9.5</v>
          </cell>
          <cell r="AQ92">
            <v>10</v>
          </cell>
          <cell r="AR92">
            <v>5.5757575757575761</v>
          </cell>
          <cell r="AS92">
            <v>2</v>
          </cell>
          <cell r="AU92">
            <v>6</v>
          </cell>
          <cell r="AX92">
            <v>6</v>
          </cell>
          <cell r="AY92">
            <v>7</v>
          </cell>
          <cell r="BB92">
            <v>7</v>
          </cell>
          <cell r="BC92">
            <v>4</v>
          </cell>
          <cell r="BD92">
            <v>2</v>
          </cell>
          <cell r="BE92">
            <v>7</v>
          </cell>
          <cell r="BF92">
            <v>7</v>
          </cell>
          <cell r="BH92">
            <v>5</v>
          </cell>
          <cell r="BJ92">
            <v>5</v>
          </cell>
          <cell r="BK92">
            <v>7</v>
          </cell>
          <cell r="BN92">
            <v>7</v>
          </cell>
          <cell r="BO92">
            <v>5</v>
          </cell>
          <cell r="BR92">
            <v>5</v>
          </cell>
          <cell r="BS92">
            <v>6</v>
          </cell>
          <cell r="BV92">
            <v>6</v>
          </cell>
          <cell r="BW92">
            <v>8</v>
          </cell>
          <cell r="BZ92">
            <v>8</v>
          </cell>
          <cell r="CA92">
            <v>6.3</v>
          </cell>
          <cell r="CD92">
            <v>7</v>
          </cell>
          <cell r="CG92">
            <v>7</v>
          </cell>
          <cell r="CH92">
            <v>8</v>
          </cell>
          <cell r="CK92">
            <v>8</v>
          </cell>
          <cell r="CL92">
            <v>6</v>
          </cell>
          <cell r="CO92">
            <v>6</v>
          </cell>
          <cell r="CP92">
            <v>8</v>
          </cell>
          <cell r="CS92">
            <v>8</v>
          </cell>
          <cell r="CT92">
            <v>3</v>
          </cell>
          <cell r="CU92">
            <v>5</v>
          </cell>
          <cell r="CW92">
            <v>5</v>
          </cell>
          <cell r="CX92">
            <v>7</v>
          </cell>
          <cell r="DA92">
            <v>7</v>
          </cell>
          <cell r="DB92">
            <v>6</v>
          </cell>
          <cell r="DE92">
            <v>6</v>
          </cell>
          <cell r="DF92">
            <v>5</v>
          </cell>
          <cell r="DI92">
            <v>5</v>
          </cell>
          <cell r="DJ92">
            <v>5</v>
          </cell>
          <cell r="DM92">
            <v>5</v>
          </cell>
          <cell r="DN92">
            <v>5</v>
          </cell>
          <cell r="DQ92">
            <v>5</v>
          </cell>
          <cell r="DR92">
            <v>6.382352941176471</v>
          </cell>
          <cell r="DS92">
            <v>6.6823529411764708</v>
          </cell>
          <cell r="DT92">
            <v>6.3882352941176466</v>
          </cell>
          <cell r="DU92">
            <v>0</v>
          </cell>
          <cell r="DW92">
            <v>7</v>
          </cell>
          <cell r="DZ92">
            <v>7</v>
          </cell>
          <cell r="EA92">
            <v>8</v>
          </cell>
          <cell r="ED92">
            <v>8</v>
          </cell>
          <cell r="EE92">
            <v>7</v>
          </cell>
          <cell r="EH92">
            <v>7</v>
          </cell>
          <cell r="EI92">
            <v>7</v>
          </cell>
          <cell r="EL92">
            <v>7</v>
          </cell>
          <cell r="EM92">
            <v>3</v>
          </cell>
          <cell r="EN92">
            <v>1</v>
          </cell>
          <cell r="EO92">
            <v>6</v>
          </cell>
          <cell r="EP92">
            <v>6</v>
          </cell>
          <cell r="EQ92">
            <v>7</v>
          </cell>
          <cell r="ET92">
            <v>7</v>
          </cell>
          <cell r="EU92">
            <v>1</v>
          </cell>
          <cell r="EV92">
            <v>3</v>
          </cell>
          <cell r="EW92">
            <v>5</v>
          </cell>
          <cell r="EX92">
            <v>5</v>
          </cell>
          <cell r="EY92">
            <v>6.6333333333333337</v>
          </cell>
          <cell r="EZ92">
            <v>6.9333333333333336</v>
          </cell>
          <cell r="FA92">
            <v>5.8666666666666663</v>
          </cell>
          <cell r="FB92">
            <v>2</v>
          </cell>
          <cell r="FC92">
            <v>0</v>
          </cell>
        </row>
        <row r="93">
          <cell r="E93" t="str">
            <v>088</v>
          </cell>
          <cell r="G93" t="str">
            <v>Phaûm Âàng</v>
          </cell>
          <cell r="H93" t="str">
            <v>Quang</v>
          </cell>
          <cell r="I93">
            <v>28129</v>
          </cell>
          <cell r="J93" t="str">
            <v>97DL3</v>
          </cell>
          <cell r="K93" t="str">
            <v>97DL2</v>
          </cell>
          <cell r="L93">
            <v>5</v>
          </cell>
          <cell r="O93">
            <v>5</v>
          </cell>
          <cell r="P93">
            <v>4</v>
          </cell>
          <cell r="S93">
            <v>4</v>
          </cell>
          <cell r="T93">
            <v>3</v>
          </cell>
          <cell r="U93">
            <v>5</v>
          </cell>
          <cell r="W93">
            <v>5</v>
          </cell>
          <cell r="X93">
            <v>5</v>
          </cell>
          <cell r="AA93">
            <v>5</v>
          </cell>
          <cell r="AB93">
            <v>3</v>
          </cell>
          <cell r="AC93">
            <v>6</v>
          </cell>
          <cell r="AE93">
            <v>6</v>
          </cell>
          <cell r="AF93">
            <v>2</v>
          </cell>
          <cell r="AG93">
            <v>3</v>
          </cell>
          <cell r="AH93">
            <v>7</v>
          </cell>
          <cell r="AI93">
            <v>7</v>
          </cell>
          <cell r="AJ93">
            <v>5</v>
          </cell>
          <cell r="AM93">
            <v>5</v>
          </cell>
          <cell r="AN93">
            <v>7</v>
          </cell>
          <cell r="AQ93">
            <v>7</v>
          </cell>
          <cell r="AR93">
            <v>5.1818181818181817</v>
          </cell>
          <cell r="AS93">
            <v>2</v>
          </cell>
          <cell r="AU93">
            <v>4</v>
          </cell>
          <cell r="AV93">
            <v>5</v>
          </cell>
          <cell r="AX93">
            <v>5</v>
          </cell>
          <cell r="AY93">
            <v>4</v>
          </cell>
          <cell r="AZ93">
            <v>6</v>
          </cell>
          <cell r="BB93">
            <v>6</v>
          </cell>
          <cell r="BC93">
            <v>4</v>
          </cell>
          <cell r="BD93">
            <v>3</v>
          </cell>
          <cell r="BF93">
            <v>4</v>
          </cell>
          <cell r="BG93">
            <v>4</v>
          </cell>
          <cell r="BH93">
            <v>5</v>
          </cell>
          <cell r="BJ93">
            <v>5</v>
          </cell>
          <cell r="BK93">
            <v>5</v>
          </cell>
          <cell r="BN93">
            <v>5</v>
          </cell>
          <cell r="BO93">
            <v>4</v>
          </cell>
          <cell r="BP93">
            <v>5</v>
          </cell>
          <cell r="BR93">
            <v>5</v>
          </cell>
          <cell r="BS93">
            <v>6</v>
          </cell>
          <cell r="BV93">
            <v>6</v>
          </cell>
          <cell r="BW93">
            <v>6</v>
          </cell>
          <cell r="BZ93">
            <v>6</v>
          </cell>
          <cell r="CA93">
            <v>5.0333333333333332</v>
          </cell>
          <cell r="CB93">
            <v>3</v>
          </cell>
          <cell r="CD93">
            <v>6</v>
          </cell>
          <cell r="CG93">
            <v>6</v>
          </cell>
          <cell r="CH93">
            <v>6</v>
          </cell>
          <cell r="CK93">
            <v>6</v>
          </cell>
          <cell r="CL93">
            <v>2</v>
          </cell>
          <cell r="CM93">
            <v>4</v>
          </cell>
          <cell r="CO93">
            <v>4</v>
          </cell>
          <cell r="CP93">
            <v>6</v>
          </cell>
          <cell r="CS93">
            <v>6</v>
          </cell>
          <cell r="CT93">
            <v>3</v>
          </cell>
          <cell r="CV93">
            <v>7</v>
          </cell>
          <cell r="CW93">
            <v>7</v>
          </cell>
          <cell r="CX93">
            <v>4</v>
          </cell>
          <cell r="DA93">
            <v>4</v>
          </cell>
          <cell r="DB93">
            <v>5</v>
          </cell>
          <cell r="DE93">
            <v>5</v>
          </cell>
          <cell r="DF93">
            <v>6</v>
          </cell>
          <cell r="DI93">
            <v>6</v>
          </cell>
          <cell r="DJ93">
            <v>5</v>
          </cell>
          <cell r="DM93">
            <v>5</v>
          </cell>
          <cell r="DN93">
            <v>5</v>
          </cell>
          <cell r="DQ93">
            <v>5</v>
          </cell>
          <cell r="DR93">
            <v>5.5588235294117645</v>
          </cell>
          <cell r="DS93">
            <v>5.5588235294117645</v>
          </cell>
          <cell r="DT93">
            <v>4.7352941176470589</v>
          </cell>
          <cell r="DU93">
            <v>1</v>
          </cell>
          <cell r="DW93">
            <v>7</v>
          </cell>
          <cell r="DZ93">
            <v>7</v>
          </cell>
          <cell r="EA93">
            <v>4</v>
          </cell>
          <cell r="EC93">
            <v>5</v>
          </cell>
          <cell r="ED93">
            <v>5</v>
          </cell>
          <cell r="EE93">
            <v>7</v>
          </cell>
          <cell r="EH93">
            <v>7</v>
          </cell>
          <cell r="EJ93">
            <v>5</v>
          </cell>
          <cell r="EL93">
            <v>5</v>
          </cell>
          <cell r="EM93">
            <v>3</v>
          </cell>
          <cell r="EN93">
            <v>5</v>
          </cell>
          <cell r="EP93">
            <v>5</v>
          </cell>
          <cell r="EQ93">
            <v>3</v>
          </cell>
          <cell r="ER93">
            <v>5</v>
          </cell>
          <cell r="ET93">
            <v>5</v>
          </cell>
          <cell r="EU93">
            <v>1</v>
          </cell>
          <cell r="EV93">
            <v>1</v>
          </cell>
          <cell r="EW93">
            <v>5</v>
          </cell>
          <cell r="EX93">
            <v>5</v>
          </cell>
          <cell r="EY93">
            <v>5.5333333333333332</v>
          </cell>
          <cell r="EZ93">
            <v>5.5333333333333332</v>
          </cell>
          <cell r="FA93">
            <v>3.4333333333333331</v>
          </cell>
          <cell r="FB93">
            <v>2</v>
          </cell>
          <cell r="FC93">
            <v>0</v>
          </cell>
        </row>
        <row r="94">
          <cell r="E94" t="str">
            <v>089</v>
          </cell>
          <cell r="G94" t="str">
            <v>Âaìo Phaûm Hoaìng</v>
          </cell>
          <cell r="H94" t="str">
            <v>Quyình</v>
          </cell>
          <cell r="I94">
            <v>28811</v>
          </cell>
          <cell r="J94" t="str">
            <v>97DL2</v>
          </cell>
          <cell r="K94" t="str">
            <v>97DL3</v>
          </cell>
          <cell r="L94">
            <v>5</v>
          </cell>
          <cell r="O94">
            <v>5</v>
          </cell>
          <cell r="P94">
            <v>3</v>
          </cell>
          <cell r="Q94">
            <v>1</v>
          </cell>
          <cell r="R94">
            <v>6</v>
          </cell>
          <cell r="S94">
            <v>6</v>
          </cell>
          <cell r="T94">
            <v>3</v>
          </cell>
          <cell r="U94">
            <v>4</v>
          </cell>
          <cell r="W94">
            <v>4</v>
          </cell>
          <cell r="X94">
            <v>7</v>
          </cell>
          <cell r="AA94">
            <v>7</v>
          </cell>
          <cell r="AB94">
            <v>3</v>
          </cell>
          <cell r="AC94">
            <v>5</v>
          </cell>
          <cell r="AE94">
            <v>5</v>
          </cell>
          <cell r="AF94">
            <v>6</v>
          </cell>
          <cell r="AI94">
            <v>6</v>
          </cell>
          <cell r="AJ94">
            <v>5</v>
          </cell>
          <cell r="AM94">
            <v>5</v>
          </cell>
          <cell r="AN94">
            <v>7.5</v>
          </cell>
          <cell r="AQ94">
            <v>8</v>
          </cell>
          <cell r="AR94">
            <v>5.3030303030303028</v>
          </cell>
          <cell r="AS94">
            <v>2</v>
          </cell>
          <cell r="AU94">
            <v>6</v>
          </cell>
          <cell r="AX94">
            <v>6</v>
          </cell>
          <cell r="AY94">
            <v>7</v>
          </cell>
          <cell r="BB94">
            <v>7</v>
          </cell>
          <cell r="BC94">
            <v>3</v>
          </cell>
          <cell r="BD94">
            <v>5</v>
          </cell>
          <cell r="BF94">
            <v>5</v>
          </cell>
          <cell r="BG94">
            <v>7</v>
          </cell>
          <cell r="BJ94">
            <v>7</v>
          </cell>
          <cell r="BK94">
            <v>4</v>
          </cell>
          <cell r="BL94">
            <v>5</v>
          </cell>
          <cell r="BN94">
            <v>5</v>
          </cell>
          <cell r="BO94">
            <v>7.5</v>
          </cell>
          <cell r="BR94">
            <v>8</v>
          </cell>
          <cell r="BS94">
            <v>6</v>
          </cell>
          <cell r="BV94">
            <v>6</v>
          </cell>
          <cell r="BW94">
            <v>9</v>
          </cell>
          <cell r="BZ94">
            <v>9</v>
          </cell>
          <cell r="CA94">
            <v>6.0333333333333332</v>
          </cell>
          <cell r="CD94">
            <v>8</v>
          </cell>
          <cell r="CG94">
            <v>8</v>
          </cell>
          <cell r="CH94">
            <v>8</v>
          </cell>
          <cell r="CK94">
            <v>8</v>
          </cell>
          <cell r="CL94">
            <v>6</v>
          </cell>
          <cell r="CO94">
            <v>6</v>
          </cell>
          <cell r="CP94">
            <v>5</v>
          </cell>
          <cell r="CS94">
            <v>5</v>
          </cell>
          <cell r="CT94">
            <v>9</v>
          </cell>
          <cell r="CW94">
            <v>9</v>
          </cell>
          <cell r="CX94">
            <v>3</v>
          </cell>
          <cell r="CY94">
            <v>5</v>
          </cell>
          <cell r="DA94">
            <v>5</v>
          </cell>
          <cell r="DB94">
            <v>8</v>
          </cell>
          <cell r="DE94">
            <v>8</v>
          </cell>
          <cell r="DF94">
            <v>3</v>
          </cell>
          <cell r="DG94">
            <v>6</v>
          </cell>
          <cell r="DI94">
            <v>6</v>
          </cell>
          <cell r="DJ94">
            <v>4</v>
          </cell>
          <cell r="DK94">
            <v>7</v>
          </cell>
          <cell r="DM94">
            <v>7</v>
          </cell>
          <cell r="DN94">
            <v>10</v>
          </cell>
          <cell r="DQ94">
            <v>10</v>
          </cell>
          <cell r="DR94">
            <v>6.7941176470588234</v>
          </cell>
          <cell r="DS94">
            <v>6.7941176470588234</v>
          </cell>
          <cell r="DT94">
            <v>6</v>
          </cell>
          <cell r="DU94">
            <v>0</v>
          </cell>
          <cell r="DX94">
            <v>7</v>
          </cell>
          <cell r="DZ94">
            <v>7</v>
          </cell>
          <cell r="EA94">
            <v>7</v>
          </cell>
          <cell r="ED94">
            <v>7</v>
          </cell>
          <cell r="EE94">
            <v>7</v>
          </cell>
          <cell r="EH94">
            <v>7</v>
          </cell>
          <cell r="EI94">
            <v>6</v>
          </cell>
          <cell r="EL94">
            <v>6</v>
          </cell>
          <cell r="EM94">
            <v>7</v>
          </cell>
          <cell r="EP94">
            <v>7</v>
          </cell>
          <cell r="EQ94">
            <v>6</v>
          </cell>
          <cell r="ET94">
            <v>6</v>
          </cell>
          <cell r="EU94">
            <v>5</v>
          </cell>
          <cell r="EX94">
            <v>5</v>
          </cell>
          <cell r="EY94">
            <v>6.333333333333333</v>
          </cell>
          <cell r="EZ94">
            <v>6.5333333333333332</v>
          </cell>
          <cell r="FA94">
            <v>5.4</v>
          </cell>
          <cell r="FB94">
            <v>0</v>
          </cell>
          <cell r="FC94">
            <v>0</v>
          </cell>
        </row>
        <row r="95">
          <cell r="E95" t="str">
            <v>090</v>
          </cell>
          <cell r="G95" t="str">
            <v>Buìi Thë Thu</v>
          </cell>
          <cell r="H95" t="str">
            <v>Sæång</v>
          </cell>
          <cell r="I95">
            <v>28643</v>
          </cell>
          <cell r="J95" t="str">
            <v>97DL1</v>
          </cell>
          <cell r="K95" t="str">
            <v>97DL3</v>
          </cell>
          <cell r="L95">
            <v>5</v>
          </cell>
          <cell r="O95">
            <v>5</v>
          </cell>
          <cell r="P95">
            <v>5</v>
          </cell>
          <cell r="S95">
            <v>5</v>
          </cell>
          <cell r="T95">
            <v>7</v>
          </cell>
          <cell r="W95">
            <v>7</v>
          </cell>
          <cell r="X95">
            <v>4</v>
          </cell>
          <cell r="Y95">
            <v>4</v>
          </cell>
          <cell r="AA95">
            <v>4</v>
          </cell>
          <cell r="AB95">
            <v>6</v>
          </cell>
          <cell r="AE95">
            <v>6</v>
          </cell>
          <cell r="AF95">
            <v>5</v>
          </cell>
          <cell r="AI95">
            <v>5</v>
          </cell>
          <cell r="AJ95">
            <v>5</v>
          </cell>
          <cell r="AM95">
            <v>5</v>
          </cell>
          <cell r="AN95">
            <v>5.5</v>
          </cell>
          <cell r="AQ95">
            <v>6</v>
          </cell>
          <cell r="AR95">
            <v>5.2121212121212119</v>
          </cell>
          <cell r="AS95">
            <v>2</v>
          </cell>
          <cell r="AU95">
            <v>5</v>
          </cell>
          <cell r="AX95">
            <v>5</v>
          </cell>
          <cell r="AY95">
            <v>5</v>
          </cell>
          <cell r="BB95">
            <v>5</v>
          </cell>
          <cell r="BC95">
            <v>2</v>
          </cell>
          <cell r="BD95">
            <v>3</v>
          </cell>
          <cell r="BE95">
            <v>5</v>
          </cell>
          <cell r="BF95">
            <v>5</v>
          </cell>
          <cell r="BG95">
            <v>6</v>
          </cell>
          <cell r="BJ95">
            <v>6</v>
          </cell>
          <cell r="BK95">
            <v>5</v>
          </cell>
          <cell r="BN95">
            <v>5</v>
          </cell>
          <cell r="BO95">
            <v>6</v>
          </cell>
          <cell r="BR95">
            <v>6</v>
          </cell>
          <cell r="BS95">
            <v>6</v>
          </cell>
          <cell r="BV95">
            <v>6</v>
          </cell>
          <cell r="BW95">
            <v>6</v>
          </cell>
          <cell r="BZ95">
            <v>6</v>
          </cell>
          <cell r="CA95">
            <v>5.333333333333333</v>
          </cell>
          <cell r="CD95">
            <v>7</v>
          </cell>
          <cell r="CG95">
            <v>7</v>
          </cell>
          <cell r="CH95">
            <v>6</v>
          </cell>
          <cell r="CK95">
            <v>6</v>
          </cell>
          <cell r="CL95">
            <v>4</v>
          </cell>
          <cell r="CM95">
            <v>5</v>
          </cell>
          <cell r="CO95">
            <v>5</v>
          </cell>
          <cell r="CP95">
            <v>8</v>
          </cell>
          <cell r="CS95">
            <v>8</v>
          </cell>
          <cell r="CT95">
            <v>5</v>
          </cell>
          <cell r="CU95">
            <v>5</v>
          </cell>
          <cell r="CW95">
            <v>5</v>
          </cell>
          <cell r="CX95">
            <v>4</v>
          </cell>
          <cell r="CY95">
            <v>5</v>
          </cell>
          <cell r="DA95">
            <v>5</v>
          </cell>
          <cell r="DD95">
            <v>6</v>
          </cell>
          <cell r="DE95">
            <v>6</v>
          </cell>
          <cell r="DG95">
            <v>6</v>
          </cell>
          <cell r="DI95">
            <v>6</v>
          </cell>
          <cell r="DJ95">
            <v>5</v>
          </cell>
          <cell r="DK95">
            <v>6</v>
          </cell>
          <cell r="DM95">
            <v>6</v>
          </cell>
          <cell r="DN95">
            <v>8</v>
          </cell>
          <cell r="DQ95">
            <v>8</v>
          </cell>
          <cell r="DR95">
            <v>6.0588235294117645</v>
          </cell>
          <cell r="DS95">
            <v>6.0588235294117645</v>
          </cell>
          <cell r="DT95">
            <v>4.5294117647058822</v>
          </cell>
          <cell r="DU95">
            <v>0</v>
          </cell>
          <cell r="DW95">
            <v>8</v>
          </cell>
          <cell r="DZ95">
            <v>8</v>
          </cell>
          <cell r="EA95">
            <v>7</v>
          </cell>
          <cell r="ED95">
            <v>7</v>
          </cell>
          <cell r="EE95">
            <v>6</v>
          </cell>
          <cell r="EH95">
            <v>6</v>
          </cell>
          <cell r="EI95">
            <v>5</v>
          </cell>
          <cell r="EL95">
            <v>5</v>
          </cell>
          <cell r="EM95">
            <v>1</v>
          </cell>
          <cell r="EN95">
            <v>1</v>
          </cell>
          <cell r="EO95">
            <v>1</v>
          </cell>
          <cell r="EP95">
            <v>1</v>
          </cell>
          <cell r="EQ95">
            <v>3</v>
          </cell>
          <cell r="ER95">
            <v>5</v>
          </cell>
          <cell r="ET95">
            <v>5</v>
          </cell>
          <cell r="EU95">
            <v>1</v>
          </cell>
          <cell r="EV95">
            <v>3</v>
          </cell>
          <cell r="EW95">
            <v>6</v>
          </cell>
          <cell r="EX95">
            <v>6</v>
          </cell>
          <cell r="EY95">
            <v>5.3666666666666663</v>
          </cell>
          <cell r="EZ95">
            <v>5.6666666666666661</v>
          </cell>
          <cell r="FA95">
            <v>4.4333333333333336</v>
          </cell>
          <cell r="FB95">
            <v>2</v>
          </cell>
          <cell r="FC95">
            <v>0</v>
          </cell>
        </row>
        <row r="96">
          <cell r="E96" t="str">
            <v>091</v>
          </cell>
          <cell r="G96" t="str">
            <v xml:space="preserve">Tráön Âçnh </v>
          </cell>
          <cell r="H96" t="str">
            <v>Sang</v>
          </cell>
          <cell r="I96">
            <v>28856</v>
          </cell>
          <cell r="J96" t="str">
            <v>97DL3</v>
          </cell>
          <cell r="K96" t="str">
            <v>97DL1</v>
          </cell>
          <cell r="L96">
            <v>6</v>
          </cell>
          <cell r="O96">
            <v>6</v>
          </cell>
          <cell r="P96">
            <v>7</v>
          </cell>
          <cell r="S96">
            <v>7</v>
          </cell>
          <cell r="T96">
            <v>3</v>
          </cell>
          <cell r="U96">
            <v>5</v>
          </cell>
          <cell r="W96">
            <v>5</v>
          </cell>
          <cell r="X96">
            <v>7</v>
          </cell>
          <cell r="AA96">
            <v>7</v>
          </cell>
          <cell r="AB96">
            <v>3</v>
          </cell>
          <cell r="AC96">
            <v>4</v>
          </cell>
          <cell r="AE96">
            <v>4</v>
          </cell>
          <cell r="AF96">
            <v>6</v>
          </cell>
          <cell r="AI96">
            <v>6</v>
          </cell>
          <cell r="AJ96">
            <v>3</v>
          </cell>
          <cell r="AK96">
            <v>3</v>
          </cell>
          <cell r="AL96">
            <v>5</v>
          </cell>
          <cell r="AM96">
            <v>5</v>
          </cell>
          <cell r="AN96">
            <v>7</v>
          </cell>
          <cell r="AQ96">
            <v>7</v>
          </cell>
          <cell r="AR96">
            <v>5.5757575757575761</v>
          </cell>
          <cell r="AS96">
            <v>2</v>
          </cell>
          <cell r="AU96">
            <v>3</v>
          </cell>
          <cell r="AV96">
            <v>6</v>
          </cell>
          <cell r="AX96">
            <v>6</v>
          </cell>
          <cell r="AY96">
            <v>3</v>
          </cell>
          <cell r="AZ96">
            <v>5</v>
          </cell>
          <cell r="BB96">
            <v>5</v>
          </cell>
          <cell r="BC96">
            <v>5</v>
          </cell>
          <cell r="BD96">
            <v>7</v>
          </cell>
          <cell r="BF96">
            <v>7</v>
          </cell>
          <cell r="BG96">
            <v>5</v>
          </cell>
          <cell r="BJ96">
            <v>5</v>
          </cell>
          <cell r="BK96">
            <v>3</v>
          </cell>
          <cell r="BL96">
            <v>4</v>
          </cell>
          <cell r="BM96">
            <v>6</v>
          </cell>
          <cell r="BN96">
            <v>6</v>
          </cell>
          <cell r="BO96">
            <v>5</v>
          </cell>
          <cell r="BR96">
            <v>5</v>
          </cell>
          <cell r="BS96">
            <v>5</v>
          </cell>
          <cell r="BV96">
            <v>5</v>
          </cell>
          <cell r="BW96">
            <v>6</v>
          </cell>
          <cell r="BZ96">
            <v>6</v>
          </cell>
          <cell r="CA96">
            <v>5.7333333333333334</v>
          </cell>
          <cell r="CB96">
            <v>3</v>
          </cell>
          <cell r="CD96">
            <v>5</v>
          </cell>
          <cell r="CG96">
            <v>5</v>
          </cell>
          <cell r="CH96">
            <v>6</v>
          </cell>
          <cell r="CK96">
            <v>6</v>
          </cell>
          <cell r="CL96">
            <v>5</v>
          </cell>
          <cell r="CO96">
            <v>5</v>
          </cell>
          <cell r="CP96">
            <v>5</v>
          </cell>
          <cell r="CS96">
            <v>5</v>
          </cell>
          <cell r="CT96">
            <v>6</v>
          </cell>
          <cell r="CW96">
            <v>6</v>
          </cell>
          <cell r="CX96">
            <v>7</v>
          </cell>
          <cell r="DA96">
            <v>7</v>
          </cell>
          <cell r="DB96">
            <v>5</v>
          </cell>
          <cell r="DE96">
            <v>5</v>
          </cell>
          <cell r="DF96">
            <v>6</v>
          </cell>
          <cell r="DI96">
            <v>6</v>
          </cell>
          <cell r="DJ96">
            <v>5</v>
          </cell>
          <cell r="DM96">
            <v>5</v>
          </cell>
          <cell r="DN96">
            <v>6</v>
          </cell>
          <cell r="DQ96">
            <v>6</v>
          </cell>
          <cell r="DR96">
            <v>5.5588235294117645</v>
          </cell>
          <cell r="DS96">
            <v>5.8588235294117643</v>
          </cell>
          <cell r="DT96">
            <v>5.8588235294117643</v>
          </cell>
          <cell r="DU96">
            <v>0</v>
          </cell>
          <cell r="DW96">
            <v>6</v>
          </cell>
          <cell r="DZ96">
            <v>6</v>
          </cell>
          <cell r="EA96">
            <v>7</v>
          </cell>
          <cell r="ED96">
            <v>7</v>
          </cell>
          <cell r="EE96">
            <v>1</v>
          </cell>
          <cell r="EF96">
            <v>3</v>
          </cell>
          <cell r="EG96">
            <v>6</v>
          </cell>
          <cell r="EH96">
            <v>6</v>
          </cell>
          <cell r="EI96">
            <v>5</v>
          </cell>
          <cell r="EL96">
            <v>5</v>
          </cell>
          <cell r="EM96">
            <v>4</v>
          </cell>
          <cell r="EN96">
            <v>6</v>
          </cell>
          <cell r="EP96">
            <v>6</v>
          </cell>
          <cell r="EQ96">
            <v>6</v>
          </cell>
          <cell r="ET96">
            <v>6</v>
          </cell>
          <cell r="EU96">
            <v>6</v>
          </cell>
          <cell r="EX96">
            <v>6</v>
          </cell>
          <cell r="EY96">
            <v>5.9666666666666668</v>
          </cell>
          <cell r="EZ96">
            <v>5.9666666666666668</v>
          </cell>
          <cell r="FA96">
            <v>5.0333333333333332</v>
          </cell>
          <cell r="FB96">
            <v>1</v>
          </cell>
          <cell r="FC96">
            <v>0</v>
          </cell>
        </row>
        <row r="97">
          <cell r="E97" t="str">
            <v>092</v>
          </cell>
          <cell r="G97" t="str">
            <v xml:space="preserve">Tráön Vàn </v>
          </cell>
          <cell r="H97" t="str">
            <v>Sang</v>
          </cell>
          <cell r="I97">
            <v>27895</v>
          </cell>
          <cell r="J97" t="str">
            <v>97DL3</v>
          </cell>
          <cell r="K97" t="str">
            <v>97DL1</v>
          </cell>
          <cell r="L97">
            <v>5</v>
          </cell>
          <cell r="O97">
            <v>5</v>
          </cell>
          <cell r="P97">
            <v>2</v>
          </cell>
          <cell r="Q97">
            <v>1</v>
          </cell>
          <cell r="R97">
            <v>6</v>
          </cell>
          <cell r="S97">
            <v>6</v>
          </cell>
          <cell r="T97">
            <v>3</v>
          </cell>
          <cell r="U97">
            <v>4</v>
          </cell>
          <cell r="V97">
            <v>5</v>
          </cell>
          <cell r="W97">
            <v>5</v>
          </cell>
          <cell r="X97">
            <v>6</v>
          </cell>
          <cell r="AA97">
            <v>6</v>
          </cell>
          <cell r="AB97">
            <v>2</v>
          </cell>
          <cell r="AC97">
            <v>5</v>
          </cell>
          <cell r="AE97">
            <v>5</v>
          </cell>
          <cell r="AF97">
            <v>4</v>
          </cell>
          <cell r="AH97">
            <v>7</v>
          </cell>
          <cell r="AI97">
            <v>7</v>
          </cell>
          <cell r="AJ97">
            <v>4</v>
          </cell>
          <cell r="AK97">
            <v>6</v>
          </cell>
          <cell r="AM97">
            <v>6</v>
          </cell>
          <cell r="AN97">
            <v>7.5</v>
          </cell>
          <cell r="AQ97">
            <v>8</v>
          </cell>
          <cell r="AR97">
            <v>5.8181818181818183</v>
          </cell>
          <cell r="AS97">
            <v>2</v>
          </cell>
          <cell r="AU97">
            <v>4</v>
          </cell>
          <cell r="AW97">
            <v>6</v>
          </cell>
          <cell r="AX97">
            <v>6</v>
          </cell>
          <cell r="AY97">
            <v>2</v>
          </cell>
          <cell r="AZ97">
            <v>5</v>
          </cell>
          <cell r="BB97">
            <v>5</v>
          </cell>
          <cell r="BC97">
            <v>4</v>
          </cell>
          <cell r="BD97">
            <v>4</v>
          </cell>
          <cell r="BE97">
            <v>5</v>
          </cell>
          <cell r="BF97">
            <v>5</v>
          </cell>
          <cell r="BG97">
            <v>4</v>
          </cell>
          <cell r="BI97">
            <v>6</v>
          </cell>
          <cell r="BJ97">
            <v>6</v>
          </cell>
          <cell r="BK97">
            <v>2.5</v>
          </cell>
          <cell r="BL97">
            <v>4</v>
          </cell>
          <cell r="BM97">
            <v>6</v>
          </cell>
          <cell r="BN97">
            <v>6</v>
          </cell>
          <cell r="BO97">
            <v>4</v>
          </cell>
          <cell r="BP97">
            <v>4</v>
          </cell>
          <cell r="BQ97">
            <v>5</v>
          </cell>
          <cell r="BR97">
            <v>5</v>
          </cell>
          <cell r="BS97">
            <v>5</v>
          </cell>
          <cell r="BV97">
            <v>5</v>
          </cell>
          <cell r="BW97">
            <v>7</v>
          </cell>
          <cell r="BZ97">
            <v>7</v>
          </cell>
          <cell r="CA97">
            <v>5.5</v>
          </cell>
          <cell r="CD97">
            <v>5</v>
          </cell>
          <cell r="CG97">
            <v>5</v>
          </cell>
          <cell r="CH97">
            <v>3</v>
          </cell>
          <cell r="CI97">
            <v>5</v>
          </cell>
          <cell r="CK97">
            <v>5</v>
          </cell>
          <cell r="CL97">
            <v>5</v>
          </cell>
          <cell r="CO97">
            <v>5</v>
          </cell>
          <cell r="CP97">
            <v>5</v>
          </cell>
          <cell r="CS97">
            <v>5</v>
          </cell>
          <cell r="CT97">
            <v>5</v>
          </cell>
          <cell r="CU97">
            <v>5</v>
          </cell>
          <cell r="CW97">
            <v>5</v>
          </cell>
          <cell r="CX97">
            <v>5</v>
          </cell>
          <cell r="DA97">
            <v>5</v>
          </cell>
          <cell r="DB97">
            <v>4</v>
          </cell>
          <cell r="DC97">
            <v>4</v>
          </cell>
          <cell r="DD97">
            <v>6</v>
          </cell>
          <cell r="DE97">
            <v>6</v>
          </cell>
          <cell r="DF97">
            <v>3</v>
          </cell>
          <cell r="DG97">
            <v>6</v>
          </cell>
          <cell r="DI97">
            <v>6</v>
          </cell>
          <cell r="DJ97">
            <v>4</v>
          </cell>
          <cell r="DK97">
            <v>5</v>
          </cell>
          <cell r="DM97">
            <v>5</v>
          </cell>
          <cell r="DN97">
            <v>6</v>
          </cell>
          <cell r="DQ97">
            <v>6</v>
          </cell>
          <cell r="DR97">
            <v>5.2058823529411766</v>
          </cell>
          <cell r="DS97">
            <v>5.5058823529411764</v>
          </cell>
          <cell r="DT97">
            <v>4.6529411764705877</v>
          </cell>
          <cell r="DU97">
            <v>0</v>
          </cell>
          <cell r="DW97">
            <v>7</v>
          </cell>
          <cell r="DZ97">
            <v>7</v>
          </cell>
          <cell r="EA97">
            <v>5</v>
          </cell>
          <cell r="ED97">
            <v>5</v>
          </cell>
          <cell r="EE97">
            <v>2</v>
          </cell>
          <cell r="EF97">
            <v>3</v>
          </cell>
          <cell r="EG97">
            <v>6</v>
          </cell>
          <cell r="EH97">
            <v>6</v>
          </cell>
          <cell r="EJ97">
            <v>6</v>
          </cell>
          <cell r="EL97">
            <v>6</v>
          </cell>
          <cell r="EM97">
            <v>0</v>
          </cell>
          <cell r="EN97">
            <v>5</v>
          </cell>
          <cell r="EP97">
            <v>5</v>
          </cell>
          <cell r="EQ97">
            <v>6</v>
          </cell>
          <cell r="ET97">
            <v>6</v>
          </cell>
          <cell r="EU97">
            <v>3</v>
          </cell>
          <cell r="EV97">
            <v>5</v>
          </cell>
          <cell r="EX97">
            <v>5</v>
          </cell>
          <cell r="EY97">
            <v>5.7333333333333334</v>
          </cell>
          <cell r="EZ97">
            <v>5.7333333333333334</v>
          </cell>
          <cell r="FA97">
            <v>3.4</v>
          </cell>
          <cell r="FB97">
            <v>3</v>
          </cell>
          <cell r="FC97">
            <v>0</v>
          </cell>
        </row>
        <row r="98">
          <cell r="E98" t="str">
            <v>093</v>
          </cell>
          <cell r="G98" t="str">
            <v>Huyình Âàõc</v>
          </cell>
          <cell r="H98" t="str">
            <v>Taìi</v>
          </cell>
          <cell r="I98">
            <v>25171</v>
          </cell>
          <cell r="J98" t="str">
            <v>97DL3</v>
          </cell>
          <cell r="K98">
            <v>96</v>
          </cell>
          <cell r="O98">
            <v>0</v>
          </cell>
          <cell r="S98">
            <v>0</v>
          </cell>
          <cell r="W98">
            <v>0</v>
          </cell>
          <cell r="AA98">
            <v>0</v>
          </cell>
          <cell r="AE98">
            <v>0</v>
          </cell>
          <cell r="AI98">
            <v>0</v>
          </cell>
          <cell r="AM98">
            <v>0</v>
          </cell>
          <cell r="AQ98">
            <v>0</v>
          </cell>
          <cell r="AR98">
            <v>0</v>
          </cell>
          <cell r="AX98">
            <v>0</v>
          </cell>
          <cell r="BB98">
            <v>0</v>
          </cell>
          <cell r="BF98">
            <v>0</v>
          </cell>
          <cell r="BJ98">
            <v>0</v>
          </cell>
          <cell r="BN98">
            <v>0</v>
          </cell>
          <cell r="BR98">
            <v>0</v>
          </cell>
          <cell r="BV98">
            <v>0</v>
          </cell>
          <cell r="BZ98">
            <v>0</v>
          </cell>
          <cell r="CA98">
            <v>0</v>
          </cell>
          <cell r="CG98">
            <v>0</v>
          </cell>
          <cell r="CK98">
            <v>0</v>
          </cell>
          <cell r="CO98">
            <v>0</v>
          </cell>
          <cell r="CS98">
            <v>0</v>
          </cell>
          <cell r="CW98">
            <v>0</v>
          </cell>
          <cell r="DA98">
            <v>0</v>
          </cell>
          <cell r="DE98">
            <v>0</v>
          </cell>
          <cell r="DI98">
            <v>0</v>
          </cell>
          <cell r="DM98">
            <v>0</v>
          </cell>
          <cell r="DQ98">
            <v>0</v>
          </cell>
          <cell r="DR98">
            <v>0</v>
          </cell>
          <cell r="DS98">
            <v>0</v>
          </cell>
          <cell r="DT98">
            <v>0</v>
          </cell>
          <cell r="DU98">
            <v>9</v>
          </cell>
          <cell r="DW98">
            <v>7</v>
          </cell>
          <cell r="DZ98">
            <v>7</v>
          </cell>
          <cell r="EA98">
            <v>7</v>
          </cell>
          <cell r="ED98">
            <v>7</v>
          </cell>
          <cell r="EE98">
            <v>0</v>
          </cell>
          <cell r="EG98">
            <v>5</v>
          </cell>
          <cell r="EH98">
            <v>5</v>
          </cell>
          <cell r="EJ98">
            <v>7</v>
          </cell>
          <cell r="EL98">
            <v>7</v>
          </cell>
          <cell r="EM98">
            <v>4</v>
          </cell>
          <cell r="EN98">
            <v>7</v>
          </cell>
          <cell r="EP98">
            <v>7</v>
          </cell>
          <cell r="EQ98">
            <v>6</v>
          </cell>
          <cell r="ET98">
            <v>6</v>
          </cell>
          <cell r="EU98">
            <v>5</v>
          </cell>
          <cell r="EX98">
            <v>5</v>
          </cell>
          <cell r="EY98">
            <v>6.2</v>
          </cell>
          <cell r="EZ98">
            <v>6.2</v>
          </cell>
          <cell r="FA98">
            <v>4.2</v>
          </cell>
          <cell r="FB98">
            <v>1</v>
          </cell>
          <cell r="FC98">
            <v>0</v>
          </cell>
        </row>
        <row r="99">
          <cell r="E99" t="str">
            <v>094</v>
          </cell>
          <cell r="G99" t="str">
            <v>Lã Thë Minh</v>
          </cell>
          <cell r="H99" t="str">
            <v>Tám</v>
          </cell>
          <cell r="I99">
            <v>28703</v>
          </cell>
          <cell r="J99" t="str">
            <v>97DL1</v>
          </cell>
          <cell r="K99" t="str">
            <v>97DL2</v>
          </cell>
          <cell r="L99">
            <v>5</v>
          </cell>
          <cell r="O99">
            <v>5</v>
          </cell>
          <cell r="P99">
            <v>6</v>
          </cell>
          <cell r="S99">
            <v>6</v>
          </cell>
          <cell r="T99">
            <v>3</v>
          </cell>
          <cell r="U99">
            <v>4</v>
          </cell>
          <cell r="W99">
            <v>4</v>
          </cell>
          <cell r="X99">
            <v>5</v>
          </cell>
          <cell r="AA99">
            <v>5</v>
          </cell>
          <cell r="AB99">
            <v>6</v>
          </cell>
          <cell r="AE99">
            <v>6</v>
          </cell>
          <cell r="AF99">
            <v>6</v>
          </cell>
          <cell r="AI99">
            <v>6</v>
          </cell>
          <cell r="AJ99">
            <v>5</v>
          </cell>
          <cell r="AM99">
            <v>5</v>
          </cell>
          <cell r="AN99">
            <v>6</v>
          </cell>
          <cell r="AQ99">
            <v>6</v>
          </cell>
          <cell r="AR99">
            <v>5.2727272727272725</v>
          </cell>
          <cell r="AS99">
            <v>2</v>
          </cell>
          <cell r="AU99">
            <v>7</v>
          </cell>
          <cell r="AX99">
            <v>7</v>
          </cell>
          <cell r="AY99">
            <v>3</v>
          </cell>
          <cell r="AZ99">
            <v>5</v>
          </cell>
          <cell r="BB99">
            <v>5</v>
          </cell>
          <cell r="BC99">
            <v>4</v>
          </cell>
          <cell r="BF99">
            <v>4</v>
          </cell>
          <cell r="BG99">
            <v>7</v>
          </cell>
          <cell r="BJ99">
            <v>7</v>
          </cell>
          <cell r="BK99">
            <v>7</v>
          </cell>
          <cell r="BN99">
            <v>7</v>
          </cell>
          <cell r="BO99">
            <v>6</v>
          </cell>
          <cell r="BR99">
            <v>6</v>
          </cell>
          <cell r="BS99">
            <v>7</v>
          </cell>
          <cell r="BV99">
            <v>7</v>
          </cell>
          <cell r="BW99">
            <v>6</v>
          </cell>
          <cell r="BZ99">
            <v>6</v>
          </cell>
          <cell r="CA99">
            <v>6.166666666666667</v>
          </cell>
          <cell r="CD99">
            <v>6</v>
          </cell>
          <cell r="CG99">
            <v>6</v>
          </cell>
          <cell r="CH99">
            <v>7</v>
          </cell>
          <cell r="CK99">
            <v>7</v>
          </cell>
          <cell r="CL99">
            <v>7</v>
          </cell>
          <cell r="CO99">
            <v>7</v>
          </cell>
          <cell r="CP99">
            <v>9</v>
          </cell>
          <cell r="CS99">
            <v>9</v>
          </cell>
          <cell r="CT99">
            <v>6</v>
          </cell>
          <cell r="CW99">
            <v>6</v>
          </cell>
          <cell r="CX99">
            <v>6</v>
          </cell>
          <cell r="DA99">
            <v>6</v>
          </cell>
          <cell r="DB99">
            <v>7</v>
          </cell>
          <cell r="DE99">
            <v>7</v>
          </cell>
          <cell r="DF99">
            <v>5</v>
          </cell>
          <cell r="DI99">
            <v>5</v>
          </cell>
          <cell r="DJ99">
            <v>5</v>
          </cell>
          <cell r="DM99">
            <v>5</v>
          </cell>
          <cell r="DN99">
            <v>5</v>
          </cell>
          <cell r="DQ99">
            <v>5</v>
          </cell>
          <cell r="DR99">
            <v>6.6470588235294121</v>
          </cell>
          <cell r="DS99">
            <v>6.6470588235294121</v>
          </cell>
          <cell r="DT99">
            <v>6.6470588235294121</v>
          </cell>
          <cell r="DU99">
            <v>0</v>
          </cell>
          <cell r="DW99">
            <v>7</v>
          </cell>
          <cell r="DZ99">
            <v>7</v>
          </cell>
          <cell r="EA99">
            <v>6</v>
          </cell>
          <cell r="ED99">
            <v>6</v>
          </cell>
          <cell r="EE99">
            <v>8</v>
          </cell>
          <cell r="EH99">
            <v>8</v>
          </cell>
          <cell r="EI99">
            <v>8</v>
          </cell>
          <cell r="EL99">
            <v>8</v>
          </cell>
          <cell r="EM99">
            <v>6</v>
          </cell>
          <cell r="EP99">
            <v>6</v>
          </cell>
          <cell r="EQ99">
            <v>8</v>
          </cell>
          <cell r="ET99">
            <v>8</v>
          </cell>
          <cell r="EU99">
            <v>8</v>
          </cell>
          <cell r="EX99">
            <v>8</v>
          </cell>
          <cell r="EY99">
            <v>7.4</v>
          </cell>
          <cell r="EZ99">
            <v>7.7</v>
          </cell>
          <cell r="FA99">
            <v>7.7</v>
          </cell>
          <cell r="FB99">
            <v>0</v>
          </cell>
          <cell r="FC99">
            <v>0</v>
          </cell>
        </row>
        <row r="100">
          <cell r="E100" t="str">
            <v>095</v>
          </cell>
          <cell r="G100" t="str">
            <v>Nguyãùn Thë</v>
          </cell>
          <cell r="H100" t="str">
            <v>Tám</v>
          </cell>
          <cell r="I100">
            <v>27561</v>
          </cell>
          <cell r="J100" t="str">
            <v>97DL2</v>
          </cell>
          <cell r="K100" t="str">
            <v>97DL1</v>
          </cell>
          <cell r="L100">
            <v>6</v>
          </cell>
          <cell r="O100">
            <v>6</v>
          </cell>
          <cell r="P100">
            <v>8</v>
          </cell>
          <cell r="S100">
            <v>8</v>
          </cell>
          <cell r="T100">
            <v>3</v>
          </cell>
          <cell r="U100">
            <v>4</v>
          </cell>
          <cell r="W100">
            <v>4</v>
          </cell>
          <cell r="X100">
            <v>6</v>
          </cell>
          <cell r="AA100">
            <v>6</v>
          </cell>
          <cell r="AB100">
            <v>2</v>
          </cell>
          <cell r="AC100">
            <v>4</v>
          </cell>
          <cell r="AE100">
            <v>4</v>
          </cell>
          <cell r="AF100">
            <v>5</v>
          </cell>
          <cell r="AI100">
            <v>5</v>
          </cell>
          <cell r="AJ100">
            <v>4</v>
          </cell>
          <cell r="AM100">
            <v>4</v>
          </cell>
          <cell r="AN100">
            <v>7</v>
          </cell>
          <cell r="AQ100">
            <v>7</v>
          </cell>
          <cell r="AR100">
            <v>5.0909090909090908</v>
          </cell>
          <cell r="AS100">
            <v>2</v>
          </cell>
          <cell r="AU100">
            <v>4</v>
          </cell>
          <cell r="AV100">
            <v>5</v>
          </cell>
          <cell r="AX100">
            <v>5</v>
          </cell>
          <cell r="AY100">
            <v>4</v>
          </cell>
          <cell r="AZ100">
            <v>5</v>
          </cell>
          <cell r="BB100">
            <v>5</v>
          </cell>
          <cell r="BC100">
            <v>5</v>
          </cell>
          <cell r="BF100">
            <v>5</v>
          </cell>
          <cell r="BG100">
            <v>4</v>
          </cell>
          <cell r="BH100">
            <v>5</v>
          </cell>
          <cell r="BJ100">
            <v>5</v>
          </cell>
          <cell r="BK100">
            <v>3.5</v>
          </cell>
          <cell r="BL100">
            <v>6</v>
          </cell>
          <cell r="BN100">
            <v>6</v>
          </cell>
          <cell r="BO100">
            <v>5</v>
          </cell>
          <cell r="BR100">
            <v>5</v>
          </cell>
          <cell r="BS100">
            <v>5</v>
          </cell>
          <cell r="BV100">
            <v>5</v>
          </cell>
          <cell r="BW100">
            <v>7</v>
          </cell>
          <cell r="BZ100">
            <v>7</v>
          </cell>
          <cell r="CA100">
            <v>5.2666666666666666</v>
          </cell>
          <cell r="CD100">
            <v>5</v>
          </cell>
          <cell r="CG100">
            <v>5</v>
          </cell>
          <cell r="CH100">
            <v>5</v>
          </cell>
          <cell r="CK100">
            <v>5</v>
          </cell>
          <cell r="CL100">
            <v>5</v>
          </cell>
          <cell r="CO100">
            <v>5</v>
          </cell>
          <cell r="CP100">
            <v>7</v>
          </cell>
          <cell r="CS100">
            <v>7</v>
          </cell>
          <cell r="CT100">
            <v>5</v>
          </cell>
          <cell r="CW100">
            <v>5</v>
          </cell>
          <cell r="CX100">
            <v>7</v>
          </cell>
          <cell r="DA100">
            <v>7</v>
          </cell>
          <cell r="DB100">
            <v>7</v>
          </cell>
          <cell r="DE100">
            <v>7</v>
          </cell>
          <cell r="DF100">
            <v>5</v>
          </cell>
          <cell r="DI100">
            <v>5</v>
          </cell>
          <cell r="DJ100">
            <v>1</v>
          </cell>
          <cell r="DK100">
            <v>6</v>
          </cell>
          <cell r="DM100">
            <v>6</v>
          </cell>
          <cell r="DN100">
            <v>8</v>
          </cell>
          <cell r="DQ100">
            <v>8</v>
          </cell>
          <cell r="DR100">
            <v>5.7941176470588234</v>
          </cell>
          <cell r="DS100">
            <v>6.0941176470588232</v>
          </cell>
          <cell r="DT100">
            <v>5.6529411764705877</v>
          </cell>
          <cell r="DU100">
            <v>0</v>
          </cell>
          <cell r="DW100">
            <v>4</v>
          </cell>
          <cell r="DX100">
            <v>6</v>
          </cell>
          <cell r="DZ100">
            <v>6</v>
          </cell>
          <cell r="EA100">
            <v>6</v>
          </cell>
          <cell r="ED100">
            <v>6</v>
          </cell>
          <cell r="EE100">
            <v>5</v>
          </cell>
          <cell r="EH100">
            <v>5</v>
          </cell>
          <cell r="EI100">
            <v>6</v>
          </cell>
          <cell r="EL100">
            <v>6</v>
          </cell>
          <cell r="EM100">
            <v>5</v>
          </cell>
          <cell r="EP100">
            <v>5</v>
          </cell>
          <cell r="EQ100">
            <v>6</v>
          </cell>
          <cell r="ET100">
            <v>6</v>
          </cell>
          <cell r="EU100">
            <v>5</v>
          </cell>
          <cell r="EX100">
            <v>5</v>
          </cell>
          <cell r="EY100">
            <v>5.5666666666666664</v>
          </cell>
          <cell r="EZ100">
            <v>5.5666666666666664</v>
          </cell>
          <cell r="FA100">
            <v>5.3</v>
          </cell>
          <cell r="FB100">
            <v>0</v>
          </cell>
          <cell r="FC100">
            <v>0</v>
          </cell>
        </row>
        <row r="101">
          <cell r="E101" t="str">
            <v>096</v>
          </cell>
          <cell r="G101" t="str">
            <v>Træång Viãút</v>
          </cell>
          <cell r="H101" t="str">
            <v>Tênh</v>
          </cell>
          <cell r="I101">
            <v>28357</v>
          </cell>
          <cell r="J101" t="str">
            <v>97DL1</v>
          </cell>
          <cell r="K101" t="str">
            <v>97DL3</v>
          </cell>
          <cell r="L101">
            <v>5</v>
          </cell>
          <cell r="O101">
            <v>5</v>
          </cell>
          <cell r="P101">
            <v>4</v>
          </cell>
          <cell r="Q101">
            <v>4</v>
          </cell>
          <cell r="S101">
            <v>4</v>
          </cell>
          <cell r="T101">
            <v>5</v>
          </cell>
          <cell r="W101">
            <v>5</v>
          </cell>
          <cell r="X101">
            <v>5</v>
          </cell>
          <cell r="AA101">
            <v>5</v>
          </cell>
          <cell r="AB101">
            <v>2</v>
          </cell>
          <cell r="AC101">
            <v>3</v>
          </cell>
          <cell r="AD101">
            <v>5</v>
          </cell>
          <cell r="AE101">
            <v>5</v>
          </cell>
          <cell r="AF101">
            <v>5</v>
          </cell>
          <cell r="AI101">
            <v>5</v>
          </cell>
          <cell r="AJ101">
            <v>4</v>
          </cell>
          <cell r="AK101">
            <v>5</v>
          </cell>
          <cell r="AL101">
            <v>8</v>
          </cell>
          <cell r="AM101">
            <v>8</v>
          </cell>
          <cell r="AN101">
            <v>7</v>
          </cell>
          <cell r="AQ101">
            <v>7</v>
          </cell>
          <cell r="AR101">
            <v>5.9393939393939394</v>
          </cell>
          <cell r="AS101">
            <v>2</v>
          </cell>
          <cell r="AU101">
            <v>7</v>
          </cell>
          <cell r="AX101">
            <v>7</v>
          </cell>
          <cell r="AY101">
            <v>6</v>
          </cell>
          <cell r="BB101">
            <v>6</v>
          </cell>
          <cell r="BC101">
            <v>4</v>
          </cell>
          <cell r="BD101">
            <v>4</v>
          </cell>
          <cell r="BF101">
            <v>4</v>
          </cell>
          <cell r="BG101">
            <v>6</v>
          </cell>
          <cell r="BJ101">
            <v>6</v>
          </cell>
          <cell r="BK101">
            <v>7</v>
          </cell>
          <cell r="BN101">
            <v>7</v>
          </cell>
          <cell r="BO101">
            <v>5</v>
          </cell>
          <cell r="BR101">
            <v>5</v>
          </cell>
          <cell r="BS101">
            <v>6</v>
          </cell>
          <cell r="BV101">
            <v>6</v>
          </cell>
          <cell r="BW101">
            <v>7</v>
          </cell>
          <cell r="BZ101">
            <v>7</v>
          </cell>
          <cell r="CA101">
            <v>5.9333333333333336</v>
          </cell>
          <cell r="CD101">
            <v>6</v>
          </cell>
          <cell r="CG101">
            <v>6</v>
          </cell>
          <cell r="CH101">
            <v>8</v>
          </cell>
          <cell r="CK101">
            <v>8</v>
          </cell>
          <cell r="CL101">
            <v>7</v>
          </cell>
          <cell r="CO101">
            <v>7</v>
          </cell>
          <cell r="CP101">
            <v>9</v>
          </cell>
          <cell r="CS101">
            <v>9</v>
          </cell>
          <cell r="CT101">
            <v>4</v>
          </cell>
          <cell r="CU101">
            <v>5</v>
          </cell>
          <cell r="CW101">
            <v>5</v>
          </cell>
          <cell r="CX101">
            <v>6</v>
          </cell>
          <cell r="DA101">
            <v>6</v>
          </cell>
          <cell r="DB101">
            <v>3</v>
          </cell>
          <cell r="DC101">
            <v>3</v>
          </cell>
          <cell r="DD101">
            <v>5</v>
          </cell>
          <cell r="DE101">
            <v>5</v>
          </cell>
          <cell r="DF101">
            <v>5</v>
          </cell>
          <cell r="DI101">
            <v>5</v>
          </cell>
          <cell r="DJ101">
            <v>5</v>
          </cell>
          <cell r="DM101">
            <v>5</v>
          </cell>
          <cell r="DN101">
            <v>6</v>
          </cell>
          <cell r="DQ101">
            <v>6</v>
          </cell>
          <cell r="DR101">
            <v>6.4411764705882355</v>
          </cell>
          <cell r="DS101">
            <v>6.4411764705882355</v>
          </cell>
          <cell r="DT101">
            <v>6.117647058823529</v>
          </cell>
          <cell r="DU101">
            <v>0</v>
          </cell>
          <cell r="DW101">
            <v>7</v>
          </cell>
          <cell r="DZ101">
            <v>7</v>
          </cell>
          <cell r="EA101">
            <v>7</v>
          </cell>
          <cell r="ED101">
            <v>7</v>
          </cell>
          <cell r="EE101">
            <v>5</v>
          </cell>
          <cell r="EH101">
            <v>5</v>
          </cell>
          <cell r="EI101">
            <v>7</v>
          </cell>
          <cell r="EL101">
            <v>7</v>
          </cell>
          <cell r="EM101">
            <v>1</v>
          </cell>
          <cell r="EN101">
            <v>5</v>
          </cell>
          <cell r="EP101">
            <v>5</v>
          </cell>
          <cell r="EQ101">
            <v>4</v>
          </cell>
          <cell r="ER101">
            <v>7</v>
          </cell>
          <cell r="ET101">
            <v>7</v>
          </cell>
          <cell r="EU101">
            <v>3</v>
          </cell>
          <cell r="EV101">
            <v>1</v>
          </cell>
          <cell r="EW101">
            <v>5</v>
          </cell>
          <cell r="EX101">
            <v>5</v>
          </cell>
          <cell r="EY101">
            <v>6.1333333333333337</v>
          </cell>
          <cell r="EZ101">
            <v>6.4333333333333336</v>
          </cell>
          <cell r="FA101">
            <v>4.9666666666666668</v>
          </cell>
          <cell r="FB101">
            <v>1</v>
          </cell>
          <cell r="FC101">
            <v>0</v>
          </cell>
        </row>
        <row r="102">
          <cell r="E102" t="str">
            <v>097</v>
          </cell>
          <cell r="G102" t="str">
            <v>Nguyãùn Thë Häöng</v>
          </cell>
          <cell r="H102" t="str">
            <v>Thæ</v>
          </cell>
          <cell r="I102">
            <v>29011</v>
          </cell>
          <cell r="J102" t="str">
            <v>97DL2</v>
          </cell>
          <cell r="K102" t="str">
            <v>97DL4</v>
          </cell>
          <cell r="L102">
            <v>5</v>
          </cell>
          <cell r="O102">
            <v>5</v>
          </cell>
          <cell r="P102">
            <v>5</v>
          </cell>
          <cell r="S102">
            <v>5</v>
          </cell>
          <cell r="T102">
            <v>5</v>
          </cell>
          <cell r="W102">
            <v>5</v>
          </cell>
          <cell r="X102">
            <v>4</v>
          </cell>
          <cell r="AA102">
            <v>4</v>
          </cell>
          <cell r="AB102">
            <v>5</v>
          </cell>
          <cell r="AE102">
            <v>5</v>
          </cell>
          <cell r="AF102">
            <v>5</v>
          </cell>
          <cell r="AI102">
            <v>5</v>
          </cell>
          <cell r="AJ102">
            <v>3</v>
          </cell>
          <cell r="AK102">
            <v>4</v>
          </cell>
          <cell r="AM102">
            <v>4</v>
          </cell>
          <cell r="AN102">
            <v>8</v>
          </cell>
          <cell r="AQ102">
            <v>8</v>
          </cell>
          <cell r="AR102">
            <v>4.5757575757575761</v>
          </cell>
          <cell r="AS102">
            <v>2</v>
          </cell>
          <cell r="AU102">
            <v>3</v>
          </cell>
          <cell r="AV102">
            <v>5</v>
          </cell>
          <cell r="AX102">
            <v>5</v>
          </cell>
          <cell r="AY102">
            <v>6</v>
          </cell>
          <cell r="BB102">
            <v>6</v>
          </cell>
          <cell r="BC102">
            <v>5</v>
          </cell>
          <cell r="BF102">
            <v>5</v>
          </cell>
          <cell r="BG102">
            <v>5</v>
          </cell>
          <cell r="BJ102">
            <v>5</v>
          </cell>
          <cell r="BK102">
            <v>3</v>
          </cell>
          <cell r="BL102">
            <v>7</v>
          </cell>
          <cell r="BN102">
            <v>7</v>
          </cell>
          <cell r="BO102">
            <v>5</v>
          </cell>
          <cell r="BR102">
            <v>5</v>
          </cell>
          <cell r="BS102">
            <v>5</v>
          </cell>
          <cell r="BV102">
            <v>5</v>
          </cell>
          <cell r="BW102">
            <v>9</v>
          </cell>
          <cell r="BZ102">
            <v>9</v>
          </cell>
          <cell r="CA102">
            <v>5.6333333333333337</v>
          </cell>
          <cell r="CD102">
            <v>4</v>
          </cell>
          <cell r="CE102">
            <v>6</v>
          </cell>
          <cell r="CG102">
            <v>6</v>
          </cell>
          <cell r="CH102">
            <v>2</v>
          </cell>
          <cell r="CI102">
            <v>6</v>
          </cell>
          <cell r="CK102">
            <v>6</v>
          </cell>
          <cell r="CL102">
            <v>5</v>
          </cell>
          <cell r="CO102">
            <v>5</v>
          </cell>
          <cell r="CP102">
            <v>7</v>
          </cell>
          <cell r="CS102">
            <v>7</v>
          </cell>
          <cell r="CT102">
            <v>5</v>
          </cell>
          <cell r="CW102">
            <v>5</v>
          </cell>
          <cell r="CX102">
            <v>6</v>
          </cell>
          <cell r="DA102">
            <v>6</v>
          </cell>
          <cell r="DB102">
            <v>8</v>
          </cell>
          <cell r="DE102">
            <v>8</v>
          </cell>
          <cell r="DF102">
            <v>5</v>
          </cell>
          <cell r="DI102">
            <v>5</v>
          </cell>
          <cell r="DK102">
            <v>7</v>
          </cell>
          <cell r="DM102">
            <v>7</v>
          </cell>
          <cell r="DN102">
            <v>6</v>
          </cell>
          <cell r="DQ102">
            <v>6</v>
          </cell>
          <cell r="DR102">
            <v>6.0588235294117645</v>
          </cell>
          <cell r="DS102">
            <v>6.0588235294117645</v>
          </cell>
          <cell r="DT102">
            <v>4.8529411764705879</v>
          </cell>
          <cell r="DU102">
            <v>0</v>
          </cell>
          <cell r="DW102">
            <v>6</v>
          </cell>
          <cell r="DZ102">
            <v>6</v>
          </cell>
          <cell r="EA102">
            <v>8</v>
          </cell>
          <cell r="ED102">
            <v>8</v>
          </cell>
          <cell r="EG102">
            <v>5</v>
          </cell>
          <cell r="EH102">
            <v>5</v>
          </cell>
          <cell r="EJ102">
            <v>6</v>
          </cell>
          <cell r="EL102">
            <v>6</v>
          </cell>
          <cell r="EM102">
            <v>5</v>
          </cell>
          <cell r="EP102">
            <v>5</v>
          </cell>
          <cell r="EQ102">
            <v>7</v>
          </cell>
          <cell r="ET102">
            <v>7</v>
          </cell>
          <cell r="EU102">
            <v>1</v>
          </cell>
          <cell r="EV102">
            <v>4</v>
          </cell>
          <cell r="EW102">
            <v>5</v>
          </cell>
          <cell r="EX102">
            <v>5</v>
          </cell>
          <cell r="EY102">
            <v>5.9666666666666668</v>
          </cell>
          <cell r="EZ102">
            <v>5.9666666666666668</v>
          </cell>
          <cell r="FA102">
            <v>3.8333333333333335</v>
          </cell>
          <cell r="FB102">
            <v>2</v>
          </cell>
          <cell r="FC102">
            <v>0</v>
          </cell>
        </row>
        <row r="103">
          <cell r="E103" t="str">
            <v>098</v>
          </cell>
          <cell r="G103" t="str">
            <v>Ngä Thë Minh</v>
          </cell>
          <cell r="H103" t="str">
            <v>Thaình</v>
          </cell>
          <cell r="I103">
            <v>29141</v>
          </cell>
          <cell r="J103" t="str">
            <v>97DL3</v>
          </cell>
          <cell r="K103" t="str">
            <v>97DL4</v>
          </cell>
          <cell r="L103">
            <v>6</v>
          </cell>
          <cell r="O103">
            <v>6</v>
          </cell>
          <cell r="P103">
            <v>5</v>
          </cell>
          <cell r="S103">
            <v>5</v>
          </cell>
          <cell r="T103">
            <v>6</v>
          </cell>
          <cell r="W103">
            <v>6</v>
          </cell>
          <cell r="X103">
            <v>4</v>
          </cell>
          <cell r="AA103">
            <v>4</v>
          </cell>
          <cell r="AB103">
            <v>4</v>
          </cell>
          <cell r="AC103">
            <v>5</v>
          </cell>
          <cell r="AE103">
            <v>5</v>
          </cell>
          <cell r="AF103">
            <v>7</v>
          </cell>
          <cell r="AI103">
            <v>7</v>
          </cell>
          <cell r="AJ103">
            <v>3</v>
          </cell>
          <cell r="AK103">
            <v>5</v>
          </cell>
          <cell r="AM103">
            <v>5</v>
          </cell>
          <cell r="AN103">
            <v>5</v>
          </cell>
          <cell r="AQ103">
            <v>5</v>
          </cell>
          <cell r="AR103">
            <v>5.3939393939393936</v>
          </cell>
          <cell r="AS103">
            <v>2</v>
          </cell>
          <cell r="AU103">
            <v>3</v>
          </cell>
          <cell r="AV103">
            <v>5</v>
          </cell>
          <cell r="AX103">
            <v>5</v>
          </cell>
          <cell r="AY103">
            <v>5</v>
          </cell>
          <cell r="BB103">
            <v>5</v>
          </cell>
          <cell r="BC103">
            <v>5</v>
          </cell>
          <cell r="BF103">
            <v>5</v>
          </cell>
          <cell r="BG103">
            <v>8</v>
          </cell>
          <cell r="BJ103">
            <v>8</v>
          </cell>
          <cell r="BK103">
            <v>3</v>
          </cell>
          <cell r="BL103">
            <v>3</v>
          </cell>
          <cell r="BM103">
            <v>5</v>
          </cell>
          <cell r="BN103">
            <v>5</v>
          </cell>
          <cell r="BO103">
            <v>4</v>
          </cell>
          <cell r="BP103">
            <v>5</v>
          </cell>
          <cell r="BR103">
            <v>5</v>
          </cell>
          <cell r="BS103">
            <v>6</v>
          </cell>
          <cell r="BV103">
            <v>6</v>
          </cell>
          <cell r="BW103">
            <v>8</v>
          </cell>
          <cell r="BZ103">
            <v>8</v>
          </cell>
          <cell r="CA103">
            <v>5.4</v>
          </cell>
          <cell r="CD103">
            <v>4</v>
          </cell>
          <cell r="CE103">
            <v>6</v>
          </cell>
          <cell r="CG103">
            <v>6</v>
          </cell>
          <cell r="CH103">
            <v>5</v>
          </cell>
          <cell r="CK103">
            <v>5</v>
          </cell>
          <cell r="CL103">
            <v>7</v>
          </cell>
          <cell r="CO103">
            <v>7</v>
          </cell>
          <cell r="CP103">
            <v>6</v>
          </cell>
          <cell r="CS103">
            <v>6</v>
          </cell>
          <cell r="CT103">
            <v>9</v>
          </cell>
          <cell r="CW103">
            <v>9</v>
          </cell>
          <cell r="CX103">
            <v>8</v>
          </cell>
          <cell r="DA103">
            <v>8</v>
          </cell>
          <cell r="DB103">
            <v>7</v>
          </cell>
          <cell r="DE103">
            <v>7</v>
          </cell>
          <cell r="DF103">
            <v>5</v>
          </cell>
          <cell r="DI103">
            <v>5</v>
          </cell>
          <cell r="DJ103">
            <v>5</v>
          </cell>
          <cell r="DM103">
            <v>5</v>
          </cell>
          <cell r="DN103">
            <v>7</v>
          </cell>
          <cell r="DQ103">
            <v>7</v>
          </cell>
          <cell r="DR103">
            <v>6.5</v>
          </cell>
          <cell r="DS103">
            <v>6.5</v>
          </cell>
          <cell r="DT103">
            <v>6.382352941176471</v>
          </cell>
          <cell r="DU103">
            <v>0</v>
          </cell>
          <cell r="DW103">
            <v>6</v>
          </cell>
          <cell r="DZ103">
            <v>6</v>
          </cell>
          <cell r="EA103">
            <v>7</v>
          </cell>
          <cell r="ED103">
            <v>7</v>
          </cell>
          <cell r="EE103">
            <v>7</v>
          </cell>
          <cell r="EH103">
            <v>7</v>
          </cell>
          <cell r="EI103">
            <v>7</v>
          </cell>
          <cell r="EL103">
            <v>7</v>
          </cell>
          <cell r="EM103">
            <v>3</v>
          </cell>
          <cell r="EN103">
            <v>7</v>
          </cell>
          <cell r="EP103">
            <v>7</v>
          </cell>
          <cell r="EQ103">
            <v>7</v>
          </cell>
          <cell r="ET103">
            <v>7</v>
          </cell>
          <cell r="EU103">
            <v>8</v>
          </cell>
          <cell r="EX103">
            <v>8</v>
          </cell>
          <cell r="EY103">
            <v>7.0333333333333332</v>
          </cell>
          <cell r="EZ103">
            <v>7.0333333333333332</v>
          </cell>
          <cell r="FA103">
            <v>6.5</v>
          </cell>
          <cell r="FB103">
            <v>0</v>
          </cell>
          <cell r="FC103">
            <v>0</v>
          </cell>
        </row>
        <row r="104">
          <cell r="E104" t="str">
            <v>099</v>
          </cell>
          <cell r="G104" t="str">
            <v>Lã Phaûm Nháût</v>
          </cell>
          <cell r="H104" t="str">
            <v>Thanh</v>
          </cell>
          <cell r="I104">
            <v>28524</v>
          </cell>
          <cell r="J104" t="str">
            <v>97DL2</v>
          </cell>
          <cell r="K104" t="str">
            <v>97DL1</v>
          </cell>
          <cell r="L104">
            <v>7</v>
          </cell>
          <cell r="O104">
            <v>7</v>
          </cell>
          <cell r="P104">
            <v>7</v>
          </cell>
          <cell r="S104">
            <v>7</v>
          </cell>
          <cell r="T104">
            <v>3</v>
          </cell>
          <cell r="U104">
            <v>3</v>
          </cell>
          <cell r="V104">
            <v>6</v>
          </cell>
          <cell r="W104">
            <v>6</v>
          </cell>
          <cell r="X104">
            <v>6</v>
          </cell>
          <cell r="AA104">
            <v>6</v>
          </cell>
          <cell r="AB104">
            <v>5</v>
          </cell>
          <cell r="AE104">
            <v>5</v>
          </cell>
          <cell r="AF104">
            <v>6</v>
          </cell>
          <cell r="AI104">
            <v>6</v>
          </cell>
          <cell r="AM104">
            <v>0</v>
          </cell>
          <cell r="AQ104">
            <v>0</v>
          </cell>
          <cell r="AR104">
            <v>4</v>
          </cell>
          <cell r="AS104">
            <v>1</v>
          </cell>
          <cell r="AV104">
            <v>5</v>
          </cell>
          <cell r="AX104">
            <v>5</v>
          </cell>
          <cell r="AY104">
            <v>4</v>
          </cell>
          <cell r="BB104">
            <v>4</v>
          </cell>
          <cell r="BC104">
            <v>4</v>
          </cell>
          <cell r="BD104">
            <v>3</v>
          </cell>
          <cell r="BE104">
            <v>5</v>
          </cell>
          <cell r="BF104">
            <v>5</v>
          </cell>
          <cell r="BG104">
            <v>7</v>
          </cell>
          <cell r="BJ104">
            <v>7</v>
          </cell>
          <cell r="BL104">
            <v>5</v>
          </cell>
          <cell r="BN104">
            <v>5</v>
          </cell>
          <cell r="BO104">
            <v>6</v>
          </cell>
          <cell r="BR104">
            <v>6</v>
          </cell>
          <cell r="BS104">
            <v>7</v>
          </cell>
          <cell r="BV104">
            <v>7</v>
          </cell>
          <cell r="BZ104">
            <v>0</v>
          </cell>
          <cell r="CA104">
            <v>5.4333333333333336</v>
          </cell>
          <cell r="CB104">
            <v>4</v>
          </cell>
          <cell r="CE104">
            <v>7</v>
          </cell>
          <cell r="CG104">
            <v>7</v>
          </cell>
          <cell r="CI104">
            <v>8</v>
          </cell>
          <cell r="CK104">
            <v>8</v>
          </cell>
          <cell r="CM104">
            <v>5</v>
          </cell>
          <cell r="CO104">
            <v>5</v>
          </cell>
          <cell r="CP104">
            <v>3</v>
          </cell>
          <cell r="CQ104">
            <v>0</v>
          </cell>
          <cell r="CS104">
            <v>3</v>
          </cell>
          <cell r="CT104">
            <v>5</v>
          </cell>
          <cell r="CW104">
            <v>5</v>
          </cell>
          <cell r="CX104">
            <v>6</v>
          </cell>
          <cell r="DA104">
            <v>6</v>
          </cell>
          <cell r="DB104">
            <v>4</v>
          </cell>
          <cell r="DC104">
            <v>4</v>
          </cell>
          <cell r="DD104">
            <v>7</v>
          </cell>
          <cell r="DE104">
            <v>7</v>
          </cell>
          <cell r="DF104">
            <v>3</v>
          </cell>
          <cell r="DG104">
            <v>7</v>
          </cell>
          <cell r="DI104">
            <v>7</v>
          </cell>
          <cell r="DJ104">
            <v>6</v>
          </cell>
          <cell r="DM104">
            <v>6</v>
          </cell>
          <cell r="DQ104">
            <v>0</v>
          </cell>
          <cell r="DR104">
            <v>5.7058823529411766</v>
          </cell>
          <cell r="DS104">
            <v>6.0058823529411764</v>
          </cell>
          <cell r="DT104">
            <v>3.3294117647058821</v>
          </cell>
          <cell r="DU104">
            <v>1</v>
          </cell>
          <cell r="DW104">
            <v>4</v>
          </cell>
          <cell r="DX104">
            <v>7</v>
          </cell>
          <cell r="DZ104">
            <v>7</v>
          </cell>
          <cell r="EA104">
            <v>6</v>
          </cell>
          <cell r="ED104">
            <v>6</v>
          </cell>
          <cell r="EE104">
            <v>5</v>
          </cell>
          <cell r="EH104">
            <v>5</v>
          </cell>
          <cell r="EI104">
            <v>2</v>
          </cell>
          <cell r="EJ104">
            <v>7</v>
          </cell>
          <cell r="EL104">
            <v>7</v>
          </cell>
          <cell r="EM104">
            <v>8</v>
          </cell>
          <cell r="EP104">
            <v>8</v>
          </cell>
          <cell r="EQ104">
            <v>0</v>
          </cell>
          <cell r="ER104">
            <v>3</v>
          </cell>
          <cell r="ET104">
            <v>3</v>
          </cell>
          <cell r="EU104">
            <v>4</v>
          </cell>
          <cell r="EV104">
            <v>2</v>
          </cell>
          <cell r="EW104">
            <v>5</v>
          </cell>
          <cell r="EX104">
            <v>5</v>
          </cell>
          <cell r="EY104">
            <v>5.6333333333333337</v>
          </cell>
          <cell r="EZ104">
            <v>5.6333333333333337</v>
          </cell>
          <cell r="FA104">
            <v>3.8</v>
          </cell>
          <cell r="FB104">
            <v>2</v>
          </cell>
          <cell r="FC104">
            <v>0</v>
          </cell>
        </row>
        <row r="105">
          <cell r="E105" t="str">
            <v>100</v>
          </cell>
          <cell r="G105" t="str">
            <v xml:space="preserve">Phaûm Tráön Uyãn </v>
          </cell>
          <cell r="H105" t="str">
            <v>Thanh</v>
          </cell>
          <cell r="I105">
            <v>28806</v>
          </cell>
          <cell r="J105" t="str">
            <v>97DL2</v>
          </cell>
          <cell r="K105" t="str">
            <v>97DL1</v>
          </cell>
          <cell r="L105">
            <v>8</v>
          </cell>
          <cell r="O105">
            <v>8</v>
          </cell>
          <cell r="P105">
            <v>6</v>
          </cell>
          <cell r="S105">
            <v>6</v>
          </cell>
          <cell r="T105">
            <v>3</v>
          </cell>
          <cell r="U105">
            <v>5</v>
          </cell>
          <cell r="W105">
            <v>5</v>
          </cell>
          <cell r="X105">
            <v>6</v>
          </cell>
          <cell r="AA105">
            <v>6</v>
          </cell>
          <cell r="AB105">
            <v>5</v>
          </cell>
          <cell r="AE105">
            <v>5</v>
          </cell>
          <cell r="AF105">
            <v>4</v>
          </cell>
          <cell r="AI105">
            <v>4</v>
          </cell>
          <cell r="AJ105">
            <v>4</v>
          </cell>
          <cell r="AK105">
            <v>6</v>
          </cell>
          <cell r="AM105">
            <v>6</v>
          </cell>
          <cell r="AN105">
            <v>7</v>
          </cell>
          <cell r="AQ105">
            <v>7</v>
          </cell>
          <cell r="AR105">
            <v>5.8181818181818183</v>
          </cell>
          <cell r="AS105">
            <v>2</v>
          </cell>
          <cell r="AU105">
            <v>5</v>
          </cell>
          <cell r="AX105">
            <v>5</v>
          </cell>
          <cell r="AY105">
            <v>3</v>
          </cell>
          <cell r="AZ105">
            <v>5</v>
          </cell>
          <cell r="BB105">
            <v>5</v>
          </cell>
          <cell r="BC105">
            <v>6</v>
          </cell>
          <cell r="BF105">
            <v>6</v>
          </cell>
          <cell r="BG105">
            <v>6</v>
          </cell>
          <cell r="BJ105">
            <v>6</v>
          </cell>
          <cell r="BL105">
            <v>5</v>
          </cell>
          <cell r="BN105">
            <v>5</v>
          </cell>
          <cell r="BO105">
            <v>5.5</v>
          </cell>
          <cell r="BR105">
            <v>6</v>
          </cell>
          <cell r="BS105">
            <v>4</v>
          </cell>
          <cell r="BT105">
            <v>6</v>
          </cell>
          <cell r="BV105">
            <v>6</v>
          </cell>
          <cell r="BW105">
            <v>9</v>
          </cell>
          <cell r="BZ105">
            <v>9</v>
          </cell>
          <cell r="CA105">
            <v>5.5</v>
          </cell>
          <cell r="CD105">
            <v>6</v>
          </cell>
          <cell r="CG105">
            <v>6</v>
          </cell>
          <cell r="CH105">
            <v>5</v>
          </cell>
          <cell r="CI105">
            <v>7</v>
          </cell>
          <cell r="CK105">
            <v>7</v>
          </cell>
          <cell r="CL105">
            <v>4</v>
          </cell>
          <cell r="CM105">
            <v>4</v>
          </cell>
          <cell r="CO105">
            <v>4</v>
          </cell>
          <cell r="CP105">
            <v>7</v>
          </cell>
          <cell r="CS105">
            <v>7</v>
          </cell>
          <cell r="CT105">
            <v>6</v>
          </cell>
          <cell r="CW105">
            <v>6</v>
          </cell>
          <cell r="CX105">
            <v>7</v>
          </cell>
          <cell r="DA105">
            <v>7</v>
          </cell>
          <cell r="DC105">
            <v>4</v>
          </cell>
          <cell r="DD105">
            <v>7</v>
          </cell>
          <cell r="DE105">
            <v>7</v>
          </cell>
          <cell r="DF105">
            <v>3</v>
          </cell>
          <cell r="DG105">
            <v>7</v>
          </cell>
          <cell r="DI105">
            <v>7</v>
          </cell>
          <cell r="DJ105">
            <v>1</v>
          </cell>
          <cell r="DK105">
            <v>6</v>
          </cell>
          <cell r="DM105">
            <v>6</v>
          </cell>
          <cell r="DN105">
            <v>5</v>
          </cell>
          <cell r="DQ105">
            <v>5</v>
          </cell>
          <cell r="DR105">
            <v>6.3529411764705879</v>
          </cell>
          <cell r="DS105">
            <v>6.6529411764705877</v>
          </cell>
          <cell r="DT105">
            <v>4.8882352941176466</v>
          </cell>
          <cell r="DU105">
            <v>0</v>
          </cell>
          <cell r="DW105">
            <v>7</v>
          </cell>
          <cell r="DZ105">
            <v>7</v>
          </cell>
          <cell r="EB105">
            <v>7</v>
          </cell>
          <cell r="ED105">
            <v>7</v>
          </cell>
          <cell r="EE105">
            <v>3</v>
          </cell>
          <cell r="EF105">
            <v>6</v>
          </cell>
          <cell r="EH105">
            <v>6</v>
          </cell>
          <cell r="EJ105">
            <v>6</v>
          </cell>
          <cell r="EL105">
            <v>6</v>
          </cell>
          <cell r="EM105">
            <v>7</v>
          </cell>
          <cell r="EP105">
            <v>7</v>
          </cell>
          <cell r="EQ105">
            <v>7</v>
          </cell>
          <cell r="ET105">
            <v>7</v>
          </cell>
          <cell r="EU105">
            <v>2</v>
          </cell>
          <cell r="EW105">
            <v>5</v>
          </cell>
          <cell r="EX105">
            <v>5</v>
          </cell>
          <cell r="EY105">
            <v>6.4</v>
          </cell>
          <cell r="EZ105">
            <v>6.4</v>
          </cell>
          <cell r="FA105">
            <v>4</v>
          </cell>
          <cell r="FB105">
            <v>2</v>
          </cell>
          <cell r="FC105">
            <v>0</v>
          </cell>
        </row>
        <row r="106">
          <cell r="E106" t="str">
            <v>101</v>
          </cell>
          <cell r="G106" t="str">
            <v>Nguyãùn Vuî Phæång</v>
          </cell>
          <cell r="H106" t="str">
            <v>Thao</v>
          </cell>
          <cell r="I106">
            <v>28699</v>
          </cell>
          <cell r="J106" t="str">
            <v>97DL3</v>
          </cell>
          <cell r="K106" t="str">
            <v>96DL4</v>
          </cell>
          <cell r="L106">
            <v>6</v>
          </cell>
          <cell r="O106">
            <v>6</v>
          </cell>
          <cell r="P106">
            <v>7</v>
          </cell>
          <cell r="S106">
            <v>7</v>
          </cell>
          <cell r="T106">
            <v>4</v>
          </cell>
          <cell r="W106">
            <v>4</v>
          </cell>
          <cell r="X106">
            <v>3</v>
          </cell>
          <cell r="Z106">
            <v>6</v>
          </cell>
          <cell r="AA106">
            <v>6</v>
          </cell>
          <cell r="AB106">
            <v>2</v>
          </cell>
          <cell r="AC106">
            <v>3</v>
          </cell>
          <cell r="AD106">
            <v>6</v>
          </cell>
          <cell r="AE106">
            <v>6</v>
          </cell>
          <cell r="AF106">
            <v>4</v>
          </cell>
          <cell r="AI106">
            <v>4</v>
          </cell>
          <cell r="AJ106">
            <v>7</v>
          </cell>
          <cell r="AM106">
            <v>7</v>
          </cell>
          <cell r="AQ106">
            <v>0</v>
          </cell>
          <cell r="AR106">
            <v>6.0909090909090908</v>
          </cell>
          <cell r="AU106">
            <v>5</v>
          </cell>
          <cell r="AX106">
            <v>5</v>
          </cell>
          <cell r="AY106">
            <v>7</v>
          </cell>
          <cell r="BB106">
            <v>7</v>
          </cell>
          <cell r="BC106">
            <v>5</v>
          </cell>
          <cell r="BF106">
            <v>5</v>
          </cell>
          <cell r="BG106">
            <v>4</v>
          </cell>
          <cell r="BI106">
            <v>6</v>
          </cell>
          <cell r="BJ106">
            <v>6</v>
          </cell>
          <cell r="BK106">
            <v>5</v>
          </cell>
          <cell r="BN106">
            <v>5</v>
          </cell>
          <cell r="BO106">
            <v>5</v>
          </cell>
          <cell r="BR106">
            <v>5</v>
          </cell>
          <cell r="BS106">
            <v>6</v>
          </cell>
          <cell r="BV106">
            <v>6</v>
          </cell>
          <cell r="BZ106">
            <v>0</v>
          </cell>
          <cell r="CA106">
            <v>5.4</v>
          </cell>
          <cell r="CD106">
            <v>7</v>
          </cell>
          <cell r="CG106">
            <v>7</v>
          </cell>
          <cell r="CH106">
            <v>6</v>
          </cell>
          <cell r="CK106">
            <v>6</v>
          </cell>
          <cell r="CL106">
            <v>5</v>
          </cell>
          <cell r="CO106">
            <v>5</v>
          </cell>
          <cell r="CP106">
            <v>5</v>
          </cell>
          <cell r="CS106">
            <v>5</v>
          </cell>
          <cell r="CU106">
            <v>4</v>
          </cell>
          <cell r="CW106">
            <v>4</v>
          </cell>
          <cell r="CX106">
            <v>7</v>
          </cell>
          <cell r="DA106">
            <v>7</v>
          </cell>
          <cell r="DB106">
            <v>4</v>
          </cell>
          <cell r="DE106">
            <v>4</v>
          </cell>
          <cell r="DF106">
            <v>2</v>
          </cell>
          <cell r="DG106">
            <v>6</v>
          </cell>
          <cell r="DI106">
            <v>6</v>
          </cell>
          <cell r="DJ106">
            <v>6</v>
          </cell>
          <cell r="DM106">
            <v>6</v>
          </cell>
          <cell r="DN106">
            <v>5</v>
          </cell>
          <cell r="DQ106">
            <v>5</v>
          </cell>
          <cell r="DR106">
            <v>5.382352941176471</v>
          </cell>
          <cell r="DS106">
            <v>5.382352941176471</v>
          </cell>
          <cell r="DT106">
            <v>4.3235294117647056</v>
          </cell>
          <cell r="DU106">
            <v>7</v>
          </cell>
          <cell r="DW106">
            <v>7</v>
          </cell>
          <cell r="DZ106">
            <v>7</v>
          </cell>
          <cell r="EA106">
            <v>3</v>
          </cell>
          <cell r="EC106">
            <v>5</v>
          </cell>
          <cell r="ED106">
            <v>5</v>
          </cell>
          <cell r="EE106">
            <v>7</v>
          </cell>
          <cell r="EH106">
            <v>7</v>
          </cell>
          <cell r="EJ106">
            <v>5</v>
          </cell>
          <cell r="EL106">
            <v>5</v>
          </cell>
          <cell r="EM106">
            <v>2</v>
          </cell>
          <cell r="EN106">
            <v>5</v>
          </cell>
          <cell r="EP106">
            <v>5</v>
          </cell>
          <cell r="EQ106">
            <v>7</v>
          </cell>
          <cell r="ET106">
            <v>7</v>
          </cell>
          <cell r="EU106">
            <v>1</v>
          </cell>
          <cell r="EV106">
            <v>5</v>
          </cell>
          <cell r="EX106">
            <v>5</v>
          </cell>
          <cell r="EY106">
            <v>5.9333333333333336</v>
          </cell>
          <cell r="EZ106">
            <v>5.9333333333333336</v>
          </cell>
          <cell r="FA106">
            <v>4</v>
          </cell>
          <cell r="FB106">
            <v>2</v>
          </cell>
          <cell r="FC106">
            <v>0</v>
          </cell>
        </row>
        <row r="107">
          <cell r="E107" t="str">
            <v>102</v>
          </cell>
          <cell r="G107" t="str">
            <v>Vuî Xuán</v>
          </cell>
          <cell r="H107" t="str">
            <v>Tháût</v>
          </cell>
          <cell r="I107">
            <v>28523</v>
          </cell>
          <cell r="J107" t="str">
            <v>97DL1</v>
          </cell>
          <cell r="K107" t="str">
            <v>97DL2</v>
          </cell>
          <cell r="L107">
            <v>5</v>
          </cell>
          <cell r="O107">
            <v>5</v>
          </cell>
          <cell r="P107">
            <v>6</v>
          </cell>
          <cell r="S107">
            <v>6</v>
          </cell>
          <cell r="T107">
            <v>3</v>
          </cell>
          <cell r="U107">
            <v>4</v>
          </cell>
          <cell r="V107">
            <v>5</v>
          </cell>
          <cell r="W107">
            <v>5</v>
          </cell>
          <cell r="X107">
            <v>5</v>
          </cell>
          <cell r="AA107">
            <v>5</v>
          </cell>
          <cell r="AB107">
            <v>5</v>
          </cell>
          <cell r="AE107">
            <v>5</v>
          </cell>
          <cell r="AF107">
            <v>7</v>
          </cell>
          <cell r="AI107">
            <v>7</v>
          </cell>
          <cell r="AJ107">
            <v>5</v>
          </cell>
          <cell r="AM107">
            <v>5</v>
          </cell>
          <cell r="AN107">
            <v>6</v>
          </cell>
          <cell r="AQ107">
            <v>6</v>
          </cell>
          <cell r="AR107">
            <v>5.3939393939393936</v>
          </cell>
          <cell r="AS107">
            <v>2</v>
          </cell>
          <cell r="AU107">
            <v>6</v>
          </cell>
          <cell r="AX107">
            <v>6</v>
          </cell>
          <cell r="AY107">
            <v>6</v>
          </cell>
          <cell r="BB107">
            <v>6</v>
          </cell>
          <cell r="BC107">
            <v>4</v>
          </cell>
          <cell r="BE107">
            <v>6</v>
          </cell>
          <cell r="BF107">
            <v>6</v>
          </cell>
          <cell r="BG107">
            <v>5</v>
          </cell>
          <cell r="BJ107">
            <v>5</v>
          </cell>
          <cell r="BK107">
            <v>6.5</v>
          </cell>
          <cell r="BN107">
            <v>7</v>
          </cell>
          <cell r="BO107">
            <v>4</v>
          </cell>
          <cell r="BQ107">
            <v>5</v>
          </cell>
          <cell r="BR107">
            <v>5</v>
          </cell>
          <cell r="BS107">
            <v>6</v>
          </cell>
          <cell r="BV107">
            <v>6</v>
          </cell>
          <cell r="BW107">
            <v>6</v>
          </cell>
          <cell r="BZ107">
            <v>6</v>
          </cell>
          <cell r="CA107">
            <v>6.0333333333333332</v>
          </cell>
          <cell r="CD107">
            <v>6</v>
          </cell>
          <cell r="CG107">
            <v>6</v>
          </cell>
          <cell r="CH107">
            <v>7</v>
          </cell>
          <cell r="CK107">
            <v>7</v>
          </cell>
          <cell r="CL107">
            <v>6</v>
          </cell>
          <cell r="CO107">
            <v>6</v>
          </cell>
          <cell r="CP107">
            <v>10</v>
          </cell>
          <cell r="CS107">
            <v>10</v>
          </cell>
          <cell r="CT107">
            <v>9</v>
          </cell>
          <cell r="CW107">
            <v>9</v>
          </cell>
          <cell r="CX107">
            <v>7</v>
          </cell>
          <cell r="DA107">
            <v>7</v>
          </cell>
          <cell r="DB107">
            <v>7</v>
          </cell>
          <cell r="DE107">
            <v>7</v>
          </cell>
          <cell r="DF107">
            <v>6</v>
          </cell>
          <cell r="DI107">
            <v>6</v>
          </cell>
          <cell r="DJ107">
            <v>5</v>
          </cell>
          <cell r="DM107">
            <v>5</v>
          </cell>
          <cell r="DN107">
            <v>7</v>
          </cell>
          <cell r="DQ107">
            <v>7</v>
          </cell>
          <cell r="DR107">
            <v>7.3529411764705879</v>
          </cell>
          <cell r="DS107">
            <v>7.3529411764705879</v>
          </cell>
          <cell r="DT107">
            <v>7.3529411764705879</v>
          </cell>
          <cell r="DU107">
            <v>0</v>
          </cell>
          <cell r="DW107">
            <v>6</v>
          </cell>
          <cell r="DZ107">
            <v>6</v>
          </cell>
          <cell r="EA107">
            <v>5</v>
          </cell>
          <cell r="ED107">
            <v>5</v>
          </cell>
          <cell r="EE107">
            <v>8</v>
          </cell>
          <cell r="EH107">
            <v>8</v>
          </cell>
          <cell r="EI107">
            <v>8</v>
          </cell>
          <cell r="EL107">
            <v>8</v>
          </cell>
          <cell r="EM107">
            <v>3</v>
          </cell>
          <cell r="EN107">
            <v>5</v>
          </cell>
          <cell r="EP107">
            <v>5</v>
          </cell>
          <cell r="EQ107">
            <v>6</v>
          </cell>
          <cell r="ET107">
            <v>6</v>
          </cell>
          <cell r="EU107">
            <v>5</v>
          </cell>
          <cell r="EX107">
            <v>5</v>
          </cell>
          <cell r="EY107">
            <v>6.1333333333333337</v>
          </cell>
          <cell r="EZ107">
            <v>6.6333333333333337</v>
          </cell>
          <cell r="FA107">
            <v>6.3666666666666663</v>
          </cell>
          <cell r="FB107">
            <v>0</v>
          </cell>
          <cell r="FC107">
            <v>0</v>
          </cell>
        </row>
        <row r="108">
          <cell r="E108" t="str">
            <v>103</v>
          </cell>
          <cell r="G108" t="str">
            <v>Lã Thë</v>
          </cell>
          <cell r="H108" t="str">
            <v>Thu</v>
          </cell>
          <cell r="I108">
            <v>29088</v>
          </cell>
          <cell r="J108" t="str">
            <v>97DL3</v>
          </cell>
          <cell r="K108" t="str">
            <v>97DL2</v>
          </cell>
          <cell r="L108">
            <v>7</v>
          </cell>
          <cell r="O108">
            <v>7</v>
          </cell>
          <cell r="P108">
            <v>5</v>
          </cell>
          <cell r="S108">
            <v>5</v>
          </cell>
          <cell r="T108">
            <v>6</v>
          </cell>
          <cell r="W108">
            <v>6</v>
          </cell>
          <cell r="X108">
            <v>6</v>
          </cell>
          <cell r="AA108">
            <v>6</v>
          </cell>
          <cell r="AB108">
            <v>5</v>
          </cell>
          <cell r="AE108">
            <v>5</v>
          </cell>
          <cell r="AF108">
            <v>7</v>
          </cell>
          <cell r="AI108">
            <v>7</v>
          </cell>
          <cell r="AJ108">
            <v>5</v>
          </cell>
          <cell r="AM108">
            <v>5</v>
          </cell>
          <cell r="AN108">
            <v>6</v>
          </cell>
          <cell r="AQ108">
            <v>6</v>
          </cell>
          <cell r="AR108">
            <v>5.6363636363636367</v>
          </cell>
          <cell r="AS108">
            <v>2</v>
          </cell>
          <cell r="AU108">
            <v>3</v>
          </cell>
          <cell r="AV108">
            <v>6</v>
          </cell>
          <cell r="AX108">
            <v>6</v>
          </cell>
          <cell r="AY108">
            <v>5</v>
          </cell>
          <cell r="BB108">
            <v>5</v>
          </cell>
          <cell r="BC108">
            <v>3</v>
          </cell>
          <cell r="BD108">
            <v>5</v>
          </cell>
          <cell r="BF108">
            <v>5</v>
          </cell>
          <cell r="BG108">
            <v>5</v>
          </cell>
          <cell r="BJ108">
            <v>5</v>
          </cell>
          <cell r="BK108">
            <v>5</v>
          </cell>
          <cell r="BN108">
            <v>5</v>
          </cell>
          <cell r="BO108">
            <v>5</v>
          </cell>
          <cell r="BR108">
            <v>5</v>
          </cell>
          <cell r="BS108">
            <v>7</v>
          </cell>
          <cell r="BV108">
            <v>7</v>
          </cell>
          <cell r="BW108">
            <v>6</v>
          </cell>
          <cell r="BZ108">
            <v>6</v>
          </cell>
          <cell r="CA108">
            <v>5.333333333333333</v>
          </cell>
          <cell r="CD108">
            <v>7</v>
          </cell>
          <cell r="CG108">
            <v>7</v>
          </cell>
          <cell r="CH108">
            <v>5</v>
          </cell>
          <cell r="CK108">
            <v>5</v>
          </cell>
          <cell r="CL108">
            <v>4</v>
          </cell>
          <cell r="CM108">
            <v>5</v>
          </cell>
          <cell r="CO108">
            <v>5</v>
          </cell>
          <cell r="CP108">
            <v>6</v>
          </cell>
          <cell r="CS108">
            <v>6</v>
          </cell>
          <cell r="CT108">
            <v>3</v>
          </cell>
          <cell r="CV108">
            <v>0</v>
          </cell>
          <cell r="CW108">
            <v>0</v>
          </cell>
          <cell r="CX108">
            <v>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DGIA33"/>
      <sheetName val="PTDG33 (2)"/>
      <sheetName val="PTBVL"/>
      <sheetName val="BTH"/>
      <sheetName val="ptnhua"/>
      <sheetName val="DGIA33moi"/>
      <sheetName val="PTBVL33"/>
      <sheetName val="BVL"/>
      <sheetName val="PTDGIA"/>
      <sheetName val="PTDG33 (3)"/>
      <sheetName val="PTDG33_(2)2"/>
      <sheetName val="PTDG33_(3)2"/>
      <sheetName val="PTDG33_(2)1"/>
      <sheetName val="PTDG33_(3)1"/>
      <sheetName val="PTDG33_(2)"/>
      <sheetName val="PTDG33_(3)"/>
      <sheetName val="PTDG33_(2)3"/>
      <sheetName val="PTDG33_(3)3"/>
      <sheetName val="97QT_HK1234"/>
      <sheetName val="97KT58"/>
      <sheetName val="Tuần 49"/>
    </sheetNames>
    <sheetDataSet>
      <sheetData sheetId="0" refreshError="1">
        <row r="307">
          <cell r="A307" t="str">
            <v>t</v>
          </cell>
          <cell r="B307" t="str">
            <v>S¾t thÐp c¸c lo¹i</v>
          </cell>
          <cell r="C307" t="str">
            <v>TÊn</v>
          </cell>
          <cell r="D307">
            <v>1</v>
          </cell>
          <cell r="E307">
            <v>2</v>
          </cell>
          <cell r="F307">
            <v>1.1000000000000001</v>
          </cell>
          <cell r="G307">
            <v>7000</v>
          </cell>
        </row>
        <row r="308">
          <cell r="A308">
            <v>1</v>
          </cell>
          <cell r="B308" t="str">
            <v>§¸ d¨m 1x2</v>
          </cell>
          <cell r="C308" t="str">
            <v>m3</v>
          </cell>
          <cell r="D308">
            <v>1.6</v>
          </cell>
          <cell r="E308">
            <v>2</v>
          </cell>
          <cell r="F308">
            <v>1.2649999999999999</v>
          </cell>
          <cell r="G308">
            <v>4000</v>
          </cell>
        </row>
        <row r="309">
          <cell r="A309">
            <v>4</v>
          </cell>
          <cell r="B309" t="str">
            <v>§¸ d¨m 4x6</v>
          </cell>
          <cell r="C309" t="str">
            <v>m3</v>
          </cell>
          <cell r="D309">
            <v>1.55</v>
          </cell>
          <cell r="E309">
            <v>2</v>
          </cell>
          <cell r="F309">
            <v>1.2649999999999999</v>
          </cell>
          <cell r="G309">
            <v>3875</v>
          </cell>
        </row>
        <row r="310">
          <cell r="A310">
            <v>0.5</v>
          </cell>
          <cell r="B310" t="str">
            <v>§¸ d¨m 0,5x1</v>
          </cell>
          <cell r="C310" t="str">
            <v>m3</v>
          </cell>
          <cell r="D310">
            <v>1.6</v>
          </cell>
          <cell r="E310">
            <v>2</v>
          </cell>
          <cell r="F310">
            <v>1.2649999999999999</v>
          </cell>
          <cell r="G310">
            <v>4000</v>
          </cell>
        </row>
        <row r="311">
          <cell r="A311">
            <v>2</v>
          </cell>
          <cell r="B311" t="str">
            <v>§¸ d¨m 2x4</v>
          </cell>
          <cell r="C311" t="str">
            <v>m3</v>
          </cell>
          <cell r="D311">
            <v>1.6</v>
          </cell>
          <cell r="E311">
            <v>2</v>
          </cell>
          <cell r="F311">
            <v>1.2649999999999999</v>
          </cell>
          <cell r="G311">
            <v>4000</v>
          </cell>
        </row>
        <row r="312">
          <cell r="A312" t="str">
            <v>ddtc</v>
          </cell>
          <cell r="B312" t="str">
            <v>§¸ d¨m tiªu chuÈn</v>
          </cell>
          <cell r="C312" t="str">
            <v>m3</v>
          </cell>
          <cell r="D312">
            <v>1.55</v>
          </cell>
          <cell r="E312">
            <v>2</v>
          </cell>
          <cell r="F312">
            <v>1.2649999999999999</v>
          </cell>
          <cell r="G312">
            <v>3875</v>
          </cell>
        </row>
        <row r="313">
          <cell r="A313" t="str">
            <v>cpdd</v>
          </cell>
          <cell r="B313" t="str">
            <v>CÊp phèi ®¸ d¨m</v>
          </cell>
          <cell r="C313" t="str">
            <v>m3</v>
          </cell>
          <cell r="D313">
            <v>1.583</v>
          </cell>
          <cell r="E313">
            <v>2</v>
          </cell>
          <cell r="F313">
            <v>1.2649999999999999</v>
          </cell>
          <cell r="G313">
            <v>3957.5</v>
          </cell>
        </row>
        <row r="314">
          <cell r="A314" t="str">
            <v>c</v>
          </cell>
          <cell r="B314" t="str">
            <v>C¸t vµng</v>
          </cell>
          <cell r="C314" t="str">
            <v>m3</v>
          </cell>
          <cell r="D314">
            <v>1.4</v>
          </cell>
          <cell r="E314">
            <v>1</v>
          </cell>
          <cell r="F314">
            <v>1.1499999999999999</v>
          </cell>
          <cell r="G314">
            <v>3500</v>
          </cell>
        </row>
        <row r="315">
          <cell r="A315" t="str">
            <v>dh</v>
          </cell>
          <cell r="B315" t="str">
            <v>§¸ héc</v>
          </cell>
          <cell r="C315" t="str">
            <v>m3</v>
          </cell>
          <cell r="D315">
            <v>1.5</v>
          </cell>
          <cell r="E315">
            <v>2</v>
          </cell>
          <cell r="F315">
            <v>1.2649999999999999</v>
          </cell>
          <cell r="G315">
            <v>3750</v>
          </cell>
        </row>
        <row r="316">
          <cell r="A316" t="str">
            <v>gv</v>
          </cell>
          <cell r="B316" t="str">
            <v>Gç v¸n</v>
          </cell>
          <cell r="C316" t="str">
            <v>m3</v>
          </cell>
          <cell r="D316">
            <v>0.77</v>
          </cell>
          <cell r="E316">
            <v>2</v>
          </cell>
          <cell r="F316">
            <v>1.1000000000000001</v>
          </cell>
          <cell r="G316">
            <v>7000</v>
          </cell>
        </row>
        <row r="317">
          <cell r="A317" t="str">
            <v>x</v>
          </cell>
          <cell r="B317" t="str">
            <v>Xi m¨ng PC30</v>
          </cell>
          <cell r="C317" t="str">
            <v>TÊn</v>
          </cell>
          <cell r="D317">
            <v>1</v>
          </cell>
          <cell r="E317">
            <v>3</v>
          </cell>
          <cell r="F317">
            <v>1.3</v>
          </cell>
          <cell r="G317">
            <v>7000</v>
          </cell>
        </row>
        <row r="318">
          <cell r="A318" t="str">
            <v>xp</v>
          </cell>
          <cell r="B318" t="str">
            <v>Xi m¨ng PC40</v>
          </cell>
          <cell r="C318" t="str">
            <v>TÊn</v>
          </cell>
          <cell r="D318">
            <v>1</v>
          </cell>
          <cell r="E318">
            <v>3</v>
          </cell>
          <cell r="F318">
            <v>1.3</v>
          </cell>
          <cell r="G318">
            <v>7000</v>
          </cell>
        </row>
        <row r="319">
          <cell r="A319" t="str">
            <v>n</v>
          </cell>
          <cell r="B319" t="str">
            <v>Nhùa ®­êng</v>
          </cell>
          <cell r="C319" t="str">
            <v>TÊn</v>
          </cell>
          <cell r="D319">
            <v>1</v>
          </cell>
          <cell r="E319">
            <v>3</v>
          </cell>
          <cell r="F319">
            <v>1.3</v>
          </cell>
          <cell r="G319">
            <v>7000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tabColor rgb="FFFF0000"/>
  </sheetPr>
  <dimension ref="A1:O46"/>
  <sheetViews>
    <sheetView tabSelected="1" workbookViewId="0">
      <pane ySplit="9" topLeftCell="A10" activePane="bottomLeft" state="frozen"/>
      <selection pane="bottomLeft" activeCell="R16" sqref="R16"/>
    </sheetView>
  </sheetViews>
  <sheetFormatPr defaultRowHeight="15"/>
  <cols>
    <col min="1" max="1" width="5.5703125" hidden="1" customWidth="1"/>
    <col min="2" max="2" width="3.85546875" customWidth="1"/>
    <col min="3" max="3" width="10.140625" customWidth="1"/>
    <col min="4" max="4" width="21.7109375" customWidth="1"/>
    <col min="5" max="5" width="9.42578125" customWidth="1"/>
    <col min="6" max="6" width="9.42578125" hidden="1" customWidth="1"/>
    <col min="7" max="7" width="11.7109375" customWidth="1"/>
    <col min="8" max="8" width="5.42578125" customWidth="1"/>
    <col min="9" max="9" width="9.7109375" customWidth="1"/>
    <col min="10" max="10" width="5.7109375" customWidth="1"/>
    <col min="11" max="11" width="11.85546875" customWidth="1"/>
    <col min="12" max="12" width="12.28515625" customWidth="1"/>
    <col min="13" max="13" width="1.7109375" customWidth="1"/>
    <col min="14" max="14" width="3" customWidth="1"/>
    <col min="15" max="15" width="9.140625" hidden="1" customWidth="1"/>
  </cols>
  <sheetData>
    <row r="1" spans="1:15" ht="20.25">
      <c r="B1" s="248" t="s">
        <v>1328</v>
      </c>
      <c r="C1" s="248"/>
      <c r="D1" s="248"/>
      <c r="E1" s="248"/>
      <c r="F1" s="248"/>
      <c r="G1" s="248"/>
      <c r="H1" s="248"/>
      <c r="I1" s="248"/>
      <c r="J1" s="248"/>
      <c r="K1" s="248"/>
      <c r="L1" s="248"/>
    </row>
    <row r="2" spans="1:15" ht="20.25">
      <c r="B2" s="248" t="s">
        <v>1329</v>
      </c>
      <c r="C2" s="248"/>
      <c r="D2" s="248"/>
      <c r="E2" s="248"/>
      <c r="F2" s="248"/>
      <c r="G2" s="248"/>
      <c r="H2" s="248"/>
      <c r="I2" s="248"/>
      <c r="J2" s="248"/>
      <c r="K2" s="248"/>
      <c r="L2" s="248"/>
    </row>
    <row r="3" spans="1:15" s="1" customFormat="1" ht="16.5" customHeight="1">
      <c r="C3" s="190" t="s">
        <v>1265</v>
      </c>
      <c r="D3" s="190"/>
      <c r="E3" s="194" t="s">
        <v>1261</v>
      </c>
      <c r="F3" s="194"/>
      <c r="G3" s="194"/>
      <c r="H3" s="194"/>
      <c r="I3" s="194"/>
      <c r="J3" s="194"/>
      <c r="K3" s="194"/>
      <c r="L3" s="128" t="s">
        <v>1319</v>
      </c>
    </row>
    <row r="4" spans="1:15" s="1" customFormat="1" ht="16.5" customHeight="1">
      <c r="C4" s="191" t="s">
        <v>1264</v>
      </c>
      <c r="D4" s="191"/>
      <c r="E4" s="2" t="s">
        <v>1321</v>
      </c>
      <c r="F4" s="192" t="s">
        <v>1266</v>
      </c>
      <c r="G4" s="192"/>
      <c r="H4" s="192"/>
      <c r="I4" s="192"/>
      <c r="J4" s="192"/>
      <c r="K4" s="192"/>
      <c r="L4" s="163"/>
      <c r="M4" s="4"/>
      <c r="N4" s="4"/>
    </row>
    <row r="5" spans="1:15" s="167" customFormat="1" ht="17.25" customHeight="1">
      <c r="C5" s="168" t="s">
        <v>1322</v>
      </c>
      <c r="D5" s="169"/>
      <c r="E5" s="197" t="s">
        <v>1263</v>
      </c>
      <c r="F5" s="197"/>
      <c r="G5" s="197"/>
      <c r="H5" s="197"/>
      <c r="I5" s="197"/>
      <c r="J5" s="197"/>
      <c r="K5" s="197"/>
      <c r="L5" s="197"/>
      <c r="M5" s="170"/>
      <c r="N5" s="170"/>
    </row>
    <row r="6" spans="1:15" s="5" customFormat="1" ht="18.75" customHeight="1">
      <c r="B6" s="193" t="s">
        <v>1320</v>
      </c>
      <c r="C6" s="193"/>
      <c r="D6" s="193"/>
      <c r="E6" s="193"/>
      <c r="F6" s="193"/>
      <c r="G6" s="193"/>
      <c r="H6" s="193"/>
      <c r="I6" s="193"/>
      <c r="J6" s="193"/>
      <c r="K6" s="193"/>
      <c r="L6" s="3"/>
      <c r="M6" s="3"/>
      <c r="N6" s="3"/>
    </row>
    <row r="7" spans="1:15" ht="3.75" customHeight="1"/>
    <row r="8" spans="1:15" ht="15" customHeight="1">
      <c r="B8" s="179" t="s">
        <v>0</v>
      </c>
      <c r="C8" s="178" t="s">
        <v>7</v>
      </c>
      <c r="D8" s="195" t="s">
        <v>3</v>
      </c>
      <c r="E8" s="196" t="s">
        <v>4</v>
      </c>
      <c r="F8" s="178" t="s">
        <v>14</v>
      </c>
      <c r="G8" s="178" t="s">
        <v>15</v>
      </c>
      <c r="H8" s="178" t="s">
        <v>8</v>
      </c>
      <c r="I8" s="178" t="s">
        <v>9</v>
      </c>
      <c r="J8" s="180" t="s">
        <v>6</v>
      </c>
      <c r="K8" s="180"/>
      <c r="L8" s="181" t="s">
        <v>10</v>
      </c>
      <c r="M8" s="182"/>
      <c r="N8" s="183"/>
    </row>
    <row r="9" spans="1:15" ht="27" customHeight="1">
      <c r="B9" s="179"/>
      <c r="C9" s="179"/>
      <c r="D9" s="195"/>
      <c r="E9" s="196"/>
      <c r="F9" s="179"/>
      <c r="G9" s="179"/>
      <c r="H9" s="179"/>
      <c r="I9" s="179"/>
      <c r="J9" s="6" t="s">
        <v>11</v>
      </c>
      <c r="K9" s="6" t="s">
        <v>12</v>
      </c>
      <c r="L9" s="184"/>
      <c r="M9" s="185"/>
      <c r="N9" s="186"/>
    </row>
    <row r="10" spans="1:15" ht="19.5" customHeight="1">
      <c r="A10">
        <v>1</v>
      </c>
      <c r="B10" s="7">
        <v>1</v>
      </c>
      <c r="C10" s="29">
        <v>26203335537</v>
      </c>
      <c r="D10" s="8" t="s">
        <v>1267</v>
      </c>
      <c r="E10" s="9" t="s">
        <v>1268</v>
      </c>
      <c r="F10" s="32" t="s">
        <v>1269</v>
      </c>
      <c r="G10" s="32" t="s">
        <v>1269</v>
      </c>
      <c r="H10" s="10"/>
      <c r="I10" s="11"/>
      <c r="J10" s="11"/>
      <c r="K10" s="11"/>
      <c r="L10" s="187">
        <v>0</v>
      </c>
      <c r="M10" s="188"/>
      <c r="N10" s="189"/>
      <c r="O10" t="s">
        <v>1323</v>
      </c>
    </row>
    <row r="11" spans="1:15" ht="19.5" customHeight="1">
      <c r="A11">
        <v>2</v>
      </c>
      <c r="B11" s="7">
        <v>2</v>
      </c>
      <c r="C11" s="29">
        <v>25203303745</v>
      </c>
      <c r="D11" s="8" t="s">
        <v>1270</v>
      </c>
      <c r="E11" s="9" t="s">
        <v>1271</v>
      </c>
      <c r="F11" s="32" t="s">
        <v>1272</v>
      </c>
      <c r="G11" s="32" t="s">
        <v>1272</v>
      </c>
      <c r="H11" s="10"/>
      <c r="I11" s="11"/>
      <c r="J11" s="11"/>
      <c r="K11" s="11"/>
      <c r="L11" s="172">
        <v>0</v>
      </c>
      <c r="M11" s="173"/>
      <c r="N11" s="174"/>
      <c r="O11" t="s">
        <v>1323</v>
      </c>
    </row>
    <row r="12" spans="1:15" ht="19.5" customHeight="1">
      <c r="A12">
        <v>3</v>
      </c>
      <c r="B12" s="7">
        <v>3</v>
      </c>
      <c r="C12" s="29">
        <v>26203341581</v>
      </c>
      <c r="D12" s="8" t="s">
        <v>1273</v>
      </c>
      <c r="E12" s="9" t="s">
        <v>1274</v>
      </c>
      <c r="F12" s="32" t="s">
        <v>1269</v>
      </c>
      <c r="G12" s="32" t="s">
        <v>1269</v>
      </c>
      <c r="H12" s="10"/>
      <c r="I12" s="11"/>
      <c r="J12" s="11"/>
      <c r="K12" s="11"/>
      <c r="L12" s="172">
        <v>0</v>
      </c>
      <c r="M12" s="173"/>
      <c r="N12" s="174"/>
      <c r="O12" t="s">
        <v>1323</v>
      </c>
    </row>
    <row r="13" spans="1:15" ht="19.5" customHeight="1">
      <c r="A13">
        <v>4</v>
      </c>
      <c r="B13" s="7">
        <v>4</v>
      </c>
      <c r="C13" s="29">
        <v>26202631145</v>
      </c>
      <c r="D13" s="8" t="s">
        <v>1275</v>
      </c>
      <c r="E13" s="9" t="s">
        <v>1276</v>
      </c>
      <c r="F13" s="32" t="s">
        <v>1269</v>
      </c>
      <c r="G13" s="32" t="s">
        <v>1269</v>
      </c>
      <c r="H13" s="10"/>
      <c r="I13" s="11"/>
      <c r="J13" s="11"/>
      <c r="K13" s="11"/>
      <c r="L13" s="172">
        <v>0</v>
      </c>
      <c r="M13" s="173"/>
      <c r="N13" s="174"/>
      <c r="O13" t="s">
        <v>1323</v>
      </c>
    </row>
    <row r="14" spans="1:15" ht="19.5" customHeight="1">
      <c r="A14">
        <v>5</v>
      </c>
      <c r="B14" s="7">
        <v>5</v>
      </c>
      <c r="C14" s="29">
        <v>26203300284</v>
      </c>
      <c r="D14" s="8" t="s">
        <v>1277</v>
      </c>
      <c r="E14" s="9" t="s">
        <v>1278</v>
      </c>
      <c r="F14" s="32" t="s">
        <v>1269</v>
      </c>
      <c r="G14" s="32" t="s">
        <v>1269</v>
      </c>
      <c r="H14" s="10"/>
      <c r="I14" s="11"/>
      <c r="J14" s="11"/>
      <c r="K14" s="11"/>
      <c r="L14" s="172">
        <v>0</v>
      </c>
      <c r="M14" s="173"/>
      <c r="N14" s="174"/>
      <c r="O14" t="s">
        <v>1323</v>
      </c>
    </row>
    <row r="15" spans="1:15" ht="19.5" customHeight="1">
      <c r="A15">
        <v>6</v>
      </c>
      <c r="B15" s="7">
        <v>6</v>
      </c>
      <c r="C15" s="29">
        <v>24203204757</v>
      </c>
      <c r="D15" s="8" t="s">
        <v>1279</v>
      </c>
      <c r="E15" s="9" t="s">
        <v>1280</v>
      </c>
      <c r="F15" s="32" t="s">
        <v>1281</v>
      </c>
      <c r="G15" s="32" t="s">
        <v>1281</v>
      </c>
      <c r="H15" s="10"/>
      <c r="I15" s="11"/>
      <c r="J15" s="11"/>
      <c r="K15" s="11"/>
      <c r="L15" s="172">
        <v>0</v>
      </c>
      <c r="M15" s="173"/>
      <c r="N15" s="174"/>
      <c r="O15" t="s">
        <v>1323</v>
      </c>
    </row>
    <row r="16" spans="1:15" ht="19.5" customHeight="1">
      <c r="A16">
        <v>7</v>
      </c>
      <c r="B16" s="7">
        <v>7</v>
      </c>
      <c r="C16" s="29">
        <v>25203302814</v>
      </c>
      <c r="D16" s="8" t="s">
        <v>1275</v>
      </c>
      <c r="E16" s="9" t="s">
        <v>1280</v>
      </c>
      <c r="F16" s="32" t="s">
        <v>1272</v>
      </c>
      <c r="G16" s="32" t="s">
        <v>1272</v>
      </c>
      <c r="H16" s="10"/>
      <c r="I16" s="11"/>
      <c r="J16" s="11"/>
      <c r="K16" s="11"/>
      <c r="L16" s="172">
        <v>0</v>
      </c>
      <c r="M16" s="173"/>
      <c r="N16" s="174"/>
      <c r="O16" t="s">
        <v>1323</v>
      </c>
    </row>
    <row r="17" spans="1:15" ht="19.5" customHeight="1">
      <c r="A17">
        <v>8</v>
      </c>
      <c r="B17" s="7">
        <v>8</v>
      </c>
      <c r="C17" s="29">
        <v>24203204384</v>
      </c>
      <c r="D17" s="8" t="s">
        <v>1282</v>
      </c>
      <c r="E17" s="9" t="s">
        <v>1283</v>
      </c>
      <c r="F17" s="32" t="s">
        <v>1281</v>
      </c>
      <c r="G17" s="32" t="s">
        <v>1281</v>
      </c>
      <c r="H17" s="10"/>
      <c r="I17" s="11"/>
      <c r="J17" s="11"/>
      <c r="K17" s="11"/>
      <c r="L17" s="172">
        <v>0</v>
      </c>
      <c r="M17" s="173"/>
      <c r="N17" s="174"/>
      <c r="O17" t="s">
        <v>1323</v>
      </c>
    </row>
    <row r="18" spans="1:15" ht="19.5" customHeight="1">
      <c r="A18">
        <v>9</v>
      </c>
      <c r="B18" s="7">
        <v>9</v>
      </c>
      <c r="C18" s="29">
        <v>27203338187</v>
      </c>
      <c r="D18" s="8" t="s">
        <v>1284</v>
      </c>
      <c r="E18" s="9" t="s">
        <v>1285</v>
      </c>
      <c r="F18" s="32" t="s">
        <v>1286</v>
      </c>
      <c r="G18" s="32" t="s">
        <v>1286</v>
      </c>
      <c r="H18" s="10"/>
      <c r="I18" s="11"/>
      <c r="J18" s="11"/>
      <c r="K18" s="11"/>
      <c r="L18" s="172">
        <v>0</v>
      </c>
      <c r="M18" s="173"/>
      <c r="N18" s="174"/>
      <c r="O18" t="s">
        <v>1323</v>
      </c>
    </row>
    <row r="19" spans="1:15" ht="19.5" customHeight="1">
      <c r="A19">
        <v>10</v>
      </c>
      <c r="B19" s="7">
        <v>10</v>
      </c>
      <c r="C19" s="29">
        <v>24203115138</v>
      </c>
      <c r="D19" s="8" t="s">
        <v>1287</v>
      </c>
      <c r="E19" s="9" t="s">
        <v>1288</v>
      </c>
      <c r="F19" s="32" t="s">
        <v>1281</v>
      </c>
      <c r="G19" s="32" t="s">
        <v>1281</v>
      </c>
      <c r="H19" s="10"/>
      <c r="I19" s="11"/>
      <c r="J19" s="11"/>
      <c r="K19" s="11"/>
      <c r="L19" s="172">
        <v>0</v>
      </c>
      <c r="M19" s="173"/>
      <c r="N19" s="174"/>
      <c r="O19" t="s">
        <v>1323</v>
      </c>
    </row>
    <row r="20" spans="1:15" ht="19.5" customHeight="1">
      <c r="A20">
        <v>11</v>
      </c>
      <c r="B20" s="7">
        <v>11</v>
      </c>
      <c r="C20" s="29">
        <v>26203331188</v>
      </c>
      <c r="D20" s="8" t="s">
        <v>1289</v>
      </c>
      <c r="E20" s="9" t="s">
        <v>1290</v>
      </c>
      <c r="F20" s="32" t="s">
        <v>1269</v>
      </c>
      <c r="G20" s="32" t="s">
        <v>1269</v>
      </c>
      <c r="H20" s="10"/>
      <c r="I20" s="11"/>
      <c r="J20" s="11"/>
      <c r="K20" s="11"/>
      <c r="L20" s="172">
        <v>0</v>
      </c>
      <c r="M20" s="173"/>
      <c r="N20" s="174"/>
      <c r="O20" t="s">
        <v>1323</v>
      </c>
    </row>
    <row r="21" spans="1:15" ht="19.5" customHeight="1">
      <c r="A21">
        <v>12</v>
      </c>
      <c r="B21" s="7">
        <v>12</v>
      </c>
      <c r="C21" s="29">
        <v>27203323944</v>
      </c>
      <c r="D21" s="8" t="s">
        <v>1291</v>
      </c>
      <c r="E21" s="9" t="s">
        <v>1290</v>
      </c>
      <c r="F21" s="32" t="s">
        <v>1286</v>
      </c>
      <c r="G21" s="32" t="s">
        <v>1286</v>
      </c>
      <c r="H21" s="10"/>
      <c r="I21" s="11"/>
      <c r="J21" s="11"/>
      <c r="K21" s="11"/>
      <c r="L21" s="172">
        <v>0</v>
      </c>
      <c r="M21" s="173"/>
      <c r="N21" s="174"/>
      <c r="O21" t="s">
        <v>1323</v>
      </c>
    </row>
    <row r="22" spans="1:15" ht="19.5" customHeight="1">
      <c r="A22">
        <v>13</v>
      </c>
      <c r="B22" s="7">
        <v>13</v>
      </c>
      <c r="C22" s="29">
        <v>26203320391</v>
      </c>
      <c r="D22" s="8" t="s">
        <v>1292</v>
      </c>
      <c r="E22" s="9" t="s">
        <v>1293</v>
      </c>
      <c r="F22" s="32" t="s">
        <v>1269</v>
      </c>
      <c r="G22" s="32" t="s">
        <v>1269</v>
      </c>
      <c r="H22" s="10"/>
      <c r="I22" s="11"/>
      <c r="J22" s="11"/>
      <c r="K22" s="11"/>
      <c r="L22" s="172">
        <v>0</v>
      </c>
      <c r="M22" s="173"/>
      <c r="N22" s="174"/>
      <c r="O22" t="s">
        <v>1323</v>
      </c>
    </row>
    <row r="23" spans="1:15" ht="19.5" customHeight="1">
      <c r="A23">
        <v>14</v>
      </c>
      <c r="B23" s="7">
        <v>14</v>
      </c>
      <c r="C23" s="29">
        <v>26207228006</v>
      </c>
      <c r="D23" s="8" t="s">
        <v>1294</v>
      </c>
      <c r="E23" s="9" t="s">
        <v>1293</v>
      </c>
      <c r="F23" s="32" t="s">
        <v>1269</v>
      </c>
      <c r="G23" s="32" t="s">
        <v>1269</v>
      </c>
      <c r="H23" s="10"/>
      <c r="I23" s="11"/>
      <c r="J23" s="11"/>
      <c r="K23" s="11"/>
      <c r="L23" s="172">
        <v>0</v>
      </c>
      <c r="M23" s="173"/>
      <c r="N23" s="174"/>
      <c r="O23" t="s">
        <v>1323</v>
      </c>
    </row>
    <row r="24" spans="1:15" ht="19.5" customHeight="1">
      <c r="A24">
        <v>15</v>
      </c>
      <c r="B24" s="7">
        <v>15</v>
      </c>
      <c r="C24" s="29">
        <v>26213335014</v>
      </c>
      <c r="D24" s="8" t="s">
        <v>1295</v>
      </c>
      <c r="E24" s="9" t="s">
        <v>1296</v>
      </c>
      <c r="F24" s="32" t="s">
        <v>1269</v>
      </c>
      <c r="G24" s="32" t="s">
        <v>1269</v>
      </c>
      <c r="H24" s="10"/>
      <c r="I24" s="11"/>
      <c r="J24" s="11"/>
      <c r="K24" s="11"/>
      <c r="L24" s="172">
        <v>0</v>
      </c>
      <c r="M24" s="173"/>
      <c r="N24" s="174"/>
      <c r="O24" t="s">
        <v>1323</v>
      </c>
    </row>
    <row r="25" spans="1:15" ht="19.5" customHeight="1">
      <c r="A25">
        <v>16</v>
      </c>
      <c r="B25" s="7">
        <v>16</v>
      </c>
      <c r="C25" s="29">
        <v>25213305656</v>
      </c>
      <c r="D25" s="8" t="s">
        <v>1297</v>
      </c>
      <c r="E25" s="9" t="s">
        <v>1298</v>
      </c>
      <c r="F25" s="32" t="s">
        <v>1272</v>
      </c>
      <c r="G25" s="32" t="s">
        <v>1272</v>
      </c>
      <c r="H25" s="10"/>
      <c r="I25" s="11"/>
      <c r="J25" s="11"/>
      <c r="K25" s="11"/>
      <c r="L25" s="172">
        <v>0</v>
      </c>
      <c r="M25" s="173"/>
      <c r="N25" s="174"/>
      <c r="O25" t="s">
        <v>1323</v>
      </c>
    </row>
    <row r="26" spans="1:15" ht="19.5" customHeight="1">
      <c r="A26">
        <v>17</v>
      </c>
      <c r="B26" s="7">
        <v>17</v>
      </c>
      <c r="C26" s="29">
        <v>25203301072</v>
      </c>
      <c r="D26" s="8" t="s">
        <v>1299</v>
      </c>
      <c r="E26" s="9" t="s">
        <v>1300</v>
      </c>
      <c r="F26" s="32" t="s">
        <v>1272</v>
      </c>
      <c r="G26" s="32" t="s">
        <v>1272</v>
      </c>
      <c r="H26" s="10"/>
      <c r="I26" s="11"/>
      <c r="J26" s="11"/>
      <c r="K26" s="11"/>
      <c r="L26" s="172">
        <v>0</v>
      </c>
      <c r="M26" s="173"/>
      <c r="N26" s="174"/>
      <c r="O26" t="s">
        <v>1323</v>
      </c>
    </row>
    <row r="27" spans="1:15" ht="19.5" customHeight="1">
      <c r="A27">
        <v>18</v>
      </c>
      <c r="B27" s="7">
        <v>18</v>
      </c>
      <c r="C27" s="29">
        <v>27203300773</v>
      </c>
      <c r="D27" s="8" t="s">
        <v>1301</v>
      </c>
      <c r="E27" s="9" t="s">
        <v>1302</v>
      </c>
      <c r="F27" s="32" t="s">
        <v>1286</v>
      </c>
      <c r="G27" s="32" t="s">
        <v>1286</v>
      </c>
      <c r="H27" s="10"/>
      <c r="I27" s="11"/>
      <c r="J27" s="11"/>
      <c r="K27" s="11"/>
      <c r="L27" s="172">
        <v>0</v>
      </c>
      <c r="M27" s="173"/>
      <c r="N27" s="174"/>
      <c r="O27" t="s">
        <v>1323</v>
      </c>
    </row>
    <row r="28" spans="1:15" ht="19.5" customHeight="1">
      <c r="A28">
        <v>19</v>
      </c>
      <c r="B28" s="7">
        <v>19</v>
      </c>
      <c r="C28" s="29">
        <v>24203104984</v>
      </c>
      <c r="D28" s="8" t="s">
        <v>1303</v>
      </c>
      <c r="E28" s="9" t="s">
        <v>1304</v>
      </c>
      <c r="F28" s="32" t="s">
        <v>1281</v>
      </c>
      <c r="G28" s="32" t="s">
        <v>1281</v>
      </c>
      <c r="H28" s="10"/>
      <c r="I28" s="11"/>
      <c r="J28" s="11"/>
      <c r="K28" s="11"/>
      <c r="L28" s="172">
        <v>0</v>
      </c>
      <c r="M28" s="173"/>
      <c r="N28" s="174"/>
      <c r="O28" t="s">
        <v>1323</v>
      </c>
    </row>
    <row r="29" spans="1:15" ht="19.5" customHeight="1">
      <c r="A29">
        <v>20</v>
      </c>
      <c r="B29" s="7">
        <v>20</v>
      </c>
      <c r="C29" s="29">
        <v>26213327088</v>
      </c>
      <c r="D29" s="8" t="s">
        <v>1305</v>
      </c>
      <c r="E29" s="9" t="s">
        <v>1306</v>
      </c>
      <c r="F29" s="32" t="s">
        <v>1269</v>
      </c>
      <c r="G29" s="32" t="s">
        <v>1269</v>
      </c>
      <c r="H29" s="10"/>
      <c r="I29" s="11"/>
      <c r="J29" s="11"/>
      <c r="K29" s="11"/>
      <c r="L29" s="172">
        <v>0</v>
      </c>
      <c r="M29" s="173"/>
      <c r="N29" s="174"/>
      <c r="O29" t="s">
        <v>1323</v>
      </c>
    </row>
    <row r="30" spans="1:15" ht="19.5" customHeight="1">
      <c r="A30">
        <v>21</v>
      </c>
      <c r="B30" s="7">
        <v>21</v>
      </c>
      <c r="C30" s="29">
        <v>25203309246</v>
      </c>
      <c r="D30" s="8" t="s">
        <v>1307</v>
      </c>
      <c r="E30" s="9" t="s">
        <v>1308</v>
      </c>
      <c r="F30" s="32" t="s">
        <v>1272</v>
      </c>
      <c r="G30" s="32" t="s">
        <v>1272</v>
      </c>
      <c r="H30" s="10"/>
      <c r="I30" s="11"/>
      <c r="J30" s="11"/>
      <c r="K30" s="11"/>
      <c r="L30" s="172">
        <v>0</v>
      </c>
      <c r="M30" s="173"/>
      <c r="N30" s="174"/>
      <c r="O30" t="s">
        <v>1323</v>
      </c>
    </row>
    <row r="31" spans="1:15" ht="19.5" customHeight="1">
      <c r="A31">
        <v>22</v>
      </c>
      <c r="B31" s="7">
        <v>22</v>
      </c>
      <c r="C31" s="29">
        <v>27203340253</v>
      </c>
      <c r="D31" s="8" t="s">
        <v>1309</v>
      </c>
      <c r="E31" s="9" t="s">
        <v>1310</v>
      </c>
      <c r="F31" s="32" t="s">
        <v>1286</v>
      </c>
      <c r="G31" s="32" t="s">
        <v>1286</v>
      </c>
      <c r="H31" s="10"/>
      <c r="I31" s="11"/>
      <c r="J31" s="11"/>
      <c r="K31" s="11"/>
      <c r="L31" s="172">
        <v>0</v>
      </c>
      <c r="M31" s="173"/>
      <c r="N31" s="174"/>
      <c r="O31" t="s">
        <v>1323</v>
      </c>
    </row>
    <row r="32" spans="1:15" ht="19.5" customHeight="1">
      <c r="A32">
        <v>23</v>
      </c>
      <c r="B32" s="7">
        <v>23</v>
      </c>
      <c r="C32" s="29">
        <v>26202627488</v>
      </c>
      <c r="D32" s="8" t="s">
        <v>1311</v>
      </c>
      <c r="E32" s="9" t="s">
        <v>1312</v>
      </c>
      <c r="F32" s="32" t="s">
        <v>1269</v>
      </c>
      <c r="G32" s="32" t="s">
        <v>1269</v>
      </c>
      <c r="H32" s="10"/>
      <c r="I32" s="11"/>
      <c r="J32" s="11"/>
      <c r="K32" s="11"/>
      <c r="L32" s="172">
        <v>0</v>
      </c>
      <c r="M32" s="173"/>
      <c r="N32" s="174"/>
      <c r="O32" t="s">
        <v>1323</v>
      </c>
    </row>
    <row r="33" spans="1:15" ht="19.5" customHeight="1">
      <c r="A33">
        <v>24</v>
      </c>
      <c r="B33" s="7">
        <v>24</v>
      </c>
      <c r="C33" s="29">
        <v>27203302005</v>
      </c>
      <c r="D33" s="8" t="s">
        <v>1313</v>
      </c>
      <c r="E33" s="9" t="s">
        <v>1314</v>
      </c>
      <c r="F33" s="32" t="s">
        <v>1286</v>
      </c>
      <c r="G33" s="32" t="s">
        <v>1286</v>
      </c>
      <c r="H33" s="10"/>
      <c r="I33" s="11"/>
      <c r="J33" s="11"/>
      <c r="K33" s="11"/>
      <c r="L33" s="172">
        <v>0</v>
      </c>
      <c r="M33" s="173"/>
      <c r="N33" s="174"/>
      <c r="O33" t="s">
        <v>1323</v>
      </c>
    </row>
    <row r="34" spans="1:15" ht="19.5" customHeight="1">
      <c r="A34">
        <v>25</v>
      </c>
      <c r="B34" s="7">
        <v>25</v>
      </c>
      <c r="C34" s="29">
        <v>27203354034</v>
      </c>
      <c r="D34" s="8" t="s">
        <v>1315</v>
      </c>
      <c r="E34" s="9" t="s">
        <v>1316</v>
      </c>
      <c r="F34" s="32" t="s">
        <v>1286</v>
      </c>
      <c r="G34" s="32" t="s">
        <v>1286</v>
      </c>
      <c r="H34" s="10"/>
      <c r="I34" s="11"/>
      <c r="J34" s="11"/>
      <c r="K34" s="11"/>
      <c r="L34" s="172">
        <v>0</v>
      </c>
      <c r="M34" s="173"/>
      <c r="N34" s="174"/>
      <c r="O34" t="s">
        <v>1323</v>
      </c>
    </row>
    <row r="35" spans="1:15" ht="19.5" customHeight="1">
      <c r="A35">
        <v>26</v>
      </c>
      <c r="B35" s="7">
        <v>26</v>
      </c>
      <c r="C35" s="29">
        <v>26202122985</v>
      </c>
      <c r="D35" s="8" t="s">
        <v>1317</v>
      </c>
      <c r="E35" s="9" t="s">
        <v>1316</v>
      </c>
      <c r="F35" s="32" t="s">
        <v>1269</v>
      </c>
      <c r="G35" s="32" t="s">
        <v>1269</v>
      </c>
      <c r="H35" s="10"/>
      <c r="I35" s="11"/>
      <c r="J35" s="11"/>
      <c r="K35" s="11"/>
      <c r="L35" s="172">
        <v>0</v>
      </c>
      <c r="M35" s="173"/>
      <c r="N35" s="174"/>
      <c r="O35" t="s">
        <v>1323</v>
      </c>
    </row>
    <row r="36" spans="1:15" ht="19.5" customHeight="1">
      <c r="A36">
        <v>27</v>
      </c>
      <c r="B36" s="7">
        <v>27</v>
      </c>
      <c r="C36" s="29">
        <v>26203342235</v>
      </c>
      <c r="D36" s="8" t="s">
        <v>1318</v>
      </c>
      <c r="E36" s="9" t="s">
        <v>1316</v>
      </c>
      <c r="F36" s="32" t="s">
        <v>1269</v>
      </c>
      <c r="G36" s="32" t="s">
        <v>1269</v>
      </c>
      <c r="H36" s="10"/>
      <c r="I36" s="11"/>
      <c r="J36" s="11"/>
      <c r="K36" s="11"/>
      <c r="L36" s="172">
        <v>0</v>
      </c>
      <c r="M36" s="173"/>
      <c r="N36" s="174"/>
      <c r="O36" t="s">
        <v>1323</v>
      </c>
    </row>
    <row r="37" spans="1:15" ht="19.5" customHeight="1">
      <c r="A37">
        <v>0</v>
      </c>
      <c r="B37" s="7">
        <v>28</v>
      </c>
      <c r="C37" s="29" t="s">
        <v>1324</v>
      </c>
      <c r="D37" s="8" t="s">
        <v>1324</v>
      </c>
      <c r="E37" s="9" t="s">
        <v>1324</v>
      </c>
      <c r="F37" s="32" t="s">
        <v>1324</v>
      </c>
      <c r="G37" s="32" t="s">
        <v>1324</v>
      </c>
      <c r="H37" s="10"/>
      <c r="I37" s="11"/>
      <c r="J37" s="11"/>
      <c r="K37" s="11"/>
      <c r="L37" s="172" t="s">
        <v>1324</v>
      </c>
      <c r="M37" s="173"/>
      <c r="N37" s="174"/>
      <c r="O37" t="s">
        <v>1323</v>
      </c>
    </row>
    <row r="38" spans="1:15" ht="19.5" customHeight="1">
      <c r="A38">
        <v>0</v>
      </c>
      <c r="B38" s="7">
        <v>29</v>
      </c>
      <c r="C38" s="29" t="s">
        <v>1324</v>
      </c>
      <c r="D38" s="8" t="s">
        <v>1324</v>
      </c>
      <c r="E38" s="9" t="s">
        <v>1324</v>
      </c>
      <c r="F38" s="32" t="s">
        <v>1324</v>
      </c>
      <c r="G38" s="32" t="s">
        <v>1324</v>
      </c>
      <c r="H38" s="10"/>
      <c r="I38" s="11"/>
      <c r="J38" s="11"/>
      <c r="K38" s="11"/>
      <c r="L38" s="172" t="s">
        <v>1324</v>
      </c>
      <c r="M38" s="173"/>
      <c r="N38" s="174"/>
      <c r="O38" t="s">
        <v>1323</v>
      </c>
    </row>
    <row r="39" spans="1:15" ht="19.5" customHeight="1">
      <c r="A39">
        <v>0</v>
      </c>
      <c r="B39" s="12">
        <v>30</v>
      </c>
      <c r="C39" s="29" t="s">
        <v>1324</v>
      </c>
      <c r="D39" s="8" t="s">
        <v>1324</v>
      </c>
      <c r="E39" s="9" t="s">
        <v>1324</v>
      </c>
      <c r="F39" s="32" t="s">
        <v>1324</v>
      </c>
      <c r="G39" s="32" t="s">
        <v>1324</v>
      </c>
      <c r="H39" s="13"/>
      <c r="I39" s="14"/>
      <c r="J39" s="14"/>
      <c r="K39" s="14"/>
      <c r="L39" s="175" t="s">
        <v>1324</v>
      </c>
      <c r="M39" s="176"/>
      <c r="N39" s="177"/>
      <c r="O39" t="s">
        <v>1323</v>
      </c>
    </row>
    <row r="40" spans="1:15" ht="23.25" customHeight="1">
      <c r="A40">
        <v>0</v>
      </c>
      <c r="B40" s="15" t="s">
        <v>13</v>
      </c>
      <c r="C40" s="30"/>
      <c r="D40" s="16"/>
      <c r="E40" s="17"/>
      <c r="F40" s="33"/>
      <c r="G40" s="33"/>
      <c r="H40" s="18"/>
      <c r="I40" s="18"/>
      <c r="J40" s="19"/>
      <c r="K40" s="19"/>
      <c r="L40" s="164" t="s">
        <v>1258</v>
      </c>
      <c r="M40" s="164" t="s">
        <v>1325</v>
      </c>
      <c r="N40" s="25"/>
      <c r="O40" s="25"/>
    </row>
    <row r="41" spans="1:15" ht="20.100000000000001" customHeight="1">
      <c r="A41">
        <v>0</v>
      </c>
      <c r="B41" s="20" t="s">
        <v>1262</v>
      </c>
      <c r="C41" s="31"/>
      <c r="D41" s="21"/>
      <c r="E41" s="22"/>
      <c r="F41" s="34"/>
      <c r="G41" s="34"/>
      <c r="H41" s="23"/>
      <c r="I41" s="23"/>
      <c r="J41" s="24"/>
      <c r="K41" s="24"/>
      <c r="L41" s="24"/>
      <c r="M41" s="25"/>
      <c r="N41" s="25"/>
      <c r="O41" s="25"/>
    </row>
    <row r="42" spans="1:15" ht="20.45" customHeight="1">
      <c r="A42">
        <v>0</v>
      </c>
      <c r="B42" s="26"/>
      <c r="C42" s="31"/>
      <c r="D42" s="21"/>
      <c r="E42" s="22"/>
      <c r="F42" s="34"/>
      <c r="G42" s="34"/>
      <c r="H42" s="23"/>
      <c r="I42" s="23"/>
      <c r="J42" s="24"/>
      <c r="K42" s="24"/>
      <c r="L42" s="24"/>
      <c r="M42" s="25"/>
      <c r="N42" s="25"/>
      <c r="O42" s="25"/>
    </row>
    <row r="43" spans="1:15" ht="20.45" customHeight="1">
      <c r="A43" s="28">
        <v>0</v>
      </c>
      <c r="B43" s="26"/>
      <c r="C43" s="31"/>
      <c r="D43" s="21"/>
      <c r="E43" s="22"/>
      <c r="F43" s="34"/>
      <c r="G43" s="34"/>
      <c r="H43" s="23"/>
      <c r="I43" s="23"/>
      <c r="J43" s="24"/>
      <c r="K43" s="24"/>
      <c r="L43" s="24"/>
      <c r="M43" s="25"/>
      <c r="N43" s="25"/>
      <c r="O43" s="25"/>
    </row>
    <row r="44" spans="1:15" ht="20.45" customHeight="1">
      <c r="A44" s="28">
        <v>0</v>
      </c>
      <c r="B44" s="26"/>
      <c r="C44" s="31"/>
      <c r="D44" s="21"/>
      <c r="E44" s="22"/>
      <c r="F44" s="34"/>
      <c r="G44" s="34"/>
      <c r="H44" s="23"/>
      <c r="I44" s="23"/>
      <c r="J44" s="24"/>
      <c r="K44" s="24"/>
      <c r="L44" s="24"/>
      <c r="M44" s="25"/>
      <c r="N44" s="25"/>
      <c r="O44" s="25"/>
    </row>
    <row r="45" spans="1:15" ht="18" customHeight="1">
      <c r="A45" s="28">
        <v>0</v>
      </c>
      <c r="B45" s="165" t="s">
        <v>1259</v>
      </c>
      <c r="C45" s="31"/>
      <c r="D45" s="21"/>
      <c r="E45" s="22"/>
      <c r="F45" s="34"/>
      <c r="G45" s="34"/>
      <c r="H45" s="23"/>
      <c r="I45" s="23"/>
      <c r="J45" s="171" t="s">
        <v>1260</v>
      </c>
      <c r="K45" s="171"/>
      <c r="L45" s="171"/>
      <c r="M45" s="171"/>
      <c r="N45" s="171"/>
      <c r="O45" s="25"/>
    </row>
    <row r="46" spans="1:15">
      <c r="L46" s="166"/>
      <c r="M46" s="166" t="s">
        <v>1326</v>
      </c>
      <c r="N46" s="25" t="s">
        <v>1327</v>
      </c>
    </row>
  </sheetData>
  <mergeCells count="49">
    <mergeCell ref="B1:L1"/>
    <mergeCell ref="B2:L2"/>
    <mergeCell ref="G8:G9"/>
    <mergeCell ref="C3:D3"/>
    <mergeCell ref="C4:D4"/>
    <mergeCell ref="F4:K4"/>
    <mergeCell ref="B6:K6"/>
    <mergeCell ref="E3:K3"/>
    <mergeCell ref="B8:B9"/>
    <mergeCell ref="C8:C9"/>
    <mergeCell ref="D8:D9"/>
    <mergeCell ref="E8:E9"/>
    <mergeCell ref="F8:F9"/>
    <mergeCell ref="E5:L5"/>
    <mergeCell ref="L17:N17"/>
    <mergeCell ref="H8:H9"/>
    <mergeCell ref="I8:I9"/>
    <mergeCell ref="J8:K8"/>
    <mergeCell ref="L8:N9"/>
    <mergeCell ref="L10:N10"/>
    <mergeCell ref="L11:N11"/>
    <mergeCell ref="L12:N12"/>
    <mergeCell ref="L13:N13"/>
    <mergeCell ref="L14:N14"/>
    <mergeCell ref="L15:N15"/>
    <mergeCell ref="L16:N16"/>
    <mergeCell ref="L29:N29"/>
    <mergeCell ref="L18:N18"/>
    <mergeCell ref="L19:N19"/>
    <mergeCell ref="L20:N20"/>
    <mergeCell ref="L21:N21"/>
    <mergeCell ref="L22:N22"/>
    <mergeCell ref="L23:N23"/>
    <mergeCell ref="L24:N24"/>
    <mergeCell ref="L25:N25"/>
    <mergeCell ref="L26:N26"/>
    <mergeCell ref="L27:N27"/>
    <mergeCell ref="L28:N28"/>
    <mergeCell ref="L30:N30"/>
    <mergeCell ref="L31:N31"/>
    <mergeCell ref="L32:N32"/>
    <mergeCell ref="L33:N33"/>
    <mergeCell ref="L34:N34"/>
    <mergeCell ref="J45:N45"/>
    <mergeCell ref="L35:N35"/>
    <mergeCell ref="L36:N36"/>
    <mergeCell ref="L37:N37"/>
    <mergeCell ref="L38:N38"/>
    <mergeCell ref="L39:N39"/>
  </mergeCells>
  <conditionalFormatting sqref="G8:G39 L10:N39 A10:A45">
    <cfRule type="cellIs" dxfId="24" priority="16" stopIfTrue="1" operator="equal">
      <formula>0</formula>
    </cfRule>
  </conditionalFormatting>
  <conditionalFormatting sqref="M41:O44 N40:O40">
    <cfRule type="cellIs" dxfId="23" priority="8" stopIfTrue="1" operator="equal">
      <formula>0</formula>
    </cfRule>
  </conditionalFormatting>
  <conditionalFormatting sqref="L40:M40">
    <cfRule type="cellIs" dxfId="22" priority="7" stopIfTrue="1" operator="equal">
      <formula>0</formula>
    </cfRule>
  </conditionalFormatting>
  <conditionalFormatting sqref="O45">
    <cfRule type="cellIs" dxfId="21" priority="6" stopIfTrue="1" operator="equal">
      <formula>0</formula>
    </cfRule>
  </conditionalFormatting>
  <conditionalFormatting sqref="L46">
    <cfRule type="cellIs" dxfId="20" priority="3" stopIfTrue="1" operator="equal">
      <formula>0</formula>
    </cfRule>
  </conditionalFormatting>
  <conditionalFormatting sqref="M46:N46">
    <cfRule type="cellIs" dxfId="19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36"/>
  </cols>
  <sheetData>
    <row r="1" spans="1:2">
      <c r="A1" s="35">
        <v>1</v>
      </c>
      <c r="B1" s="35" t="s">
        <v>20</v>
      </c>
    </row>
    <row r="2" spans="1:2">
      <c r="A2" s="35">
        <v>2</v>
      </c>
      <c r="B2" s="35" t="s">
        <v>21</v>
      </c>
    </row>
    <row r="3" spans="1:2">
      <c r="A3" s="35">
        <v>3</v>
      </c>
      <c r="B3" s="35" t="s">
        <v>22</v>
      </c>
    </row>
    <row r="4" spans="1:2">
      <c r="A4" s="35">
        <v>4</v>
      </c>
      <c r="B4" s="35" t="s">
        <v>23</v>
      </c>
    </row>
    <row r="5" spans="1:2">
      <c r="A5" s="35">
        <v>5</v>
      </c>
      <c r="B5" s="35" t="s">
        <v>24</v>
      </c>
    </row>
    <row r="6" spans="1:2">
      <c r="A6" s="35">
        <v>7</v>
      </c>
      <c r="B6" s="35" t="s">
        <v>25</v>
      </c>
    </row>
    <row r="7" spans="1:2">
      <c r="A7" s="35" t="s">
        <v>26</v>
      </c>
      <c r="B7" s="35" t="s">
        <v>27</v>
      </c>
    </row>
    <row r="8" spans="1:2">
      <c r="A8" s="35" t="s">
        <v>28</v>
      </c>
      <c r="B8" s="35" t="s">
        <v>29</v>
      </c>
    </row>
    <row r="9" spans="1:2">
      <c r="A9" s="35">
        <v>0</v>
      </c>
      <c r="B9" s="35" t="s">
        <v>30</v>
      </c>
    </row>
    <row r="10" spans="1:2">
      <c r="A10" s="35" t="s">
        <v>19</v>
      </c>
      <c r="B10" s="35" t="s">
        <v>31</v>
      </c>
    </row>
    <row r="11" spans="1:2">
      <c r="A11" s="35">
        <v>8</v>
      </c>
      <c r="B11" s="35" t="s">
        <v>32</v>
      </c>
    </row>
    <row r="12" spans="1:2">
      <c r="A12" s="35">
        <v>6</v>
      </c>
      <c r="B12" s="35" t="s">
        <v>18</v>
      </c>
    </row>
    <row r="13" spans="1:2">
      <c r="A13" s="35">
        <v>9</v>
      </c>
      <c r="B13" s="35" t="s">
        <v>33</v>
      </c>
    </row>
    <row r="14" spans="1:2">
      <c r="A14" s="35" t="s">
        <v>16</v>
      </c>
      <c r="B14" s="35" t="s">
        <v>34</v>
      </c>
    </row>
    <row r="15" spans="1:2">
      <c r="A15" s="35">
        <v>1.1000000000000001</v>
      </c>
      <c r="B15" s="35" t="s">
        <v>35</v>
      </c>
    </row>
    <row r="16" spans="1:2">
      <c r="A16" s="35">
        <v>1.2</v>
      </c>
      <c r="B16" s="35" t="s">
        <v>36</v>
      </c>
    </row>
    <row r="17" spans="1:2">
      <c r="A17" s="35">
        <v>1.3</v>
      </c>
      <c r="B17" s="35" t="s">
        <v>37</v>
      </c>
    </row>
    <row r="18" spans="1:2">
      <c r="A18" s="35">
        <v>1.4</v>
      </c>
      <c r="B18" s="35" t="s">
        <v>38</v>
      </c>
    </row>
    <row r="19" spans="1:2">
      <c r="A19" s="35">
        <v>1.5</v>
      </c>
      <c r="B19" s="35" t="s">
        <v>39</v>
      </c>
    </row>
    <row r="20" spans="1:2">
      <c r="A20" s="35">
        <v>1.6</v>
      </c>
      <c r="B20" s="35" t="s">
        <v>40</v>
      </c>
    </row>
    <row r="21" spans="1:2">
      <c r="A21" s="35">
        <v>1.7</v>
      </c>
      <c r="B21" s="35" t="s">
        <v>41</v>
      </c>
    </row>
    <row r="22" spans="1:2">
      <c r="A22" s="35">
        <v>1.8</v>
      </c>
      <c r="B22" s="35" t="s">
        <v>42</v>
      </c>
    </row>
    <row r="23" spans="1:2">
      <c r="A23" s="35">
        <v>1.9</v>
      </c>
      <c r="B23" s="35" t="s">
        <v>43</v>
      </c>
    </row>
    <row r="24" spans="1:2">
      <c r="A24" s="35">
        <v>2.1</v>
      </c>
      <c r="B24" s="35" t="s">
        <v>44</v>
      </c>
    </row>
    <row r="25" spans="1:2">
      <c r="A25" s="35">
        <v>2.2000000000000002</v>
      </c>
      <c r="B25" s="35" t="s">
        <v>45</v>
      </c>
    </row>
    <row r="26" spans="1:2">
      <c r="A26" s="35">
        <v>2.2999999999999998</v>
      </c>
      <c r="B26" s="35" t="s">
        <v>46</v>
      </c>
    </row>
    <row r="27" spans="1:2">
      <c r="A27" s="35">
        <v>2.4</v>
      </c>
      <c r="B27" s="35" t="s">
        <v>47</v>
      </c>
    </row>
    <row r="28" spans="1:2">
      <c r="A28" s="35">
        <v>2.5</v>
      </c>
      <c r="B28" s="35" t="s">
        <v>48</v>
      </c>
    </row>
    <row r="29" spans="1:2">
      <c r="A29" s="35">
        <v>2.6</v>
      </c>
      <c r="B29" s="35" t="s">
        <v>49</v>
      </c>
    </row>
    <row r="30" spans="1:2">
      <c r="A30" s="35">
        <v>2.7</v>
      </c>
      <c r="B30" s="35" t="s">
        <v>50</v>
      </c>
    </row>
    <row r="31" spans="1:2">
      <c r="A31" s="35">
        <v>2.8</v>
      </c>
      <c r="B31" s="35" t="s">
        <v>51</v>
      </c>
    </row>
    <row r="32" spans="1:2">
      <c r="A32" s="35">
        <v>2.9</v>
      </c>
      <c r="B32" s="35" t="s">
        <v>52</v>
      </c>
    </row>
    <row r="33" spans="1:2">
      <c r="A33" s="35">
        <v>3.1</v>
      </c>
      <c r="B33" s="35" t="s">
        <v>53</v>
      </c>
    </row>
    <row r="34" spans="1:2">
      <c r="A34" s="35">
        <v>3.2</v>
      </c>
      <c r="B34" s="35" t="s">
        <v>54</v>
      </c>
    </row>
    <row r="35" spans="1:2">
      <c r="A35" s="35">
        <v>3.3</v>
      </c>
      <c r="B35" s="35" t="s">
        <v>55</v>
      </c>
    </row>
    <row r="36" spans="1:2">
      <c r="A36" s="35">
        <v>3.4</v>
      </c>
      <c r="B36" s="35" t="s">
        <v>56</v>
      </c>
    </row>
    <row r="37" spans="1:2">
      <c r="A37" s="35">
        <v>3.5</v>
      </c>
      <c r="B37" s="35" t="s">
        <v>57</v>
      </c>
    </row>
    <row r="38" spans="1:2">
      <c r="A38" s="35">
        <v>3.6</v>
      </c>
      <c r="B38" s="35" t="s">
        <v>58</v>
      </c>
    </row>
    <row r="39" spans="1:2">
      <c r="A39" s="35">
        <v>3.7</v>
      </c>
      <c r="B39" s="35" t="s">
        <v>59</v>
      </c>
    </row>
    <row r="40" spans="1:2">
      <c r="A40" s="35">
        <v>3.8</v>
      </c>
      <c r="B40" s="35" t="s">
        <v>60</v>
      </c>
    </row>
    <row r="41" spans="1:2">
      <c r="A41" s="35">
        <v>3.9</v>
      </c>
      <c r="B41" s="35" t="s">
        <v>61</v>
      </c>
    </row>
    <row r="42" spans="1:2">
      <c r="A42" s="35">
        <v>4.0999999999999996</v>
      </c>
      <c r="B42" s="35" t="s">
        <v>62</v>
      </c>
    </row>
    <row r="43" spans="1:2">
      <c r="A43" s="35">
        <v>4.2</v>
      </c>
      <c r="B43" s="35" t="s">
        <v>63</v>
      </c>
    </row>
    <row r="44" spans="1:2">
      <c r="A44" s="35">
        <v>4.3</v>
      </c>
      <c r="B44" s="37" t="s">
        <v>64</v>
      </c>
    </row>
    <row r="45" spans="1:2">
      <c r="A45" s="35">
        <v>4.4000000000000004</v>
      </c>
      <c r="B45" s="35" t="s">
        <v>65</v>
      </c>
    </row>
    <row r="46" spans="1:2">
      <c r="A46" s="35">
        <v>4.5</v>
      </c>
      <c r="B46" s="35" t="s">
        <v>66</v>
      </c>
    </row>
    <row r="47" spans="1:2">
      <c r="A47" s="35">
        <v>4.5999999999999996</v>
      </c>
      <c r="B47" s="35" t="s">
        <v>67</v>
      </c>
    </row>
    <row r="48" spans="1:2">
      <c r="A48" s="35">
        <v>4.7</v>
      </c>
      <c r="B48" s="35" t="s">
        <v>68</v>
      </c>
    </row>
    <row r="49" spans="1:2">
      <c r="A49" s="35">
        <v>4.8</v>
      </c>
      <c r="B49" s="35" t="s">
        <v>69</v>
      </c>
    </row>
    <row r="50" spans="1:2">
      <c r="A50" s="35">
        <v>4.9000000000000004</v>
      </c>
      <c r="B50" s="35" t="s">
        <v>70</v>
      </c>
    </row>
    <row r="51" spans="1:2">
      <c r="A51" s="35">
        <v>5.0999999999999996</v>
      </c>
      <c r="B51" s="35" t="s">
        <v>71</v>
      </c>
    </row>
    <row r="52" spans="1:2">
      <c r="A52" s="35">
        <v>5.2</v>
      </c>
      <c r="B52" s="35" t="s">
        <v>72</v>
      </c>
    </row>
    <row r="53" spans="1:2">
      <c r="A53" s="35">
        <v>5.3</v>
      </c>
      <c r="B53" s="37" t="s">
        <v>73</v>
      </c>
    </row>
    <row r="54" spans="1:2">
      <c r="A54" s="35">
        <v>5.4</v>
      </c>
      <c r="B54" s="35" t="s">
        <v>74</v>
      </c>
    </row>
    <row r="55" spans="1:2">
      <c r="A55" s="35">
        <v>5.5</v>
      </c>
      <c r="B55" s="35" t="s">
        <v>75</v>
      </c>
    </row>
    <row r="56" spans="1:2">
      <c r="A56" s="35">
        <v>5.6</v>
      </c>
      <c r="B56" s="35" t="s">
        <v>76</v>
      </c>
    </row>
    <row r="57" spans="1:2">
      <c r="A57" s="35">
        <v>5.7</v>
      </c>
      <c r="B57" s="35" t="s">
        <v>77</v>
      </c>
    </row>
    <row r="58" spans="1:2">
      <c r="A58" s="35">
        <v>5.8</v>
      </c>
      <c r="B58" s="35" t="s">
        <v>78</v>
      </c>
    </row>
    <row r="59" spans="1:2">
      <c r="A59" s="35">
        <v>5.9</v>
      </c>
      <c r="B59" s="35" t="s">
        <v>79</v>
      </c>
    </row>
    <row r="60" spans="1:2">
      <c r="A60" s="35">
        <v>6.1</v>
      </c>
      <c r="B60" s="35" t="s">
        <v>80</v>
      </c>
    </row>
    <row r="61" spans="1:2">
      <c r="A61" s="35">
        <v>6.2</v>
      </c>
      <c r="B61" s="35" t="s">
        <v>81</v>
      </c>
    </row>
    <row r="62" spans="1:2">
      <c r="A62" s="35">
        <v>6.3</v>
      </c>
      <c r="B62" s="35" t="s">
        <v>82</v>
      </c>
    </row>
    <row r="63" spans="1:2">
      <c r="A63" s="35">
        <v>6.4</v>
      </c>
      <c r="B63" s="35" t="s">
        <v>83</v>
      </c>
    </row>
    <row r="64" spans="1:2">
      <c r="A64" s="35">
        <v>6.5</v>
      </c>
      <c r="B64" s="35" t="s">
        <v>84</v>
      </c>
    </row>
    <row r="65" spans="1:2">
      <c r="A65" s="35">
        <v>6.6</v>
      </c>
      <c r="B65" s="35" t="s">
        <v>85</v>
      </c>
    </row>
    <row r="66" spans="1:2">
      <c r="A66" s="35">
        <v>6.7</v>
      </c>
      <c r="B66" s="35" t="s">
        <v>86</v>
      </c>
    </row>
    <row r="67" spans="1:2">
      <c r="A67" s="35">
        <v>6.8</v>
      </c>
      <c r="B67" s="35" t="s">
        <v>87</v>
      </c>
    </row>
    <row r="68" spans="1:2">
      <c r="A68" s="35">
        <v>6.9</v>
      </c>
      <c r="B68" s="35" t="s">
        <v>88</v>
      </c>
    </row>
    <row r="69" spans="1:2">
      <c r="A69" s="35">
        <v>7.1</v>
      </c>
      <c r="B69" s="35" t="s">
        <v>89</v>
      </c>
    </row>
    <row r="70" spans="1:2">
      <c r="A70" s="35">
        <v>7.2</v>
      </c>
      <c r="B70" s="35" t="s">
        <v>90</v>
      </c>
    </row>
    <row r="71" spans="1:2">
      <c r="A71" s="35">
        <v>7.3</v>
      </c>
      <c r="B71" s="35" t="s">
        <v>91</v>
      </c>
    </row>
    <row r="72" spans="1:2">
      <c r="A72" s="35">
        <v>7.4</v>
      </c>
      <c r="B72" s="35" t="s">
        <v>92</v>
      </c>
    </row>
    <row r="73" spans="1:2">
      <c r="A73" s="35">
        <v>7.5</v>
      </c>
      <c r="B73" s="35" t="s">
        <v>93</v>
      </c>
    </row>
    <row r="74" spans="1:2">
      <c r="A74" s="35">
        <v>7.6</v>
      </c>
      <c r="B74" s="35" t="s">
        <v>94</v>
      </c>
    </row>
    <row r="75" spans="1:2">
      <c r="A75" s="35">
        <v>7.7</v>
      </c>
      <c r="B75" s="35" t="s">
        <v>95</v>
      </c>
    </row>
    <row r="76" spans="1:2">
      <c r="A76" s="35">
        <v>7.8</v>
      </c>
      <c r="B76" s="35" t="s">
        <v>96</v>
      </c>
    </row>
    <row r="77" spans="1:2">
      <c r="A77" s="35">
        <v>7.9</v>
      </c>
      <c r="B77" s="35" t="s">
        <v>97</v>
      </c>
    </row>
    <row r="78" spans="1:2">
      <c r="A78" s="35">
        <v>8.1</v>
      </c>
      <c r="B78" s="35" t="s">
        <v>98</v>
      </c>
    </row>
    <row r="79" spans="1:2">
      <c r="A79" s="35">
        <v>8.1999999999999993</v>
      </c>
      <c r="B79" s="35" t="s">
        <v>99</v>
      </c>
    </row>
    <row r="80" spans="1:2">
      <c r="A80" s="35">
        <v>8.3000000000000007</v>
      </c>
      <c r="B80" s="35" t="s">
        <v>100</v>
      </c>
    </row>
    <row r="81" spans="1:2">
      <c r="A81" s="35">
        <v>8.4</v>
      </c>
      <c r="B81" s="35" t="s">
        <v>101</v>
      </c>
    </row>
    <row r="82" spans="1:2">
      <c r="A82" s="35">
        <v>8.5</v>
      </c>
      <c r="B82" s="35" t="s">
        <v>102</v>
      </c>
    </row>
    <row r="83" spans="1:2">
      <c r="A83" s="35">
        <v>8.6</v>
      </c>
      <c r="B83" s="35" t="s">
        <v>103</v>
      </c>
    </row>
    <row r="84" spans="1:2">
      <c r="A84" s="35">
        <v>8.6999999999999993</v>
      </c>
      <c r="B84" s="35" t="s">
        <v>104</v>
      </c>
    </row>
    <row r="85" spans="1:2">
      <c r="A85" s="35">
        <v>8.8000000000000007</v>
      </c>
      <c r="B85" s="35" t="s">
        <v>105</v>
      </c>
    </row>
    <row r="86" spans="1:2">
      <c r="A86" s="35">
        <v>8.9</v>
      </c>
      <c r="B86" s="35" t="s">
        <v>106</v>
      </c>
    </row>
    <row r="87" spans="1:2">
      <c r="A87" s="35">
        <v>9.1</v>
      </c>
      <c r="B87" s="35" t="s">
        <v>107</v>
      </c>
    </row>
    <row r="88" spans="1:2">
      <c r="A88" s="35">
        <v>9.1999999999999993</v>
      </c>
      <c r="B88" s="35" t="s">
        <v>108</v>
      </c>
    </row>
    <row r="89" spans="1:2">
      <c r="A89" s="35">
        <v>9.3000000000000007</v>
      </c>
      <c r="B89" s="35" t="s">
        <v>109</v>
      </c>
    </row>
    <row r="90" spans="1:2">
      <c r="A90" s="35">
        <v>9.4</v>
      </c>
      <c r="B90" s="35" t="s">
        <v>110</v>
      </c>
    </row>
    <row r="91" spans="1:2">
      <c r="A91" s="35">
        <v>9.5</v>
      </c>
      <c r="B91" s="35" t="s">
        <v>111</v>
      </c>
    </row>
    <row r="92" spans="1:2">
      <c r="A92" s="35">
        <v>9.6</v>
      </c>
      <c r="B92" s="35" t="s">
        <v>112</v>
      </c>
    </row>
    <row r="93" spans="1:2">
      <c r="A93" s="35">
        <v>9.6999999999999993</v>
      </c>
      <c r="B93" s="35" t="s">
        <v>113</v>
      </c>
    </row>
    <row r="94" spans="1:2">
      <c r="A94" s="35">
        <v>9.8000000000000007</v>
      </c>
      <c r="B94" s="35" t="s">
        <v>114</v>
      </c>
    </row>
    <row r="95" spans="1:2">
      <c r="A95" s="35">
        <v>9.9</v>
      </c>
      <c r="B95" s="35" t="s">
        <v>115</v>
      </c>
    </row>
    <row r="96" spans="1:2">
      <c r="A96" s="35">
        <v>10</v>
      </c>
      <c r="B96" s="35" t="s">
        <v>116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105" hidden="1" customWidth="1"/>
    <col min="2" max="2" width="5.140625" style="105" customWidth="1"/>
    <col min="3" max="3" width="12.140625" style="123" customWidth="1"/>
    <col min="4" max="4" width="17.140625" style="118" customWidth="1"/>
    <col min="5" max="5" width="8.42578125" style="124" customWidth="1"/>
    <col min="6" max="6" width="14.28515625" style="109" customWidth="1"/>
    <col min="7" max="7" width="15.42578125" style="109" customWidth="1"/>
    <col min="8" max="8" width="16.28515625" style="109" customWidth="1"/>
    <col min="9" max="9" width="11.28515625" style="106" customWidth="1"/>
    <col min="10" max="10" width="9.140625" style="126"/>
    <col min="11" max="233" width="9.140625" style="105"/>
    <col min="234" max="234" width="0" style="105" hidden="1" customWidth="1"/>
    <col min="235" max="235" width="5.140625" style="105" customWidth="1"/>
    <col min="236" max="236" width="12.140625" style="105" customWidth="1"/>
    <col min="237" max="237" width="17.140625" style="105" customWidth="1"/>
    <col min="238" max="238" width="8.42578125" style="105" customWidth="1"/>
    <col min="239" max="239" width="15.85546875" style="105" customWidth="1"/>
    <col min="240" max="240" width="16.140625" style="105" customWidth="1"/>
    <col min="241" max="241" width="16.28515625" style="105" customWidth="1"/>
    <col min="242" max="242" width="11.28515625" style="105" customWidth="1"/>
    <col min="243" max="489" width="9.140625" style="105"/>
    <col min="490" max="490" width="0" style="105" hidden="1" customWidth="1"/>
    <col min="491" max="491" width="5.140625" style="105" customWidth="1"/>
    <col min="492" max="492" width="12.140625" style="105" customWidth="1"/>
    <col min="493" max="493" width="17.140625" style="105" customWidth="1"/>
    <col min="494" max="494" width="8.42578125" style="105" customWidth="1"/>
    <col min="495" max="495" width="15.85546875" style="105" customWidth="1"/>
    <col min="496" max="496" width="16.140625" style="105" customWidth="1"/>
    <col min="497" max="497" width="16.28515625" style="105" customWidth="1"/>
    <col min="498" max="498" width="11.28515625" style="105" customWidth="1"/>
    <col min="499" max="745" width="9.140625" style="105"/>
    <col min="746" max="746" width="0" style="105" hidden="1" customWidth="1"/>
    <col min="747" max="747" width="5.140625" style="105" customWidth="1"/>
    <col min="748" max="748" width="12.140625" style="105" customWidth="1"/>
    <col min="749" max="749" width="17.140625" style="105" customWidth="1"/>
    <col min="750" max="750" width="8.42578125" style="105" customWidth="1"/>
    <col min="751" max="751" width="15.85546875" style="105" customWidth="1"/>
    <col min="752" max="752" width="16.140625" style="105" customWidth="1"/>
    <col min="753" max="753" width="16.28515625" style="105" customWidth="1"/>
    <col min="754" max="754" width="11.28515625" style="105" customWidth="1"/>
    <col min="755" max="1001" width="9.140625" style="105"/>
    <col min="1002" max="1002" width="0" style="105" hidden="1" customWidth="1"/>
    <col min="1003" max="1003" width="5.140625" style="105" customWidth="1"/>
    <col min="1004" max="1004" width="12.140625" style="105" customWidth="1"/>
    <col min="1005" max="1005" width="17.140625" style="105" customWidth="1"/>
    <col min="1006" max="1006" width="8.42578125" style="105" customWidth="1"/>
    <col min="1007" max="1007" width="15.85546875" style="105" customWidth="1"/>
    <col min="1008" max="1008" width="16.140625" style="105" customWidth="1"/>
    <col min="1009" max="1009" width="16.28515625" style="105" customWidth="1"/>
    <col min="1010" max="1010" width="11.28515625" style="105" customWidth="1"/>
    <col min="1011" max="1257" width="9.140625" style="105"/>
    <col min="1258" max="1258" width="0" style="105" hidden="1" customWidth="1"/>
    <col min="1259" max="1259" width="5.140625" style="105" customWidth="1"/>
    <col min="1260" max="1260" width="12.140625" style="105" customWidth="1"/>
    <col min="1261" max="1261" width="17.140625" style="105" customWidth="1"/>
    <col min="1262" max="1262" width="8.42578125" style="105" customWidth="1"/>
    <col min="1263" max="1263" width="15.85546875" style="105" customWidth="1"/>
    <col min="1264" max="1264" width="16.140625" style="105" customWidth="1"/>
    <col min="1265" max="1265" width="16.28515625" style="105" customWidth="1"/>
    <col min="1266" max="1266" width="11.28515625" style="105" customWidth="1"/>
    <col min="1267" max="1513" width="9.140625" style="105"/>
    <col min="1514" max="1514" width="0" style="105" hidden="1" customWidth="1"/>
    <col min="1515" max="1515" width="5.140625" style="105" customWidth="1"/>
    <col min="1516" max="1516" width="12.140625" style="105" customWidth="1"/>
    <col min="1517" max="1517" width="17.140625" style="105" customWidth="1"/>
    <col min="1518" max="1518" width="8.42578125" style="105" customWidth="1"/>
    <col min="1519" max="1519" width="15.85546875" style="105" customWidth="1"/>
    <col min="1520" max="1520" width="16.140625" style="105" customWidth="1"/>
    <col min="1521" max="1521" width="16.28515625" style="105" customWidth="1"/>
    <col min="1522" max="1522" width="11.28515625" style="105" customWidth="1"/>
    <col min="1523" max="1769" width="9.140625" style="105"/>
    <col min="1770" max="1770" width="0" style="105" hidden="1" customWidth="1"/>
    <col min="1771" max="1771" width="5.140625" style="105" customWidth="1"/>
    <col min="1772" max="1772" width="12.140625" style="105" customWidth="1"/>
    <col min="1773" max="1773" width="17.140625" style="105" customWidth="1"/>
    <col min="1774" max="1774" width="8.42578125" style="105" customWidth="1"/>
    <col min="1775" max="1775" width="15.85546875" style="105" customWidth="1"/>
    <col min="1776" max="1776" width="16.140625" style="105" customWidth="1"/>
    <col min="1777" max="1777" width="16.28515625" style="105" customWidth="1"/>
    <col min="1778" max="1778" width="11.28515625" style="105" customWidth="1"/>
    <col min="1779" max="2025" width="9.140625" style="105"/>
    <col min="2026" max="2026" width="0" style="105" hidden="1" customWidth="1"/>
    <col min="2027" max="2027" width="5.140625" style="105" customWidth="1"/>
    <col min="2028" max="2028" width="12.140625" style="105" customWidth="1"/>
    <col min="2029" max="2029" width="17.140625" style="105" customWidth="1"/>
    <col min="2030" max="2030" width="8.42578125" style="105" customWidth="1"/>
    <col min="2031" max="2031" width="15.85546875" style="105" customWidth="1"/>
    <col min="2032" max="2032" width="16.140625" style="105" customWidth="1"/>
    <col min="2033" max="2033" width="16.28515625" style="105" customWidth="1"/>
    <col min="2034" max="2034" width="11.28515625" style="105" customWidth="1"/>
    <col min="2035" max="2281" width="9.140625" style="105"/>
    <col min="2282" max="2282" width="0" style="105" hidden="1" customWidth="1"/>
    <col min="2283" max="2283" width="5.140625" style="105" customWidth="1"/>
    <col min="2284" max="2284" width="12.140625" style="105" customWidth="1"/>
    <col min="2285" max="2285" width="17.140625" style="105" customWidth="1"/>
    <col min="2286" max="2286" width="8.42578125" style="105" customWidth="1"/>
    <col min="2287" max="2287" width="15.85546875" style="105" customWidth="1"/>
    <col min="2288" max="2288" width="16.140625" style="105" customWidth="1"/>
    <col min="2289" max="2289" width="16.28515625" style="105" customWidth="1"/>
    <col min="2290" max="2290" width="11.28515625" style="105" customWidth="1"/>
    <col min="2291" max="2537" width="9.140625" style="105"/>
    <col min="2538" max="2538" width="0" style="105" hidden="1" customWidth="1"/>
    <col min="2539" max="2539" width="5.140625" style="105" customWidth="1"/>
    <col min="2540" max="2540" width="12.140625" style="105" customWidth="1"/>
    <col min="2541" max="2541" width="17.140625" style="105" customWidth="1"/>
    <col min="2542" max="2542" width="8.42578125" style="105" customWidth="1"/>
    <col min="2543" max="2543" width="15.85546875" style="105" customWidth="1"/>
    <col min="2544" max="2544" width="16.140625" style="105" customWidth="1"/>
    <col min="2545" max="2545" width="16.28515625" style="105" customWidth="1"/>
    <col min="2546" max="2546" width="11.28515625" style="105" customWidth="1"/>
    <col min="2547" max="2793" width="9.140625" style="105"/>
    <col min="2794" max="2794" width="0" style="105" hidden="1" customWidth="1"/>
    <col min="2795" max="2795" width="5.140625" style="105" customWidth="1"/>
    <col min="2796" max="2796" width="12.140625" style="105" customWidth="1"/>
    <col min="2797" max="2797" width="17.140625" style="105" customWidth="1"/>
    <col min="2798" max="2798" width="8.42578125" style="105" customWidth="1"/>
    <col min="2799" max="2799" width="15.85546875" style="105" customWidth="1"/>
    <col min="2800" max="2800" width="16.140625" style="105" customWidth="1"/>
    <col min="2801" max="2801" width="16.28515625" style="105" customWidth="1"/>
    <col min="2802" max="2802" width="11.28515625" style="105" customWidth="1"/>
    <col min="2803" max="3049" width="9.140625" style="105"/>
    <col min="3050" max="3050" width="0" style="105" hidden="1" customWidth="1"/>
    <col min="3051" max="3051" width="5.140625" style="105" customWidth="1"/>
    <col min="3052" max="3052" width="12.140625" style="105" customWidth="1"/>
    <col min="3053" max="3053" width="17.140625" style="105" customWidth="1"/>
    <col min="3054" max="3054" width="8.42578125" style="105" customWidth="1"/>
    <col min="3055" max="3055" width="15.85546875" style="105" customWidth="1"/>
    <col min="3056" max="3056" width="16.140625" style="105" customWidth="1"/>
    <col min="3057" max="3057" width="16.28515625" style="105" customWidth="1"/>
    <col min="3058" max="3058" width="11.28515625" style="105" customWidth="1"/>
    <col min="3059" max="3305" width="9.140625" style="105"/>
    <col min="3306" max="3306" width="0" style="105" hidden="1" customWidth="1"/>
    <col min="3307" max="3307" width="5.140625" style="105" customWidth="1"/>
    <col min="3308" max="3308" width="12.140625" style="105" customWidth="1"/>
    <col min="3309" max="3309" width="17.140625" style="105" customWidth="1"/>
    <col min="3310" max="3310" width="8.42578125" style="105" customWidth="1"/>
    <col min="3311" max="3311" width="15.85546875" style="105" customWidth="1"/>
    <col min="3312" max="3312" width="16.140625" style="105" customWidth="1"/>
    <col min="3313" max="3313" width="16.28515625" style="105" customWidth="1"/>
    <col min="3314" max="3314" width="11.28515625" style="105" customWidth="1"/>
    <col min="3315" max="3561" width="9.140625" style="105"/>
    <col min="3562" max="3562" width="0" style="105" hidden="1" customWidth="1"/>
    <col min="3563" max="3563" width="5.140625" style="105" customWidth="1"/>
    <col min="3564" max="3564" width="12.140625" style="105" customWidth="1"/>
    <col min="3565" max="3565" width="17.140625" style="105" customWidth="1"/>
    <col min="3566" max="3566" width="8.42578125" style="105" customWidth="1"/>
    <col min="3567" max="3567" width="15.85546875" style="105" customWidth="1"/>
    <col min="3568" max="3568" width="16.140625" style="105" customWidth="1"/>
    <col min="3569" max="3569" width="16.28515625" style="105" customWidth="1"/>
    <col min="3570" max="3570" width="11.28515625" style="105" customWidth="1"/>
    <col min="3571" max="3817" width="9.140625" style="105"/>
    <col min="3818" max="3818" width="0" style="105" hidden="1" customWidth="1"/>
    <col min="3819" max="3819" width="5.140625" style="105" customWidth="1"/>
    <col min="3820" max="3820" width="12.140625" style="105" customWidth="1"/>
    <col min="3821" max="3821" width="17.140625" style="105" customWidth="1"/>
    <col min="3822" max="3822" width="8.42578125" style="105" customWidth="1"/>
    <col min="3823" max="3823" width="15.85546875" style="105" customWidth="1"/>
    <col min="3824" max="3824" width="16.140625" style="105" customWidth="1"/>
    <col min="3825" max="3825" width="16.28515625" style="105" customWidth="1"/>
    <col min="3826" max="3826" width="11.28515625" style="105" customWidth="1"/>
    <col min="3827" max="4073" width="9.140625" style="105"/>
    <col min="4074" max="4074" width="0" style="105" hidden="1" customWidth="1"/>
    <col min="4075" max="4075" width="5.140625" style="105" customWidth="1"/>
    <col min="4076" max="4076" width="12.140625" style="105" customWidth="1"/>
    <col min="4077" max="4077" width="17.140625" style="105" customWidth="1"/>
    <col min="4078" max="4078" width="8.42578125" style="105" customWidth="1"/>
    <col min="4079" max="4079" width="15.85546875" style="105" customWidth="1"/>
    <col min="4080" max="4080" width="16.140625" style="105" customWidth="1"/>
    <col min="4081" max="4081" width="16.28515625" style="105" customWidth="1"/>
    <col min="4082" max="4082" width="11.28515625" style="105" customWidth="1"/>
    <col min="4083" max="4329" width="9.140625" style="105"/>
    <col min="4330" max="4330" width="0" style="105" hidden="1" customWidth="1"/>
    <col min="4331" max="4331" width="5.140625" style="105" customWidth="1"/>
    <col min="4332" max="4332" width="12.140625" style="105" customWidth="1"/>
    <col min="4333" max="4333" width="17.140625" style="105" customWidth="1"/>
    <col min="4334" max="4334" width="8.42578125" style="105" customWidth="1"/>
    <col min="4335" max="4335" width="15.85546875" style="105" customWidth="1"/>
    <col min="4336" max="4336" width="16.140625" style="105" customWidth="1"/>
    <col min="4337" max="4337" width="16.28515625" style="105" customWidth="1"/>
    <col min="4338" max="4338" width="11.28515625" style="105" customWidth="1"/>
    <col min="4339" max="4585" width="9.140625" style="105"/>
    <col min="4586" max="4586" width="0" style="105" hidden="1" customWidth="1"/>
    <col min="4587" max="4587" width="5.140625" style="105" customWidth="1"/>
    <col min="4588" max="4588" width="12.140625" style="105" customWidth="1"/>
    <col min="4589" max="4589" width="17.140625" style="105" customWidth="1"/>
    <col min="4590" max="4590" width="8.42578125" style="105" customWidth="1"/>
    <col min="4591" max="4591" width="15.85546875" style="105" customWidth="1"/>
    <col min="4592" max="4592" width="16.140625" style="105" customWidth="1"/>
    <col min="4593" max="4593" width="16.28515625" style="105" customWidth="1"/>
    <col min="4594" max="4594" width="11.28515625" style="105" customWidth="1"/>
    <col min="4595" max="4841" width="9.140625" style="105"/>
    <col min="4842" max="4842" width="0" style="105" hidden="1" customWidth="1"/>
    <col min="4843" max="4843" width="5.140625" style="105" customWidth="1"/>
    <col min="4844" max="4844" width="12.140625" style="105" customWidth="1"/>
    <col min="4845" max="4845" width="17.140625" style="105" customWidth="1"/>
    <col min="4846" max="4846" width="8.42578125" style="105" customWidth="1"/>
    <col min="4847" max="4847" width="15.85546875" style="105" customWidth="1"/>
    <col min="4848" max="4848" width="16.140625" style="105" customWidth="1"/>
    <col min="4849" max="4849" width="16.28515625" style="105" customWidth="1"/>
    <col min="4850" max="4850" width="11.28515625" style="105" customWidth="1"/>
    <col min="4851" max="5097" width="9.140625" style="105"/>
    <col min="5098" max="5098" width="0" style="105" hidden="1" customWidth="1"/>
    <col min="5099" max="5099" width="5.140625" style="105" customWidth="1"/>
    <col min="5100" max="5100" width="12.140625" style="105" customWidth="1"/>
    <col min="5101" max="5101" width="17.140625" style="105" customWidth="1"/>
    <col min="5102" max="5102" width="8.42578125" style="105" customWidth="1"/>
    <col min="5103" max="5103" width="15.85546875" style="105" customWidth="1"/>
    <col min="5104" max="5104" width="16.140625" style="105" customWidth="1"/>
    <col min="5105" max="5105" width="16.28515625" style="105" customWidth="1"/>
    <col min="5106" max="5106" width="11.28515625" style="105" customWidth="1"/>
    <col min="5107" max="5353" width="9.140625" style="105"/>
    <col min="5354" max="5354" width="0" style="105" hidden="1" customWidth="1"/>
    <col min="5355" max="5355" width="5.140625" style="105" customWidth="1"/>
    <col min="5356" max="5356" width="12.140625" style="105" customWidth="1"/>
    <col min="5357" max="5357" width="17.140625" style="105" customWidth="1"/>
    <col min="5358" max="5358" width="8.42578125" style="105" customWidth="1"/>
    <col min="5359" max="5359" width="15.85546875" style="105" customWidth="1"/>
    <col min="5360" max="5360" width="16.140625" style="105" customWidth="1"/>
    <col min="5361" max="5361" width="16.28515625" style="105" customWidth="1"/>
    <col min="5362" max="5362" width="11.28515625" style="105" customWidth="1"/>
    <col min="5363" max="5609" width="9.140625" style="105"/>
    <col min="5610" max="5610" width="0" style="105" hidden="1" customWidth="1"/>
    <col min="5611" max="5611" width="5.140625" style="105" customWidth="1"/>
    <col min="5612" max="5612" width="12.140625" style="105" customWidth="1"/>
    <col min="5613" max="5613" width="17.140625" style="105" customWidth="1"/>
    <col min="5614" max="5614" width="8.42578125" style="105" customWidth="1"/>
    <col min="5615" max="5615" width="15.85546875" style="105" customWidth="1"/>
    <col min="5616" max="5616" width="16.140625" style="105" customWidth="1"/>
    <col min="5617" max="5617" width="16.28515625" style="105" customWidth="1"/>
    <col min="5618" max="5618" width="11.28515625" style="105" customWidth="1"/>
    <col min="5619" max="5865" width="9.140625" style="105"/>
    <col min="5866" max="5866" width="0" style="105" hidden="1" customWidth="1"/>
    <col min="5867" max="5867" width="5.140625" style="105" customWidth="1"/>
    <col min="5868" max="5868" width="12.140625" style="105" customWidth="1"/>
    <col min="5869" max="5869" width="17.140625" style="105" customWidth="1"/>
    <col min="5870" max="5870" width="8.42578125" style="105" customWidth="1"/>
    <col min="5871" max="5871" width="15.85546875" style="105" customWidth="1"/>
    <col min="5872" max="5872" width="16.140625" style="105" customWidth="1"/>
    <col min="5873" max="5873" width="16.28515625" style="105" customWidth="1"/>
    <col min="5874" max="5874" width="11.28515625" style="105" customWidth="1"/>
    <col min="5875" max="6121" width="9.140625" style="105"/>
    <col min="6122" max="6122" width="0" style="105" hidden="1" customWidth="1"/>
    <col min="6123" max="6123" width="5.140625" style="105" customWidth="1"/>
    <col min="6124" max="6124" width="12.140625" style="105" customWidth="1"/>
    <col min="6125" max="6125" width="17.140625" style="105" customWidth="1"/>
    <col min="6126" max="6126" width="8.42578125" style="105" customWidth="1"/>
    <col min="6127" max="6127" width="15.85546875" style="105" customWidth="1"/>
    <col min="6128" max="6128" width="16.140625" style="105" customWidth="1"/>
    <col min="6129" max="6129" width="16.28515625" style="105" customWidth="1"/>
    <col min="6130" max="6130" width="11.28515625" style="105" customWidth="1"/>
    <col min="6131" max="6377" width="9.140625" style="105"/>
    <col min="6378" max="6378" width="0" style="105" hidden="1" customWidth="1"/>
    <col min="6379" max="6379" width="5.140625" style="105" customWidth="1"/>
    <col min="6380" max="6380" width="12.140625" style="105" customWidth="1"/>
    <col min="6381" max="6381" width="17.140625" style="105" customWidth="1"/>
    <col min="6382" max="6382" width="8.42578125" style="105" customWidth="1"/>
    <col min="6383" max="6383" width="15.85546875" style="105" customWidth="1"/>
    <col min="6384" max="6384" width="16.140625" style="105" customWidth="1"/>
    <col min="6385" max="6385" width="16.28515625" style="105" customWidth="1"/>
    <col min="6386" max="6386" width="11.28515625" style="105" customWidth="1"/>
    <col min="6387" max="6633" width="9.140625" style="105"/>
    <col min="6634" max="6634" width="0" style="105" hidden="1" customWidth="1"/>
    <col min="6635" max="6635" width="5.140625" style="105" customWidth="1"/>
    <col min="6636" max="6636" width="12.140625" style="105" customWidth="1"/>
    <col min="6637" max="6637" width="17.140625" style="105" customWidth="1"/>
    <col min="6638" max="6638" width="8.42578125" style="105" customWidth="1"/>
    <col min="6639" max="6639" width="15.85546875" style="105" customWidth="1"/>
    <col min="6640" max="6640" width="16.140625" style="105" customWidth="1"/>
    <col min="6641" max="6641" width="16.28515625" style="105" customWidth="1"/>
    <col min="6642" max="6642" width="11.28515625" style="105" customWidth="1"/>
    <col min="6643" max="6889" width="9.140625" style="105"/>
    <col min="6890" max="6890" width="0" style="105" hidden="1" customWidth="1"/>
    <col min="6891" max="6891" width="5.140625" style="105" customWidth="1"/>
    <col min="6892" max="6892" width="12.140625" style="105" customWidth="1"/>
    <col min="6893" max="6893" width="17.140625" style="105" customWidth="1"/>
    <col min="6894" max="6894" width="8.42578125" style="105" customWidth="1"/>
    <col min="6895" max="6895" width="15.85546875" style="105" customWidth="1"/>
    <col min="6896" max="6896" width="16.140625" style="105" customWidth="1"/>
    <col min="6897" max="6897" width="16.28515625" style="105" customWidth="1"/>
    <col min="6898" max="6898" width="11.28515625" style="105" customWidth="1"/>
    <col min="6899" max="7145" width="9.140625" style="105"/>
    <col min="7146" max="7146" width="0" style="105" hidden="1" customWidth="1"/>
    <col min="7147" max="7147" width="5.140625" style="105" customWidth="1"/>
    <col min="7148" max="7148" width="12.140625" style="105" customWidth="1"/>
    <col min="7149" max="7149" width="17.140625" style="105" customWidth="1"/>
    <col min="7150" max="7150" width="8.42578125" style="105" customWidth="1"/>
    <col min="7151" max="7151" width="15.85546875" style="105" customWidth="1"/>
    <col min="7152" max="7152" width="16.140625" style="105" customWidth="1"/>
    <col min="7153" max="7153" width="16.28515625" style="105" customWidth="1"/>
    <col min="7154" max="7154" width="11.28515625" style="105" customWidth="1"/>
    <col min="7155" max="7401" width="9.140625" style="105"/>
    <col min="7402" max="7402" width="0" style="105" hidden="1" customWidth="1"/>
    <col min="7403" max="7403" width="5.140625" style="105" customWidth="1"/>
    <col min="7404" max="7404" width="12.140625" style="105" customWidth="1"/>
    <col min="7405" max="7405" width="17.140625" style="105" customWidth="1"/>
    <col min="7406" max="7406" width="8.42578125" style="105" customWidth="1"/>
    <col min="7407" max="7407" width="15.85546875" style="105" customWidth="1"/>
    <col min="7408" max="7408" width="16.140625" style="105" customWidth="1"/>
    <col min="7409" max="7409" width="16.28515625" style="105" customWidth="1"/>
    <col min="7410" max="7410" width="11.28515625" style="105" customWidth="1"/>
    <col min="7411" max="7657" width="9.140625" style="105"/>
    <col min="7658" max="7658" width="0" style="105" hidden="1" customWidth="1"/>
    <col min="7659" max="7659" width="5.140625" style="105" customWidth="1"/>
    <col min="7660" max="7660" width="12.140625" style="105" customWidth="1"/>
    <col min="7661" max="7661" width="17.140625" style="105" customWidth="1"/>
    <col min="7662" max="7662" width="8.42578125" style="105" customWidth="1"/>
    <col min="7663" max="7663" width="15.85546875" style="105" customWidth="1"/>
    <col min="7664" max="7664" width="16.140625" style="105" customWidth="1"/>
    <col min="7665" max="7665" width="16.28515625" style="105" customWidth="1"/>
    <col min="7666" max="7666" width="11.28515625" style="105" customWidth="1"/>
    <col min="7667" max="7913" width="9.140625" style="105"/>
    <col min="7914" max="7914" width="0" style="105" hidden="1" customWidth="1"/>
    <col min="7915" max="7915" width="5.140625" style="105" customWidth="1"/>
    <col min="7916" max="7916" width="12.140625" style="105" customWidth="1"/>
    <col min="7917" max="7917" width="17.140625" style="105" customWidth="1"/>
    <col min="7918" max="7918" width="8.42578125" style="105" customWidth="1"/>
    <col min="7919" max="7919" width="15.85546875" style="105" customWidth="1"/>
    <col min="7920" max="7920" width="16.140625" style="105" customWidth="1"/>
    <col min="7921" max="7921" width="16.28515625" style="105" customWidth="1"/>
    <col min="7922" max="7922" width="11.28515625" style="105" customWidth="1"/>
    <col min="7923" max="8169" width="9.140625" style="105"/>
    <col min="8170" max="8170" width="0" style="105" hidden="1" customWidth="1"/>
    <col min="8171" max="8171" width="5.140625" style="105" customWidth="1"/>
    <col min="8172" max="8172" width="12.140625" style="105" customWidth="1"/>
    <col min="8173" max="8173" width="17.140625" style="105" customWidth="1"/>
    <col min="8174" max="8174" width="8.42578125" style="105" customWidth="1"/>
    <col min="8175" max="8175" width="15.85546875" style="105" customWidth="1"/>
    <col min="8176" max="8176" width="16.140625" style="105" customWidth="1"/>
    <col min="8177" max="8177" width="16.28515625" style="105" customWidth="1"/>
    <col min="8178" max="8178" width="11.28515625" style="105" customWidth="1"/>
    <col min="8179" max="8425" width="9.140625" style="105"/>
    <col min="8426" max="8426" width="0" style="105" hidden="1" customWidth="1"/>
    <col min="8427" max="8427" width="5.140625" style="105" customWidth="1"/>
    <col min="8428" max="8428" width="12.140625" style="105" customWidth="1"/>
    <col min="8429" max="8429" width="17.140625" style="105" customWidth="1"/>
    <col min="8430" max="8430" width="8.42578125" style="105" customWidth="1"/>
    <col min="8431" max="8431" width="15.85546875" style="105" customWidth="1"/>
    <col min="8432" max="8432" width="16.140625" style="105" customWidth="1"/>
    <col min="8433" max="8433" width="16.28515625" style="105" customWidth="1"/>
    <col min="8434" max="8434" width="11.28515625" style="105" customWidth="1"/>
    <col min="8435" max="8681" width="9.140625" style="105"/>
    <col min="8682" max="8682" width="0" style="105" hidden="1" customWidth="1"/>
    <col min="8683" max="8683" width="5.140625" style="105" customWidth="1"/>
    <col min="8684" max="8684" width="12.140625" style="105" customWidth="1"/>
    <col min="8685" max="8685" width="17.140625" style="105" customWidth="1"/>
    <col min="8686" max="8686" width="8.42578125" style="105" customWidth="1"/>
    <col min="8687" max="8687" width="15.85546875" style="105" customWidth="1"/>
    <col min="8688" max="8688" width="16.140625" style="105" customWidth="1"/>
    <col min="8689" max="8689" width="16.28515625" style="105" customWidth="1"/>
    <col min="8690" max="8690" width="11.28515625" style="105" customWidth="1"/>
    <col min="8691" max="8937" width="9.140625" style="105"/>
    <col min="8938" max="8938" width="0" style="105" hidden="1" customWidth="1"/>
    <col min="8939" max="8939" width="5.140625" style="105" customWidth="1"/>
    <col min="8940" max="8940" width="12.140625" style="105" customWidth="1"/>
    <col min="8941" max="8941" width="17.140625" style="105" customWidth="1"/>
    <col min="8942" max="8942" width="8.42578125" style="105" customWidth="1"/>
    <col min="8943" max="8943" width="15.85546875" style="105" customWidth="1"/>
    <col min="8944" max="8944" width="16.140625" style="105" customWidth="1"/>
    <col min="8945" max="8945" width="16.28515625" style="105" customWidth="1"/>
    <col min="8946" max="8946" width="11.28515625" style="105" customWidth="1"/>
    <col min="8947" max="9193" width="9.140625" style="105"/>
    <col min="9194" max="9194" width="0" style="105" hidden="1" customWidth="1"/>
    <col min="9195" max="9195" width="5.140625" style="105" customWidth="1"/>
    <col min="9196" max="9196" width="12.140625" style="105" customWidth="1"/>
    <col min="9197" max="9197" width="17.140625" style="105" customWidth="1"/>
    <col min="9198" max="9198" width="8.42578125" style="105" customWidth="1"/>
    <col min="9199" max="9199" width="15.85546875" style="105" customWidth="1"/>
    <col min="9200" max="9200" width="16.140625" style="105" customWidth="1"/>
    <col min="9201" max="9201" width="16.28515625" style="105" customWidth="1"/>
    <col min="9202" max="9202" width="11.28515625" style="105" customWidth="1"/>
    <col min="9203" max="9449" width="9.140625" style="105"/>
    <col min="9450" max="9450" width="0" style="105" hidden="1" customWidth="1"/>
    <col min="9451" max="9451" width="5.140625" style="105" customWidth="1"/>
    <col min="9452" max="9452" width="12.140625" style="105" customWidth="1"/>
    <col min="9453" max="9453" width="17.140625" style="105" customWidth="1"/>
    <col min="9454" max="9454" width="8.42578125" style="105" customWidth="1"/>
    <col min="9455" max="9455" width="15.85546875" style="105" customWidth="1"/>
    <col min="9456" max="9456" width="16.140625" style="105" customWidth="1"/>
    <col min="9457" max="9457" width="16.28515625" style="105" customWidth="1"/>
    <col min="9458" max="9458" width="11.28515625" style="105" customWidth="1"/>
    <col min="9459" max="9705" width="9.140625" style="105"/>
    <col min="9706" max="9706" width="0" style="105" hidden="1" customWidth="1"/>
    <col min="9707" max="9707" width="5.140625" style="105" customWidth="1"/>
    <col min="9708" max="9708" width="12.140625" style="105" customWidth="1"/>
    <col min="9709" max="9709" width="17.140625" style="105" customWidth="1"/>
    <col min="9710" max="9710" width="8.42578125" style="105" customWidth="1"/>
    <col min="9711" max="9711" width="15.85546875" style="105" customWidth="1"/>
    <col min="9712" max="9712" width="16.140625" style="105" customWidth="1"/>
    <col min="9713" max="9713" width="16.28515625" style="105" customWidth="1"/>
    <col min="9714" max="9714" width="11.28515625" style="105" customWidth="1"/>
    <col min="9715" max="9961" width="9.140625" style="105"/>
    <col min="9962" max="9962" width="0" style="105" hidden="1" customWidth="1"/>
    <col min="9963" max="9963" width="5.140625" style="105" customWidth="1"/>
    <col min="9964" max="9964" width="12.140625" style="105" customWidth="1"/>
    <col min="9965" max="9965" width="17.140625" style="105" customWidth="1"/>
    <col min="9966" max="9966" width="8.42578125" style="105" customWidth="1"/>
    <col min="9967" max="9967" width="15.85546875" style="105" customWidth="1"/>
    <col min="9968" max="9968" width="16.140625" style="105" customWidth="1"/>
    <col min="9969" max="9969" width="16.28515625" style="105" customWidth="1"/>
    <col min="9970" max="9970" width="11.28515625" style="105" customWidth="1"/>
    <col min="9971" max="10217" width="9.140625" style="105"/>
    <col min="10218" max="10218" width="0" style="105" hidden="1" customWidth="1"/>
    <col min="10219" max="10219" width="5.140625" style="105" customWidth="1"/>
    <col min="10220" max="10220" width="12.140625" style="105" customWidth="1"/>
    <col min="10221" max="10221" width="17.140625" style="105" customWidth="1"/>
    <col min="10222" max="10222" width="8.42578125" style="105" customWidth="1"/>
    <col min="10223" max="10223" width="15.85546875" style="105" customWidth="1"/>
    <col min="10224" max="10224" width="16.140625" style="105" customWidth="1"/>
    <col min="10225" max="10225" width="16.28515625" style="105" customWidth="1"/>
    <col min="10226" max="10226" width="11.28515625" style="105" customWidth="1"/>
    <col min="10227" max="10473" width="9.140625" style="105"/>
    <col min="10474" max="10474" width="0" style="105" hidden="1" customWidth="1"/>
    <col min="10475" max="10475" width="5.140625" style="105" customWidth="1"/>
    <col min="10476" max="10476" width="12.140625" style="105" customWidth="1"/>
    <col min="10477" max="10477" width="17.140625" style="105" customWidth="1"/>
    <col min="10478" max="10478" width="8.42578125" style="105" customWidth="1"/>
    <col min="10479" max="10479" width="15.85546875" style="105" customWidth="1"/>
    <col min="10480" max="10480" width="16.140625" style="105" customWidth="1"/>
    <col min="10481" max="10481" width="16.28515625" style="105" customWidth="1"/>
    <col min="10482" max="10482" width="11.28515625" style="105" customWidth="1"/>
    <col min="10483" max="10729" width="9.140625" style="105"/>
    <col min="10730" max="10730" width="0" style="105" hidden="1" customWidth="1"/>
    <col min="10731" max="10731" width="5.140625" style="105" customWidth="1"/>
    <col min="10732" max="10732" width="12.140625" style="105" customWidth="1"/>
    <col min="10733" max="10733" width="17.140625" style="105" customWidth="1"/>
    <col min="10734" max="10734" width="8.42578125" style="105" customWidth="1"/>
    <col min="10735" max="10735" width="15.85546875" style="105" customWidth="1"/>
    <col min="10736" max="10736" width="16.140625" style="105" customWidth="1"/>
    <col min="10737" max="10737" width="16.28515625" style="105" customWidth="1"/>
    <col min="10738" max="10738" width="11.28515625" style="105" customWidth="1"/>
    <col min="10739" max="10985" width="9.140625" style="105"/>
    <col min="10986" max="10986" width="0" style="105" hidden="1" customWidth="1"/>
    <col min="10987" max="10987" width="5.140625" style="105" customWidth="1"/>
    <col min="10988" max="10988" width="12.140625" style="105" customWidth="1"/>
    <col min="10989" max="10989" width="17.140625" style="105" customWidth="1"/>
    <col min="10990" max="10990" width="8.42578125" style="105" customWidth="1"/>
    <col min="10991" max="10991" width="15.85546875" style="105" customWidth="1"/>
    <col min="10992" max="10992" width="16.140625" style="105" customWidth="1"/>
    <col min="10993" max="10993" width="16.28515625" style="105" customWidth="1"/>
    <col min="10994" max="10994" width="11.28515625" style="105" customWidth="1"/>
    <col min="10995" max="11241" width="9.140625" style="105"/>
    <col min="11242" max="11242" width="0" style="105" hidden="1" customWidth="1"/>
    <col min="11243" max="11243" width="5.140625" style="105" customWidth="1"/>
    <col min="11244" max="11244" width="12.140625" style="105" customWidth="1"/>
    <col min="11245" max="11245" width="17.140625" style="105" customWidth="1"/>
    <col min="11246" max="11246" width="8.42578125" style="105" customWidth="1"/>
    <col min="11247" max="11247" width="15.85546875" style="105" customWidth="1"/>
    <col min="11248" max="11248" width="16.140625" style="105" customWidth="1"/>
    <col min="11249" max="11249" width="16.28515625" style="105" customWidth="1"/>
    <col min="11250" max="11250" width="11.28515625" style="105" customWidth="1"/>
    <col min="11251" max="11497" width="9.140625" style="105"/>
    <col min="11498" max="11498" width="0" style="105" hidden="1" customWidth="1"/>
    <col min="11499" max="11499" width="5.140625" style="105" customWidth="1"/>
    <col min="11500" max="11500" width="12.140625" style="105" customWidth="1"/>
    <col min="11501" max="11501" width="17.140625" style="105" customWidth="1"/>
    <col min="11502" max="11502" width="8.42578125" style="105" customWidth="1"/>
    <col min="11503" max="11503" width="15.85546875" style="105" customWidth="1"/>
    <col min="11504" max="11504" width="16.140625" style="105" customWidth="1"/>
    <col min="11505" max="11505" width="16.28515625" style="105" customWidth="1"/>
    <col min="11506" max="11506" width="11.28515625" style="105" customWidth="1"/>
    <col min="11507" max="11753" width="9.140625" style="105"/>
    <col min="11754" max="11754" width="0" style="105" hidden="1" customWidth="1"/>
    <col min="11755" max="11755" width="5.140625" style="105" customWidth="1"/>
    <col min="11756" max="11756" width="12.140625" style="105" customWidth="1"/>
    <col min="11757" max="11757" width="17.140625" style="105" customWidth="1"/>
    <col min="11758" max="11758" width="8.42578125" style="105" customWidth="1"/>
    <col min="11759" max="11759" width="15.85546875" style="105" customWidth="1"/>
    <col min="11760" max="11760" width="16.140625" style="105" customWidth="1"/>
    <col min="11761" max="11761" width="16.28515625" style="105" customWidth="1"/>
    <col min="11762" max="11762" width="11.28515625" style="105" customWidth="1"/>
    <col min="11763" max="12009" width="9.140625" style="105"/>
    <col min="12010" max="12010" width="0" style="105" hidden="1" customWidth="1"/>
    <col min="12011" max="12011" width="5.140625" style="105" customWidth="1"/>
    <col min="12012" max="12012" width="12.140625" style="105" customWidth="1"/>
    <col min="12013" max="12013" width="17.140625" style="105" customWidth="1"/>
    <col min="12014" max="12014" width="8.42578125" style="105" customWidth="1"/>
    <col min="12015" max="12015" width="15.85546875" style="105" customWidth="1"/>
    <col min="12016" max="12016" width="16.140625" style="105" customWidth="1"/>
    <col min="12017" max="12017" width="16.28515625" style="105" customWidth="1"/>
    <col min="12018" max="12018" width="11.28515625" style="105" customWidth="1"/>
    <col min="12019" max="12265" width="9.140625" style="105"/>
    <col min="12266" max="12266" width="0" style="105" hidden="1" customWidth="1"/>
    <col min="12267" max="12267" width="5.140625" style="105" customWidth="1"/>
    <col min="12268" max="12268" width="12.140625" style="105" customWidth="1"/>
    <col min="12269" max="12269" width="17.140625" style="105" customWidth="1"/>
    <col min="12270" max="12270" width="8.42578125" style="105" customWidth="1"/>
    <col min="12271" max="12271" width="15.85546875" style="105" customWidth="1"/>
    <col min="12272" max="12272" width="16.140625" style="105" customWidth="1"/>
    <col min="12273" max="12273" width="16.28515625" style="105" customWidth="1"/>
    <col min="12274" max="12274" width="11.28515625" style="105" customWidth="1"/>
    <col min="12275" max="12521" width="9.140625" style="105"/>
    <col min="12522" max="12522" width="0" style="105" hidden="1" customWidth="1"/>
    <col min="12523" max="12523" width="5.140625" style="105" customWidth="1"/>
    <col min="12524" max="12524" width="12.140625" style="105" customWidth="1"/>
    <col min="12525" max="12525" width="17.140625" style="105" customWidth="1"/>
    <col min="12526" max="12526" width="8.42578125" style="105" customWidth="1"/>
    <col min="12527" max="12527" width="15.85546875" style="105" customWidth="1"/>
    <col min="12528" max="12528" width="16.140625" style="105" customWidth="1"/>
    <col min="12529" max="12529" width="16.28515625" style="105" customWidth="1"/>
    <col min="12530" max="12530" width="11.28515625" style="105" customWidth="1"/>
    <col min="12531" max="12777" width="9.140625" style="105"/>
    <col min="12778" max="12778" width="0" style="105" hidden="1" customWidth="1"/>
    <col min="12779" max="12779" width="5.140625" style="105" customWidth="1"/>
    <col min="12780" max="12780" width="12.140625" style="105" customWidth="1"/>
    <col min="12781" max="12781" width="17.140625" style="105" customWidth="1"/>
    <col min="12782" max="12782" width="8.42578125" style="105" customWidth="1"/>
    <col min="12783" max="12783" width="15.85546875" style="105" customWidth="1"/>
    <col min="12784" max="12784" width="16.140625" style="105" customWidth="1"/>
    <col min="12785" max="12785" width="16.28515625" style="105" customWidth="1"/>
    <col min="12786" max="12786" width="11.28515625" style="105" customWidth="1"/>
    <col min="12787" max="13033" width="9.140625" style="105"/>
    <col min="13034" max="13034" width="0" style="105" hidden="1" customWidth="1"/>
    <col min="13035" max="13035" width="5.140625" style="105" customWidth="1"/>
    <col min="13036" max="13036" width="12.140625" style="105" customWidth="1"/>
    <col min="13037" max="13037" width="17.140625" style="105" customWidth="1"/>
    <col min="13038" max="13038" width="8.42578125" style="105" customWidth="1"/>
    <col min="13039" max="13039" width="15.85546875" style="105" customWidth="1"/>
    <col min="13040" max="13040" width="16.140625" style="105" customWidth="1"/>
    <col min="13041" max="13041" width="16.28515625" style="105" customWidth="1"/>
    <col min="13042" max="13042" width="11.28515625" style="105" customWidth="1"/>
    <col min="13043" max="13289" width="9.140625" style="105"/>
    <col min="13290" max="13290" width="0" style="105" hidden="1" customWidth="1"/>
    <col min="13291" max="13291" width="5.140625" style="105" customWidth="1"/>
    <col min="13292" max="13292" width="12.140625" style="105" customWidth="1"/>
    <col min="13293" max="13293" width="17.140625" style="105" customWidth="1"/>
    <col min="13294" max="13294" width="8.42578125" style="105" customWidth="1"/>
    <col min="13295" max="13295" width="15.85546875" style="105" customWidth="1"/>
    <col min="13296" max="13296" width="16.140625" style="105" customWidth="1"/>
    <col min="13297" max="13297" width="16.28515625" style="105" customWidth="1"/>
    <col min="13298" max="13298" width="11.28515625" style="105" customWidth="1"/>
    <col min="13299" max="13545" width="9.140625" style="105"/>
    <col min="13546" max="13546" width="0" style="105" hidden="1" customWidth="1"/>
    <col min="13547" max="13547" width="5.140625" style="105" customWidth="1"/>
    <col min="13548" max="13548" width="12.140625" style="105" customWidth="1"/>
    <col min="13549" max="13549" width="17.140625" style="105" customWidth="1"/>
    <col min="13550" max="13550" width="8.42578125" style="105" customWidth="1"/>
    <col min="13551" max="13551" width="15.85546875" style="105" customWidth="1"/>
    <col min="13552" max="13552" width="16.140625" style="105" customWidth="1"/>
    <col min="13553" max="13553" width="16.28515625" style="105" customWidth="1"/>
    <col min="13554" max="13554" width="11.28515625" style="105" customWidth="1"/>
    <col min="13555" max="13801" width="9.140625" style="105"/>
    <col min="13802" max="13802" width="0" style="105" hidden="1" customWidth="1"/>
    <col min="13803" max="13803" width="5.140625" style="105" customWidth="1"/>
    <col min="13804" max="13804" width="12.140625" style="105" customWidth="1"/>
    <col min="13805" max="13805" width="17.140625" style="105" customWidth="1"/>
    <col min="13806" max="13806" width="8.42578125" style="105" customWidth="1"/>
    <col min="13807" max="13807" width="15.85546875" style="105" customWidth="1"/>
    <col min="13808" max="13808" width="16.140625" style="105" customWidth="1"/>
    <col min="13809" max="13809" width="16.28515625" style="105" customWidth="1"/>
    <col min="13810" max="13810" width="11.28515625" style="105" customWidth="1"/>
    <col min="13811" max="14057" width="9.140625" style="105"/>
    <col min="14058" max="14058" width="0" style="105" hidden="1" customWidth="1"/>
    <col min="14059" max="14059" width="5.140625" style="105" customWidth="1"/>
    <col min="14060" max="14060" width="12.140625" style="105" customWidth="1"/>
    <col min="14061" max="14061" width="17.140625" style="105" customWidth="1"/>
    <col min="14062" max="14062" width="8.42578125" style="105" customWidth="1"/>
    <col min="14063" max="14063" width="15.85546875" style="105" customWidth="1"/>
    <col min="14064" max="14064" width="16.140625" style="105" customWidth="1"/>
    <col min="14065" max="14065" width="16.28515625" style="105" customWidth="1"/>
    <col min="14066" max="14066" width="11.28515625" style="105" customWidth="1"/>
    <col min="14067" max="14313" width="9.140625" style="105"/>
    <col min="14314" max="14314" width="0" style="105" hidden="1" customWidth="1"/>
    <col min="14315" max="14315" width="5.140625" style="105" customWidth="1"/>
    <col min="14316" max="14316" width="12.140625" style="105" customWidth="1"/>
    <col min="14317" max="14317" width="17.140625" style="105" customWidth="1"/>
    <col min="14318" max="14318" width="8.42578125" style="105" customWidth="1"/>
    <col min="14319" max="14319" width="15.85546875" style="105" customWidth="1"/>
    <col min="14320" max="14320" width="16.140625" style="105" customWidth="1"/>
    <col min="14321" max="14321" width="16.28515625" style="105" customWidth="1"/>
    <col min="14322" max="14322" width="11.28515625" style="105" customWidth="1"/>
    <col min="14323" max="14569" width="9.140625" style="105"/>
    <col min="14570" max="14570" width="0" style="105" hidden="1" customWidth="1"/>
    <col min="14571" max="14571" width="5.140625" style="105" customWidth="1"/>
    <col min="14572" max="14572" width="12.140625" style="105" customWidth="1"/>
    <col min="14573" max="14573" width="17.140625" style="105" customWidth="1"/>
    <col min="14574" max="14574" width="8.42578125" style="105" customWidth="1"/>
    <col min="14575" max="14575" width="15.85546875" style="105" customWidth="1"/>
    <col min="14576" max="14576" width="16.140625" style="105" customWidth="1"/>
    <col min="14577" max="14577" width="16.28515625" style="105" customWidth="1"/>
    <col min="14578" max="14578" width="11.28515625" style="105" customWidth="1"/>
    <col min="14579" max="14825" width="9.140625" style="105"/>
    <col min="14826" max="14826" width="0" style="105" hidden="1" customWidth="1"/>
    <col min="14827" max="14827" width="5.140625" style="105" customWidth="1"/>
    <col min="14828" max="14828" width="12.140625" style="105" customWidth="1"/>
    <col min="14829" max="14829" width="17.140625" style="105" customWidth="1"/>
    <col min="14830" max="14830" width="8.42578125" style="105" customWidth="1"/>
    <col min="14831" max="14831" width="15.85546875" style="105" customWidth="1"/>
    <col min="14832" max="14832" width="16.140625" style="105" customWidth="1"/>
    <col min="14833" max="14833" width="16.28515625" style="105" customWidth="1"/>
    <col min="14834" max="14834" width="11.28515625" style="105" customWidth="1"/>
    <col min="14835" max="15081" width="9.140625" style="105"/>
    <col min="15082" max="15082" width="0" style="105" hidden="1" customWidth="1"/>
    <col min="15083" max="15083" width="5.140625" style="105" customWidth="1"/>
    <col min="15084" max="15084" width="12.140625" style="105" customWidth="1"/>
    <col min="15085" max="15085" width="17.140625" style="105" customWidth="1"/>
    <col min="15086" max="15086" width="8.42578125" style="105" customWidth="1"/>
    <col min="15087" max="15087" width="15.85546875" style="105" customWidth="1"/>
    <col min="15088" max="15088" width="16.140625" style="105" customWidth="1"/>
    <col min="15089" max="15089" width="16.28515625" style="105" customWidth="1"/>
    <col min="15090" max="15090" width="11.28515625" style="105" customWidth="1"/>
    <col min="15091" max="15337" width="9.140625" style="105"/>
    <col min="15338" max="15338" width="0" style="105" hidden="1" customWidth="1"/>
    <col min="15339" max="15339" width="5.140625" style="105" customWidth="1"/>
    <col min="15340" max="15340" width="12.140625" style="105" customWidth="1"/>
    <col min="15341" max="15341" width="17.140625" style="105" customWidth="1"/>
    <col min="15342" max="15342" width="8.42578125" style="105" customWidth="1"/>
    <col min="15343" max="15343" width="15.85546875" style="105" customWidth="1"/>
    <col min="15344" max="15344" width="16.140625" style="105" customWidth="1"/>
    <col min="15345" max="15345" width="16.28515625" style="105" customWidth="1"/>
    <col min="15346" max="15346" width="11.28515625" style="105" customWidth="1"/>
    <col min="15347" max="15593" width="9.140625" style="105"/>
    <col min="15594" max="15594" width="0" style="105" hidden="1" customWidth="1"/>
    <col min="15595" max="15595" width="5.140625" style="105" customWidth="1"/>
    <col min="15596" max="15596" width="12.140625" style="105" customWidth="1"/>
    <col min="15597" max="15597" width="17.140625" style="105" customWidth="1"/>
    <col min="15598" max="15598" width="8.42578125" style="105" customWidth="1"/>
    <col min="15599" max="15599" width="15.85546875" style="105" customWidth="1"/>
    <col min="15600" max="15600" width="16.140625" style="105" customWidth="1"/>
    <col min="15601" max="15601" width="16.28515625" style="105" customWidth="1"/>
    <col min="15602" max="15602" width="11.28515625" style="105" customWidth="1"/>
    <col min="15603" max="15849" width="9.140625" style="105"/>
    <col min="15850" max="15850" width="0" style="105" hidden="1" customWidth="1"/>
    <col min="15851" max="15851" width="5.140625" style="105" customWidth="1"/>
    <col min="15852" max="15852" width="12.140625" style="105" customWidth="1"/>
    <col min="15853" max="15853" width="17.140625" style="105" customWidth="1"/>
    <col min="15854" max="15854" width="8.42578125" style="105" customWidth="1"/>
    <col min="15855" max="15855" width="15.85546875" style="105" customWidth="1"/>
    <col min="15856" max="15856" width="16.140625" style="105" customWidth="1"/>
    <col min="15857" max="15857" width="16.28515625" style="105" customWidth="1"/>
    <col min="15858" max="15858" width="11.28515625" style="105" customWidth="1"/>
    <col min="15859" max="16105" width="9.140625" style="105"/>
    <col min="16106" max="16106" width="0" style="105" hidden="1" customWidth="1"/>
    <col min="16107" max="16107" width="5.140625" style="105" customWidth="1"/>
    <col min="16108" max="16108" width="12.140625" style="105" customWidth="1"/>
    <col min="16109" max="16109" width="17.140625" style="105" customWidth="1"/>
    <col min="16110" max="16110" width="8.42578125" style="105" customWidth="1"/>
    <col min="16111" max="16111" width="15.85546875" style="105" customWidth="1"/>
    <col min="16112" max="16112" width="16.140625" style="105" customWidth="1"/>
    <col min="16113" max="16113" width="16.28515625" style="105" customWidth="1"/>
    <col min="16114" max="16114" width="11.28515625" style="105" customWidth="1"/>
    <col min="16115" max="16384" width="9.140625" style="105"/>
  </cols>
  <sheetData>
    <row r="1" spans="1:10" s="102" customFormat="1" ht="15">
      <c r="B1" s="203" t="s">
        <v>139</v>
      </c>
      <c r="C1" s="203"/>
      <c r="D1" s="203"/>
      <c r="E1" s="204" t="s">
        <v>581</v>
      </c>
      <c r="F1" s="204"/>
      <c r="G1" s="204"/>
      <c r="H1" s="204"/>
      <c r="I1" s="204"/>
      <c r="J1" s="125"/>
    </row>
    <row r="2" spans="1:10" s="102" customFormat="1" ht="15">
      <c r="B2" s="203" t="s">
        <v>140</v>
      </c>
      <c r="C2" s="203"/>
      <c r="D2" s="203"/>
      <c r="E2" s="203" t="e">
        <f>"MÔN:    "&amp;#REF!</f>
        <v>#REF!</v>
      </c>
      <c r="F2" s="203"/>
      <c r="G2" s="203"/>
      <c r="H2" s="203"/>
      <c r="I2" s="203"/>
      <c r="J2" s="125"/>
    </row>
    <row r="3" spans="1:10" s="102" customFormat="1" ht="15">
      <c r="B3" s="103"/>
      <c r="C3" s="104" t="str">
        <f>[5]DSSV!$D$1</f>
        <v>BẢNG ĐIỂM ĐÁNH GIÁ KẾT QUẢ HỌC TẬP * NĂM HỌC: 2014-2015</v>
      </c>
      <c r="D3" s="103"/>
      <c r="E3" s="203" t="e">
        <f>"MÃ MÔN: "&amp;#REF!</f>
        <v>#REF!</v>
      </c>
      <c r="F3" s="203"/>
      <c r="G3" s="203"/>
      <c r="H3" s="203"/>
      <c r="I3" s="203"/>
      <c r="J3" s="125"/>
    </row>
    <row r="4" spans="1:10" s="102" customFormat="1" ht="13.5" customHeight="1">
      <c r="B4" s="103"/>
      <c r="C4" s="103"/>
      <c r="D4" s="103"/>
      <c r="E4" s="103"/>
      <c r="F4" s="103"/>
      <c r="G4" s="103"/>
      <c r="H4" s="103"/>
      <c r="I4" s="110" t="s">
        <v>583</v>
      </c>
      <c r="J4" s="125"/>
    </row>
    <row r="5" spans="1:10" ht="14.25">
      <c r="B5" s="129" t="s">
        <v>460</v>
      </c>
      <c r="C5" s="106"/>
      <c r="D5" s="107"/>
      <c r="E5" s="108"/>
      <c r="I5" s="110" t="s">
        <v>582</v>
      </c>
    </row>
    <row r="6" spans="1:10" s="111" customFormat="1" ht="15" customHeight="1">
      <c r="A6" s="198" t="s">
        <v>0</v>
      </c>
      <c r="B6" s="199" t="s">
        <v>0</v>
      </c>
      <c r="C6" s="200" t="s">
        <v>2</v>
      </c>
      <c r="D6" s="201" t="s">
        <v>3</v>
      </c>
      <c r="E6" s="202" t="s">
        <v>4</v>
      </c>
      <c r="F6" s="206" t="s">
        <v>14</v>
      </c>
      <c r="G6" s="200" t="s">
        <v>15</v>
      </c>
      <c r="H6" s="200" t="s">
        <v>142</v>
      </c>
      <c r="I6" s="200" t="s">
        <v>10</v>
      </c>
      <c r="J6" s="205" t="s">
        <v>143</v>
      </c>
    </row>
    <row r="7" spans="1:10" s="111" customFormat="1" ht="15" customHeight="1">
      <c r="A7" s="198"/>
      <c r="B7" s="199"/>
      <c r="C7" s="199"/>
      <c r="D7" s="201"/>
      <c r="E7" s="202"/>
      <c r="F7" s="207"/>
      <c r="G7" s="199"/>
      <c r="H7" s="199"/>
      <c r="I7" s="200"/>
      <c r="J7" s="205"/>
    </row>
    <row r="8" spans="1:10" s="118" customFormat="1" ht="14.25" customHeight="1">
      <c r="A8" s="112">
        <v>1</v>
      </c>
      <c r="B8" s="113">
        <v>1</v>
      </c>
      <c r="C8" s="113">
        <v>2020525605</v>
      </c>
      <c r="D8" s="114" t="e">
        <f>VLOOKUP(C8,#REF!,2,0)</f>
        <v>#REF!</v>
      </c>
      <c r="E8" s="115" t="e">
        <f>VLOOKUP(C8,#REF!,3,0)</f>
        <v>#REF!</v>
      </c>
      <c r="F8" s="116" t="e">
        <f>VLOOKUP(C8,#REF!,5,0)</f>
        <v>#REF!</v>
      </c>
      <c r="G8" s="116" t="e">
        <f>VLOOKUP(C8,#REF!,6,0)</f>
        <v>#REF!</v>
      </c>
      <c r="H8" s="116"/>
      <c r="I8" s="117"/>
      <c r="J8" s="127">
        <v>9</v>
      </c>
    </row>
    <row r="9" spans="1:10" s="118" customFormat="1" ht="14.25" customHeight="1">
      <c r="A9" s="112">
        <v>2</v>
      </c>
      <c r="B9" s="119">
        <v>2</v>
      </c>
      <c r="C9" s="119"/>
      <c r="D9" s="120" t="e">
        <f>VLOOKUP(C9,#REF!,2,0)</f>
        <v>#REF!</v>
      </c>
      <c r="E9" s="121" t="e">
        <f>VLOOKUP(C9,#REF!,3,0)</f>
        <v>#REF!</v>
      </c>
      <c r="F9" s="122" t="e">
        <f>VLOOKUP(C9,#REF!,5,0)</f>
        <v>#REF!</v>
      </c>
      <c r="G9" s="122" t="e">
        <f>VLOOKUP(C9,#REF!,6,0)</f>
        <v>#REF!</v>
      </c>
      <c r="H9" s="122"/>
      <c r="I9" s="117"/>
      <c r="J9" s="127"/>
    </row>
    <row r="10" spans="1:10" s="118" customFormat="1" ht="14.25" customHeight="1">
      <c r="A10" s="112">
        <v>3</v>
      </c>
      <c r="B10" s="119">
        <v>3</v>
      </c>
      <c r="C10" s="119"/>
      <c r="D10" s="120" t="e">
        <f>VLOOKUP(C10,#REF!,2,0)</f>
        <v>#REF!</v>
      </c>
      <c r="E10" s="121" t="e">
        <f>VLOOKUP(C10,#REF!,3,0)</f>
        <v>#REF!</v>
      </c>
      <c r="F10" s="122" t="e">
        <f>VLOOKUP(C10,#REF!,5,0)</f>
        <v>#REF!</v>
      </c>
      <c r="G10" s="122" t="e">
        <f>VLOOKUP(C10,#REF!,6,0)</f>
        <v>#REF!</v>
      </c>
      <c r="H10" s="122"/>
      <c r="I10" s="117"/>
      <c r="J10" s="127"/>
    </row>
    <row r="11" spans="1:10" s="118" customFormat="1" ht="14.25" customHeight="1">
      <c r="A11" s="112">
        <v>4</v>
      </c>
      <c r="B11" s="119">
        <v>4</v>
      </c>
      <c r="C11" s="119"/>
      <c r="D11" s="120" t="e">
        <f>VLOOKUP(C11,#REF!,2,0)</f>
        <v>#REF!</v>
      </c>
      <c r="E11" s="121" t="e">
        <f>VLOOKUP(C11,#REF!,3,0)</f>
        <v>#REF!</v>
      </c>
      <c r="F11" s="122" t="e">
        <f>VLOOKUP(C11,#REF!,5,0)</f>
        <v>#REF!</v>
      </c>
      <c r="G11" s="122" t="e">
        <f>VLOOKUP(C11,#REF!,6,0)</f>
        <v>#REF!</v>
      </c>
      <c r="H11" s="122"/>
      <c r="I11" s="117"/>
      <c r="J11" s="127"/>
    </row>
    <row r="12" spans="1:10" s="118" customFormat="1" ht="14.25" customHeight="1">
      <c r="A12" s="112">
        <v>5</v>
      </c>
      <c r="B12" s="119">
        <v>5</v>
      </c>
      <c r="C12" s="119"/>
      <c r="D12" s="120" t="e">
        <f>VLOOKUP(C12,#REF!,2,0)</f>
        <v>#REF!</v>
      </c>
      <c r="E12" s="121" t="e">
        <f>VLOOKUP(C12,#REF!,3,0)</f>
        <v>#REF!</v>
      </c>
      <c r="F12" s="122" t="e">
        <f>VLOOKUP(C12,#REF!,5,0)</f>
        <v>#REF!</v>
      </c>
      <c r="G12" s="122" t="e">
        <f>VLOOKUP(C12,#REF!,6,0)</f>
        <v>#REF!</v>
      </c>
      <c r="H12" s="122"/>
      <c r="I12" s="117"/>
      <c r="J12" s="127"/>
    </row>
    <row r="13" spans="1:10" s="118" customFormat="1" ht="14.25" customHeight="1">
      <c r="A13" s="112">
        <v>6</v>
      </c>
      <c r="B13" s="119">
        <v>6</v>
      </c>
      <c r="C13" s="119"/>
      <c r="D13" s="120" t="e">
        <f>VLOOKUP(C13,#REF!,2,0)</f>
        <v>#REF!</v>
      </c>
      <c r="E13" s="121" t="e">
        <f>VLOOKUP(C13,#REF!,3,0)</f>
        <v>#REF!</v>
      </c>
      <c r="F13" s="122" t="e">
        <f>VLOOKUP(C13,#REF!,5,0)</f>
        <v>#REF!</v>
      </c>
      <c r="G13" s="122" t="e">
        <f>VLOOKUP(C13,#REF!,6,0)</f>
        <v>#REF!</v>
      </c>
      <c r="H13" s="122"/>
      <c r="I13" s="117"/>
      <c r="J13" s="127"/>
    </row>
  </sheetData>
  <mergeCells count="15">
    <mergeCell ref="J6:J7"/>
    <mergeCell ref="F6:F7"/>
    <mergeCell ref="G6:G7"/>
    <mergeCell ref="H6:H7"/>
    <mergeCell ref="I6:I7"/>
    <mergeCell ref="B1:D1"/>
    <mergeCell ref="E1:I1"/>
    <mergeCell ref="B2:D2"/>
    <mergeCell ref="E2:I2"/>
    <mergeCell ref="E3:I3"/>
    <mergeCell ref="A6:A7"/>
    <mergeCell ref="B6:B7"/>
    <mergeCell ref="C6:C7"/>
    <mergeCell ref="D6:D7"/>
    <mergeCell ref="E6:E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53" hidden="1" customWidth="1"/>
    <col min="2" max="2" width="3.85546875" style="53" customWidth="1"/>
    <col min="3" max="3" width="8.5703125" style="98" customWidth="1"/>
    <col min="4" max="4" width="13.5703125" style="64" customWidth="1"/>
    <col min="5" max="5" width="5.85546875" style="80" customWidth="1"/>
    <col min="6" max="6" width="9.28515625" style="81" customWidth="1"/>
    <col min="7" max="7" width="9.42578125" style="63" customWidth="1"/>
    <col min="8" max="8" width="3.140625" style="63" customWidth="1"/>
    <col min="9" max="14" width="3" style="63" customWidth="1"/>
    <col min="15" max="15" width="3" style="98" customWidth="1"/>
    <col min="16" max="16" width="3.28515625" style="98" customWidth="1"/>
    <col min="17" max="17" width="3.85546875" style="98" customWidth="1"/>
    <col min="18" max="18" width="11.28515625" style="87" customWidth="1"/>
    <col min="19" max="19" width="7.7109375" style="60" customWidth="1"/>
    <col min="20" max="16384" width="9.140625" style="53"/>
  </cols>
  <sheetData>
    <row r="1" spans="1:21" ht="18.75">
      <c r="B1" s="132" t="s">
        <v>457</v>
      </c>
      <c r="C1" s="133"/>
      <c r="D1" s="134"/>
      <c r="E1" s="135"/>
      <c r="F1" s="136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7"/>
      <c r="S1" s="138"/>
    </row>
    <row r="2" spans="1:21" ht="12.75">
      <c r="B2" s="208" t="s">
        <v>1</v>
      </c>
      <c r="C2" s="208"/>
      <c r="D2" s="208"/>
      <c r="E2" s="209" t="e">
        <f>#REF!</f>
        <v>#REF!</v>
      </c>
      <c r="F2" s="209"/>
      <c r="G2" s="209"/>
      <c r="H2" s="209"/>
      <c r="I2" s="209"/>
      <c r="J2" s="209"/>
      <c r="K2" s="209"/>
      <c r="L2" s="209"/>
      <c r="M2" s="209"/>
      <c r="N2" s="209"/>
      <c r="O2" s="209"/>
      <c r="P2" s="209"/>
      <c r="Q2" s="209"/>
      <c r="R2" s="209"/>
      <c r="S2" s="54"/>
    </row>
    <row r="3" spans="1:21" ht="14.25">
      <c r="B3" s="210" t="s">
        <v>126</v>
      </c>
      <c r="C3" s="210"/>
      <c r="D3" s="210"/>
      <c r="E3" s="211" t="e">
        <f>"MÔN:    "&amp;#REF!&amp;"  *   "&amp;#REF!&amp;" "&amp;#REF!</f>
        <v>#REF!</v>
      </c>
      <c r="F3" s="211"/>
      <c r="G3" s="211"/>
      <c r="H3" s="211"/>
      <c r="I3" s="211"/>
      <c r="J3" s="211"/>
      <c r="K3" s="211"/>
      <c r="L3" s="211"/>
      <c r="M3" s="211"/>
      <c r="N3" s="211"/>
      <c r="O3" s="211"/>
      <c r="P3" s="211"/>
      <c r="Q3" s="211"/>
      <c r="R3" s="211"/>
      <c r="S3" s="55"/>
    </row>
    <row r="4" spans="1:21" s="56" customFormat="1" ht="14.25">
      <c r="B4" s="99"/>
      <c r="C4" s="99"/>
      <c r="D4" s="57"/>
      <c r="E4" s="58"/>
      <c r="F4" s="101"/>
      <c r="G4" s="99"/>
      <c r="H4" s="99"/>
      <c r="I4" s="99" t="e">
        <f>"MÃ MÔN: "&amp;#REF!</f>
        <v>#REF!</v>
      </c>
      <c r="J4" s="99"/>
      <c r="L4" s="99"/>
      <c r="M4" s="99"/>
      <c r="N4" s="99"/>
      <c r="O4" s="99"/>
      <c r="P4" s="99"/>
      <c r="Q4" s="59" t="e">
        <f>"Học kỳ : " &amp;#REF!</f>
        <v>#REF!</v>
      </c>
      <c r="R4" s="55"/>
      <c r="S4" s="60"/>
    </row>
    <row r="5" spans="1:21" s="56" customFormat="1" ht="15">
      <c r="B5" s="61" t="str">
        <f>'LPl2'!$B$5</f>
        <v>Thời gian : 31/07/2016</v>
      </c>
      <c r="C5" s="59"/>
      <c r="D5" s="62"/>
      <c r="E5" s="58"/>
      <c r="F5" s="58"/>
      <c r="G5" s="99"/>
      <c r="H5" s="99"/>
      <c r="I5" s="99"/>
      <c r="J5" s="99"/>
      <c r="K5" s="99"/>
      <c r="L5" s="99"/>
      <c r="M5" s="99"/>
      <c r="N5" s="99"/>
      <c r="O5" s="99"/>
      <c r="P5" s="99"/>
      <c r="Q5" s="59" t="s">
        <v>141</v>
      </c>
      <c r="R5" s="55"/>
      <c r="S5" s="60"/>
    </row>
    <row r="6" spans="1:21" s="63" customFormat="1" hidden="1">
      <c r="B6" s="63">
        <v>1</v>
      </c>
      <c r="C6" s="63">
        <v>2</v>
      </c>
      <c r="D6" s="64">
        <v>3</v>
      </c>
      <c r="E6" s="65">
        <v>4</v>
      </c>
      <c r="F6" s="66">
        <v>5</v>
      </c>
      <c r="G6" s="63">
        <v>6</v>
      </c>
      <c r="H6" s="63">
        <v>7</v>
      </c>
      <c r="I6" s="63">
        <v>8</v>
      </c>
      <c r="J6" s="63">
        <v>9</v>
      </c>
      <c r="K6" s="63">
        <v>10</v>
      </c>
      <c r="L6" s="63">
        <v>11</v>
      </c>
      <c r="M6" s="63">
        <v>12</v>
      </c>
      <c r="N6" s="63">
        <v>13</v>
      </c>
      <c r="O6" s="63">
        <v>14</v>
      </c>
      <c r="P6" s="63">
        <v>15</v>
      </c>
      <c r="Q6" s="63">
        <v>16</v>
      </c>
      <c r="R6" s="67">
        <v>17</v>
      </c>
      <c r="S6" s="68">
        <v>18</v>
      </c>
    </row>
    <row r="7" spans="1:21" s="56" customFormat="1" ht="15" customHeight="1">
      <c r="B7" s="212" t="s">
        <v>0</v>
      </c>
      <c r="C7" s="215" t="s">
        <v>2</v>
      </c>
      <c r="D7" s="218" t="s">
        <v>3</v>
      </c>
      <c r="E7" s="221" t="s">
        <v>4</v>
      </c>
      <c r="F7" s="215" t="s">
        <v>14</v>
      </c>
      <c r="G7" s="215" t="s">
        <v>15</v>
      </c>
      <c r="H7" s="224" t="s">
        <v>127</v>
      </c>
      <c r="I7" s="225"/>
      <c r="J7" s="225"/>
      <c r="K7" s="225"/>
      <c r="L7" s="225"/>
      <c r="M7" s="225"/>
      <c r="N7" s="225"/>
      <c r="O7" s="225"/>
      <c r="P7" s="226"/>
      <c r="Q7" s="227" t="s">
        <v>17</v>
      </c>
      <c r="R7" s="228"/>
      <c r="S7" s="215" t="s">
        <v>5</v>
      </c>
    </row>
    <row r="8" spans="1:21" s="70" customFormat="1" ht="15" customHeight="1">
      <c r="A8" s="231" t="s">
        <v>0</v>
      </c>
      <c r="B8" s="213"/>
      <c r="C8" s="216"/>
      <c r="D8" s="219"/>
      <c r="E8" s="222"/>
      <c r="F8" s="216"/>
      <c r="G8" s="216"/>
      <c r="H8" s="69" t="e">
        <f>#REF!</f>
        <v>#REF!</v>
      </c>
      <c r="I8" s="69" t="e">
        <f>#REF!</f>
        <v>#REF!</v>
      </c>
      <c r="J8" s="69" t="e">
        <f>#REF!</f>
        <v>#REF!</v>
      </c>
      <c r="K8" s="69" t="e">
        <f>#REF!</f>
        <v>#REF!</v>
      </c>
      <c r="L8" s="69" t="e">
        <f>#REF!</f>
        <v>#REF!</v>
      </c>
      <c r="M8" s="69" t="e">
        <f>#REF!</f>
        <v>#REF!</v>
      </c>
      <c r="N8" s="69" t="e">
        <f>#REF!</f>
        <v>#REF!</v>
      </c>
      <c r="O8" s="69" t="e">
        <f>#REF!</f>
        <v>#REF!</v>
      </c>
      <c r="P8" s="69" t="e">
        <f>#REF!</f>
        <v>#REF!</v>
      </c>
      <c r="Q8" s="229"/>
      <c r="R8" s="230"/>
      <c r="S8" s="216"/>
    </row>
    <row r="9" spans="1:21" s="70" customFormat="1" ht="25.5" customHeight="1">
      <c r="A9" s="231"/>
      <c r="B9" s="214"/>
      <c r="C9" s="217"/>
      <c r="D9" s="220"/>
      <c r="E9" s="223"/>
      <c r="F9" s="217"/>
      <c r="G9" s="217"/>
      <c r="H9" s="71" t="e">
        <f>#REF!</f>
        <v>#REF!</v>
      </c>
      <c r="I9" s="71" t="e">
        <f>#REF!</f>
        <v>#REF!</v>
      </c>
      <c r="J9" s="71" t="e">
        <f>#REF!</f>
        <v>#REF!</v>
      </c>
      <c r="K9" s="71" t="e">
        <f>#REF!</f>
        <v>#REF!</v>
      </c>
      <c r="L9" s="71" t="e">
        <f>#REF!</f>
        <v>#REF!</v>
      </c>
      <c r="M9" s="71" t="e">
        <f>#REF!</f>
        <v>#REF!</v>
      </c>
      <c r="N9" s="71" t="e">
        <f>#REF!</f>
        <v>#REF!</v>
      </c>
      <c r="O9" s="71" t="e">
        <f>#REF!</f>
        <v>#REF!</v>
      </c>
      <c r="P9" s="71" t="e">
        <f>#REF!</f>
        <v>#REF!</v>
      </c>
      <c r="Q9" s="72" t="s">
        <v>11</v>
      </c>
      <c r="R9" s="73" t="s">
        <v>12</v>
      </c>
      <c r="S9" s="217"/>
    </row>
    <row r="10" spans="1:21" s="76" customFormat="1" ht="20.25" customHeight="1">
      <c r="A10" s="74">
        <v>1</v>
      </c>
      <c r="B10" s="94">
        <f>--SUBTOTAL(2,C$7:C10)</f>
        <v>1</v>
      </c>
      <c r="C10" s="75">
        <f>'LPl2'!C8</f>
        <v>2020525605</v>
      </c>
      <c r="D10" s="92" t="e">
        <f>VLOOKUP(C10,#REF!,2,0)</f>
        <v>#REF!</v>
      </c>
      <c r="E10" s="93" t="e">
        <f>VLOOKUP(C10,#REF!,3,0)</f>
        <v>#REF!</v>
      </c>
      <c r="F10" s="97" t="e">
        <f>VLOOKUP(C10,#REF!,4,0)</f>
        <v>#REF!</v>
      </c>
      <c r="G10" s="97" t="e">
        <f>VLOOKUP(C10,#REF!,5,0)</f>
        <v>#REF!</v>
      </c>
      <c r="H10" s="94" t="e">
        <f>VLOOKUP(C10,#REF!,6,0)</f>
        <v>#REF!</v>
      </c>
      <c r="I10" s="94" t="e">
        <f>VLOOKUP(C10,#REF!,7,0)</f>
        <v>#REF!</v>
      </c>
      <c r="J10" s="94" t="e">
        <f>VLOOKUP(C10,#REF!,8,0)</f>
        <v>#REF!</v>
      </c>
      <c r="K10" s="94" t="e">
        <f>VLOOKUP(C10,#REF!,9,0)</f>
        <v>#REF!</v>
      </c>
      <c r="L10" s="94" t="e">
        <f>VLOOKUP(C10,#REF!,10,0)</f>
        <v>#REF!</v>
      </c>
      <c r="M10" s="94" t="e">
        <f>VLOOKUP(C10,#REF!,11,0)</f>
        <v>#REF!</v>
      </c>
      <c r="N10" s="94" t="e">
        <f>VLOOKUP(C10,#REF!,12,0)</f>
        <v>#REF!</v>
      </c>
      <c r="O10" s="94" t="e">
        <f>VLOOKUP(C10,#REF!,13,0)</f>
        <v>#REF!</v>
      </c>
      <c r="P10" s="94">
        <f>VLOOKUP(C10,'LPl2'!$C$8:$J$13,8,0)</f>
        <v>9</v>
      </c>
      <c r="Q10" s="95" t="e">
        <f>IF(OR(ISNUMBER(P10)=FALSE,P10&lt;4),0,ROUND(SUMPRODUCT($H$9:$P$9,H10:P10),1))</f>
        <v>#REF!</v>
      </c>
      <c r="R10" s="91" t="e">
        <f>VLOOKUP(Q10,IDCODE!$A$1:$B$96,2,0)</f>
        <v>#REF!</v>
      </c>
      <c r="S10" s="96">
        <f>VLOOKUP(C10,'LPl2'!$C$8:$I$13,7,0)</f>
        <v>0</v>
      </c>
      <c r="T10" s="76" t="e">
        <f>MID(G10,4,10)</f>
        <v>#REF!</v>
      </c>
      <c r="U10" s="76" t="e">
        <f>LEFT(T10,3)</f>
        <v>#REF!</v>
      </c>
    </row>
    <row r="11" spans="1:21" s="76" customFormat="1" ht="20.25" customHeight="1">
      <c r="A11" s="74">
        <v>2</v>
      </c>
      <c r="B11" s="94">
        <f>--SUBTOTAL(2,C$7:C11)</f>
        <v>1</v>
      </c>
      <c r="C11" s="75"/>
      <c r="D11" s="92" t="e">
        <f>VLOOKUP(C11,#REF!,2,0)</f>
        <v>#REF!</v>
      </c>
      <c r="E11" s="93" t="e">
        <f>VLOOKUP(C11,#REF!,3,0)</f>
        <v>#REF!</v>
      </c>
      <c r="F11" s="97" t="e">
        <f>VLOOKUP(C11,#REF!,4,0)</f>
        <v>#REF!</v>
      </c>
      <c r="G11" s="97" t="e">
        <f>VLOOKUP(C11,#REF!,5,0)</f>
        <v>#REF!</v>
      </c>
      <c r="H11" s="94" t="e">
        <f>VLOOKUP(C11,#REF!,6,0)</f>
        <v>#REF!</v>
      </c>
      <c r="I11" s="94" t="e">
        <f>VLOOKUP(C11,#REF!,7,0)</f>
        <v>#REF!</v>
      </c>
      <c r="J11" s="94" t="e">
        <f>VLOOKUP(C11,#REF!,8,0)</f>
        <v>#REF!</v>
      </c>
      <c r="K11" s="94" t="e">
        <f>VLOOKUP(C11,#REF!,9,0)</f>
        <v>#REF!</v>
      </c>
      <c r="L11" s="94" t="e">
        <f>VLOOKUP(C11,#REF!,10,0)</f>
        <v>#REF!</v>
      </c>
      <c r="M11" s="94" t="e">
        <f>VLOOKUP(C11,#REF!,11,0)</f>
        <v>#REF!</v>
      </c>
      <c r="N11" s="94" t="e">
        <f>VLOOKUP(C11,#REF!,12,0)</f>
        <v>#REF!</v>
      </c>
      <c r="O11" s="94" t="e">
        <f>VLOOKUP(C11,#REF!,13,0)</f>
        <v>#REF!</v>
      </c>
      <c r="P11" s="94" t="e">
        <f>VLOOKUP(C11,'LPl2'!$C$8:$J$13,8,0)</f>
        <v>#N/A</v>
      </c>
      <c r="Q11" s="95" t="e">
        <f t="shared" ref="Q11:Q14" si="0">IF(OR(ISNUMBER(P11)=FALSE,P11&lt;4),0,ROUND(SUMPRODUCT($H$9:$P$9,H11:P11),1))</f>
        <v>#N/A</v>
      </c>
      <c r="R11" s="91" t="e">
        <f>VLOOKUP(Q11,IDCODE!$A$1:$B$96,2,0)</f>
        <v>#N/A</v>
      </c>
      <c r="S11" s="96" t="e">
        <f>VLOOKUP(C11,'LPl2'!$C$8:$I$13,7,0)</f>
        <v>#N/A</v>
      </c>
      <c r="T11" s="76" t="e">
        <f t="shared" ref="T11:T14" si="1">MID(G11,4,10)</f>
        <v>#REF!</v>
      </c>
      <c r="U11" s="76" t="e">
        <f t="shared" ref="U11:U14" si="2">LEFT(T11,3)</f>
        <v>#REF!</v>
      </c>
    </row>
    <row r="12" spans="1:21" s="76" customFormat="1" ht="20.25" customHeight="1">
      <c r="A12" s="74">
        <v>3</v>
      </c>
      <c r="B12" s="94">
        <f>--SUBTOTAL(2,C$7:C12)</f>
        <v>1</v>
      </c>
      <c r="C12" s="75"/>
      <c r="D12" s="92" t="e">
        <f>VLOOKUP(C12,#REF!,2,0)</f>
        <v>#REF!</v>
      </c>
      <c r="E12" s="93" t="e">
        <f>VLOOKUP(C12,#REF!,3,0)</f>
        <v>#REF!</v>
      </c>
      <c r="F12" s="97" t="e">
        <f>VLOOKUP(C12,#REF!,4,0)</f>
        <v>#REF!</v>
      </c>
      <c r="G12" s="97" t="e">
        <f>VLOOKUP(C12,#REF!,5,0)</f>
        <v>#REF!</v>
      </c>
      <c r="H12" s="94" t="e">
        <f>VLOOKUP(C12,#REF!,6,0)</f>
        <v>#REF!</v>
      </c>
      <c r="I12" s="94" t="e">
        <f>VLOOKUP(C12,#REF!,7,0)</f>
        <v>#REF!</v>
      </c>
      <c r="J12" s="94" t="e">
        <f>VLOOKUP(C12,#REF!,8,0)</f>
        <v>#REF!</v>
      </c>
      <c r="K12" s="94" t="e">
        <f>VLOOKUP(C12,#REF!,9,0)</f>
        <v>#REF!</v>
      </c>
      <c r="L12" s="94" t="e">
        <f>VLOOKUP(C12,#REF!,10,0)</f>
        <v>#REF!</v>
      </c>
      <c r="M12" s="94" t="e">
        <f>VLOOKUP(C12,#REF!,11,0)</f>
        <v>#REF!</v>
      </c>
      <c r="N12" s="94" t="e">
        <f>VLOOKUP(C12,#REF!,12,0)</f>
        <v>#REF!</v>
      </c>
      <c r="O12" s="94" t="e">
        <f>VLOOKUP(C12,#REF!,13,0)</f>
        <v>#REF!</v>
      </c>
      <c r="P12" s="94" t="e">
        <f>VLOOKUP(C12,'LPl2'!$C$8:$J$13,8,0)</f>
        <v>#N/A</v>
      </c>
      <c r="Q12" s="95" t="e">
        <f t="shared" si="0"/>
        <v>#N/A</v>
      </c>
      <c r="R12" s="91" t="e">
        <f>VLOOKUP(Q12,IDCODE!$A$1:$B$96,2,0)</f>
        <v>#N/A</v>
      </c>
      <c r="S12" s="96" t="e">
        <f>VLOOKUP(C12,'LPl2'!$C$8:$I$13,7,0)</f>
        <v>#N/A</v>
      </c>
      <c r="T12" s="76" t="e">
        <f t="shared" si="1"/>
        <v>#REF!</v>
      </c>
      <c r="U12" s="76" t="e">
        <f t="shared" si="2"/>
        <v>#REF!</v>
      </c>
    </row>
    <row r="13" spans="1:21" s="76" customFormat="1" ht="20.25" customHeight="1">
      <c r="A13" s="74">
        <v>4</v>
      </c>
      <c r="B13" s="94">
        <f>--SUBTOTAL(2,C$7:C13)</f>
        <v>1</v>
      </c>
      <c r="C13" s="75"/>
      <c r="D13" s="92" t="e">
        <f>VLOOKUP(C13,#REF!,2,0)</f>
        <v>#REF!</v>
      </c>
      <c r="E13" s="93" t="e">
        <f>VLOOKUP(C13,#REF!,3,0)</f>
        <v>#REF!</v>
      </c>
      <c r="F13" s="97" t="e">
        <f>VLOOKUP(C13,#REF!,4,0)</f>
        <v>#REF!</v>
      </c>
      <c r="G13" s="97" t="e">
        <f>VLOOKUP(C13,#REF!,5,0)</f>
        <v>#REF!</v>
      </c>
      <c r="H13" s="94" t="e">
        <f>VLOOKUP(C13,#REF!,6,0)</f>
        <v>#REF!</v>
      </c>
      <c r="I13" s="94" t="e">
        <f>VLOOKUP(C13,#REF!,7,0)</f>
        <v>#REF!</v>
      </c>
      <c r="J13" s="94" t="e">
        <f>VLOOKUP(C13,#REF!,8,0)</f>
        <v>#REF!</v>
      </c>
      <c r="K13" s="94" t="e">
        <f>VLOOKUP(C13,#REF!,9,0)</f>
        <v>#REF!</v>
      </c>
      <c r="L13" s="94" t="e">
        <f>VLOOKUP(C13,#REF!,10,0)</f>
        <v>#REF!</v>
      </c>
      <c r="M13" s="94" t="e">
        <f>VLOOKUP(C13,#REF!,11,0)</f>
        <v>#REF!</v>
      </c>
      <c r="N13" s="94" t="e">
        <f>VLOOKUP(C13,#REF!,12,0)</f>
        <v>#REF!</v>
      </c>
      <c r="O13" s="94" t="e">
        <f>VLOOKUP(C13,#REF!,13,0)</f>
        <v>#REF!</v>
      </c>
      <c r="P13" s="94" t="e">
        <f>VLOOKUP(C13,'LPl2'!$C$8:$J$13,8,0)</f>
        <v>#N/A</v>
      </c>
      <c r="Q13" s="95" t="e">
        <f t="shared" si="0"/>
        <v>#N/A</v>
      </c>
      <c r="R13" s="91" t="e">
        <f>VLOOKUP(Q13,IDCODE!$A$1:$B$96,2,0)</f>
        <v>#N/A</v>
      </c>
      <c r="S13" s="96" t="e">
        <f>VLOOKUP(C13,'LPl2'!$C$8:$I$13,7,0)</f>
        <v>#N/A</v>
      </c>
      <c r="T13" s="76" t="e">
        <f t="shared" si="1"/>
        <v>#REF!</v>
      </c>
      <c r="U13" s="76" t="e">
        <f t="shared" si="2"/>
        <v>#REF!</v>
      </c>
    </row>
    <row r="14" spans="1:21" s="76" customFormat="1" ht="20.25" customHeight="1">
      <c r="A14" s="74">
        <v>5</v>
      </c>
      <c r="B14" s="94">
        <f>--SUBTOTAL(2,C$7:C14)</f>
        <v>1</v>
      </c>
      <c r="C14" s="75"/>
      <c r="D14" s="92" t="e">
        <f>VLOOKUP(C14,#REF!,2,0)</f>
        <v>#REF!</v>
      </c>
      <c r="E14" s="93" t="e">
        <f>VLOOKUP(C14,#REF!,3,0)</f>
        <v>#REF!</v>
      </c>
      <c r="F14" s="97" t="e">
        <f>VLOOKUP(C14,#REF!,4,0)</f>
        <v>#REF!</v>
      </c>
      <c r="G14" s="97" t="e">
        <f>VLOOKUP(C14,#REF!,5,0)</f>
        <v>#REF!</v>
      </c>
      <c r="H14" s="94" t="e">
        <f>VLOOKUP(C14,#REF!,6,0)</f>
        <v>#REF!</v>
      </c>
      <c r="I14" s="94" t="e">
        <f>VLOOKUP(C14,#REF!,7,0)</f>
        <v>#REF!</v>
      </c>
      <c r="J14" s="94" t="e">
        <f>VLOOKUP(C14,#REF!,8,0)</f>
        <v>#REF!</v>
      </c>
      <c r="K14" s="94" t="e">
        <f>VLOOKUP(C14,#REF!,9,0)</f>
        <v>#REF!</v>
      </c>
      <c r="L14" s="94" t="e">
        <f>VLOOKUP(C14,#REF!,10,0)</f>
        <v>#REF!</v>
      </c>
      <c r="M14" s="94" t="e">
        <f>VLOOKUP(C14,#REF!,11,0)</f>
        <v>#REF!</v>
      </c>
      <c r="N14" s="94" t="e">
        <f>VLOOKUP(C14,#REF!,12,0)</f>
        <v>#REF!</v>
      </c>
      <c r="O14" s="94" t="e">
        <f>VLOOKUP(C14,#REF!,13,0)</f>
        <v>#REF!</v>
      </c>
      <c r="P14" s="94" t="e">
        <f>VLOOKUP(C14,'LPl2'!$C$8:$J$13,8,0)</f>
        <v>#N/A</v>
      </c>
      <c r="Q14" s="95" t="e">
        <f t="shared" si="0"/>
        <v>#N/A</v>
      </c>
      <c r="R14" s="91" t="e">
        <f>VLOOKUP(Q14,IDCODE!$A$1:$B$96,2,0)</f>
        <v>#N/A</v>
      </c>
      <c r="S14" s="96" t="e">
        <f>VLOOKUP(C14,'LPl2'!$C$8:$I$13,7,0)</f>
        <v>#N/A</v>
      </c>
      <c r="T14" s="76" t="e">
        <f t="shared" si="1"/>
        <v>#REF!</v>
      </c>
      <c r="U14" s="76" t="e">
        <f t="shared" si="2"/>
        <v>#REF!</v>
      </c>
    </row>
    <row r="15" spans="1:21" s="139" customFormat="1" ht="12" customHeight="1">
      <c r="B15" s="140"/>
      <c r="C15" s="140"/>
      <c r="D15" s="140"/>
      <c r="E15" s="140"/>
      <c r="F15" s="140"/>
      <c r="G15" s="140"/>
      <c r="H15" s="140"/>
      <c r="I15" s="140"/>
      <c r="J15" s="140"/>
      <c r="K15" s="140"/>
      <c r="L15" s="140"/>
      <c r="M15" s="140"/>
      <c r="N15" s="140"/>
      <c r="O15" s="140"/>
      <c r="P15" s="140"/>
      <c r="Q15" s="140"/>
      <c r="R15" s="140"/>
      <c r="S15" s="140"/>
    </row>
    <row r="16" spans="1:21" s="76" customFormat="1" ht="15.75" customHeight="1">
      <c r="A16" s="74"/>
      <c r="B16" s="100"/>
      <c r="C16"/>
      <c r="D16" s="232" t="s">
        <v>128</v>
      </c>
      <c r="E16" s="232"/>
      <c r="F16" s="232"/>
      <c r="G16" s="232"/>
      <c r="H16" s="232"/>
      <c r="I16" s="232"/>
      <c r="J16" s="232"/>
      <c r="K16" s="232"/>
      <c r="L16" s="232"/>
      <c r="M16" s="232"/>
      <c r="N16" s="232"/>
      <c r="O16" s="232"/>
      <c r="P16" s="232"/>
      <c r="Q16" s="100"/>
      <c r="R16" s="70"/>
      <c r="S16" s="77"/>
    </row>
    <row r="17" spans="1:19" s="76" customFormat="1" ht="15" customHeight="1">
      <c r="A17" s="74"/>
      <c r="B17" s="74"/>
      <c r="C17"/>
      <c r="D17" s="131" t="s">
        <v>0</v>
      </c>
      <c r="E17" s="233" t="s">
        <v>129</v>
      </c>
      <c r="F17" s="233"/>
      <c r="G17" s="233"/>
      <c r="H17" s="234" t="s">
        <v>130</v>
      </c>
      <c r="I17" s="234"/>
      <c r="J17" s="234"/>
      <c r="K17" s="234" t="s">
        <v>131</v>
      </c>
      <c r="L17" s="234"/>
      <c r="M17" s="234"/>
      <c r="N17" s="233" t="s">
        <v>10</v>
      </c>
      <c r="O17" s="233"/>
      <c r="P17" s="233"/>
      <c r="Q17" s="74"/>
      <c r="R17" s="78"/>
      <c r="S17" s="79"/>
    </row>
    <row r="18" spans="1:19" s="76" customFormat="1" ht="12.75" customHeight="1">
      <c r="A18" s="74"/>
      <c r="B18" s="74"/>
      <c r="C18"/>
      <c r="D18" s="130">
        <v>1</v>
      </c>
      <c r="E18" s="239" t="s">
        <v>459</v>
      </c>
      <c r="F18" s="240"/>
      <c r="G18" s="241"/>
      <c r="H18" s="237" t="e">
        <f ca="1">SUMPRODUCT((SUBTOTAL(3,OFFSET($Q$10:$Q$14,ROW($Q$10:$Q$14)-ROW($Q$10),0,1))),--($Q$10:$Q$14&gt;=4))</f>
        <v>#REF!</v>
      </c>
      <c r="I18" s="237"/>
      <c r="J18" s="237"/>
      <c r="K18" s="238" t="e">
        <f ca="1">H18/$H$20</f>
        <v>#REF!</v>
      </c>
      <c r="L18" s="238"/>
      <c r="M18" s="238"/>
      <c r="N18" s="237"/>
      <c r="O18" s="237"/>
      <c r="P18" s="237"/>
      <c r="Q18" s="74"/>
      <c r="R18" s="78"/>
      <c r="S18" s="79"/>
    </row>
    <row r="19" spans="1:19" s="76" customFormat="1" ht="12.75" customHeight="1">
      <c r="A19" s="74"/>
      <c r="B19" s="74"/>
      <c r="C19"/>
      <c r="D19" s="130">
        <v>2</v>
      </c>
      <c r="E19" s="239" t="s">
        <v>458</v>
      </c>
      <c r="F19" s="240"/>
      <c r="G19" s="241"/>
      <c r="H19" s="237" t="e">
        <f ca="1">SUMPRODUCT((SUBTOTAL(3,OFFSET($Q$10:$Q$14,ROW($Q$10:$Q$14)-ROW($Q$10),0,1))),--($Q$10:$Q$14&lt;4))</f>
        <v>#REF!</v>
      </c>
      <c r="I19" s="237"/>
      <c r="J19" s="237"/>
      <c r="K19" s="238" t="e">
        <f ca="1">H19/$H$20</f>
        <v>#REF!</v>
      </c>
      <c r="L19" s="238"/>
      <c r="M19" s="238"/>
      <c r="N19" s="237"/>
      <c r="O19" s="237"/>
      <c r="P19" s="237"/>
      <c r="Q19" s="74"/>
      <c r="R19" s="78"/>
      <c r="S19" s="79"/>
    </row>
    <row r="20" spans="1:19" s="76" customFormat="1" ht="12.75" customHeight="1">
      <c r="A20" s="74"/>
      <c r="B20" s="74"/>
      <c r="C20"/>
      <c r="D20" s="235" t="s">
        <v>132</v>
      </c>
      <c r="E20" s="235"/>
      <c r="F20" s="235"/>
      <c r="G20" s="235"/>
      <c r="H20" s="235" t="e">
        <f ca="1">SUM(H18:H19)</f>
        <v>#REF!</v>
      </c>
      <c r="I20" s="235"/>
      <c r="J20" s="235"/>
      <c r="K20" s="236" t="e">
        <f ca="1">SUM(K18:L19)</f>
        <v>#REF!</v>
      </c>
      <c r="L20" s="236"/>
      <c r="M20" s="236"/>
      <c r="N20" s="237"/>
      <c r="O20" s="237"/>
      <c r="P20" s="237"/>
      <c r="Q20" s="74"/>
      <c r="R20" s="78"/>
      <c r="S20" s="79"/>
    </row>
    <row r="21" spans="1:19" s="76" customFormat="1">
      <c r="A21" s="74"/>
      <c r="B21" s="74"/>
      <c r="C21" s="74"/>
      <c r="D21" s="64"/>
      <c r="E21" s="80"/>
      <c r="F21" s="74"/>
      <c r="G21" s="74"/>
      <c r="H21" s="74"/>
      <c r="I21" s="74"/>
      <c r="J21" s="74"/>
      <c r="K21" s="74"/>
      <c r="L21" s="74"/>
      <c r="M21" s="74"/>
      <c r="N21" s="74"/>
      <c r="O21" s="74"/>
      <c r="P21" s="74"/>
      <c r="Q21" s="74"/>
      <c r="R21" s="78"/>
      <c r="S21" s="79"/>
    </row>
    <row r="22" spans="1:19" s="76" customFormat="1">
      <c r="A22" s="74"/>
      <c r="B22" s="74"/>
      <c r="C22" s="141"/>
      <c r="D22" s="64"/>
      <c r="E22" s="80"/>
      <c r="F22" s="81"/>
      <c r="G22" s="63"/>
      <c r="H22" s="63"/>
      <c r="I22" s="63"/>
      <c r="J22" s="63"/>
      <c r="K22" s="63"/>
      <c r="L22" s="63"/>
      <c r="M22" s="63"/>
      <c r="N22" s="243" t="str">
        <f ca="1">"Đà nẵng, ngày " &amp; TEXT(DAY(TODAY()),"00") &amp; " tháng " &amp; TEXT(MONTH(TODAY()),"00") &amp; " năm " &amp; YEAR(TODAY())</f>
        <v>Đà nẵng, ngày 04 tháng 09 năm 2025</v>
      </c>
      <c r="O22" s="243"/>
      <c r="P22" s="243"/>
      <c r="Q22" s="243"/>
      <c r="R22" s="243"/>
      <c r="S22" s="243"/>
    </row>
    <row r="23" spans="1:19" s="76" customFormat="1" ht="12.75" customHeight="1">
      <c r="A23" s="74"/>
      <c r="B23" s="210" t="s">
        <v>133</v>
      </c>
      <c r="C23" s="210"/>
      <c r="D23" s="210"/>
      <c r="E23" s="78"/>
      <c r="F23" s="82" t="s">
        <v>134</v>
      </c>
      <c r="G23" s="78"/>
      <c r="H23" s="63"/>
      <c r="I23" s="83" t="s">
        <v>135</v>
      </c>
      <c r="K23" s="74"/>
      <c r="L23" s="141"/>
      <c r="M23" s="63"/>
      <c r="N23" s="210" t="s">
        <v>456</v>
      </c>
      <c r="O23" s="210"/>
      <c r="P23" s="210"/>
      <c r="Q23" s="210"/>
      <c r="R23" s="210"/>
      <c r="S23" s="210"/>
    </row>
    <row r="24" spans="1:19" s="76" customFormat="1" ht="12" customHeight="1">
      <c r="A24" s="74"/>
      <c r="B24" s="74"/>
      <c r="C24" s="141"/>
      <c r="D24" s="64"/>
      <c r="E24" s="80"/>
      <c r="F24" s="81"/>
      <c r="G24" s="63"/>
      <c r="H24" s="63"/>
      <c r="I24" s="84"/>
      <c r="K24" s="85"/>
      <c r="L24" s="63"/>
      <c r="M24" s="63"/>
      <c r="N24" s="63"/>
      <c r="O24" s="141"/>
      <c r="Q24" s="86"/>
      <c r="R24" s="86"/>
      <c r="S24" s="60"/>
    </row>
    <row r="25" spans="1:19" s="76" customFormat="1" ht="12" customHeight="1">
      <c r="A25" s="74"/>
      <c r="B25" s="74"/>
      <c r="C25" s="141"/>
      <c r="D25" s="64"/>
      <c r="E25" s="80"/>
      <c r="F25" s="81"/>
      <c r="G25" s="63"/>
      <c r="H25" s="63"/>
      <c r="I25" s="84"/>
      <c r="K25" s="85"/>
      <c r="L25" s="63"/>
      <c r="M25" s="63"/>
      <c r="N25" s="63"/>
      <c r="O25" s="141"/>
      <c r="Q25" s="86"/>
      <c r="R25" s="86"/>
      <c r="S25" s="60"/>
    </row>
    <row r="26" spans="1:19" s="76" customFormat="1" ht="12" customHeight="1">
      <c r="A26" s="74"/>
      <c r="B26" s="74"/>
      <c r="C26" s="141"/>
      <c r="D26" s="64"/>
      <c r="E26" s="80"/>
      <c r="F26" s="81"/>
      <c r="G26" s="63"/>
      <c r="H26" s="63"/>
      <c r="I26" s="84"/>
      <c r="K26" s="85"/>
      <c r="L26" s="63"/>
      <c r="M26" s="63"/>
      <c r="N26" s="63"/>
      <c r="O26" s="141"/>
      <c r="Q26" s="86"/>
      <c r="R26" s="86"/>
      <c r="S26" s="60"/>
    </row>
    <row r="27" spans="1:19" s="76" customFormat="1">
      <c r="A27" s="74"/>
      <c r="B27" s="74"/>
      <c r="C27" s="141"/>
      <c r="D27" s="64"/>
      <c r="E27" s="80"/>
      <c r="F27" s="81"/>
      <c r="G27" s="74"/>
      <c r="H27" s="63"/>
      <c r="I27" s="63"/>
      <c r="J27" s="63"/>
      <c r="K27" s="63"/>
      <c r="L27" s="141"/>
      <c r="M27" s="63"/>
      <c r="N27" s="63"/>
      <c r="O27" s="141"/>
      <c r="P27" s="141"/>
      <c r="Q27" s="141"/>
      <c r="R27" s="87"/>
      <c r="S27" s="60"/>
    </row>
    <row r="28" spans="1:19" s="76" customFormat="1">
      <c r="A28" s="74"/>
      <c r="B28" s="74"/>
      <c r="C28" s="141"/>
      <c r="D28" s="64"/>
      <c r="E28" s="80"/>
      <c r="F28" s="81"/>
      <c r="G28" s="74"/>
      <c r="H28" s="63"/>
      <c r="I28" s="63"/>
      <c r="J28" s="63"/>
      <c r="K28" s="63"/>
      <c r="L28" s="141"/>
      <c r="M28" s="63"/>
      <c r="N28" s="63"/>
      <c r="O28" s="141"/>
      <c r="P28" s="141"/>
      <c r="Q28" s="141"/>
      <c r="R28" s="87"/>
      <c r="S28" s="60"/>
    </row>
    <row r="29" spans="1:19" s="76" customFormat="1" ht="12.75" customHeight="1">
      <c r="A29" s="74"/>
      <c r="B29" s="244" t="s">
        <v>146</v>
      </c>
      <c r="C29" s="244"/>
      <c r="D29" s="244"/>
      <c r="E29" s="58"/>
      <c r="F29" s="88"/>
      <c r="G29" s="89"/>
      <c r="H29" s="89"/>
      <c r="I29" s="89"/>
      <c r="J29" s="89"/>
      <c r="K29" s="89"/>
      <c r="L29" s="89"/>
      <c r="M29" s="89"/>
      <c r="N29" s="211" t="s">
        <v>136</v>
      </c>
      <c r="O29" s="211"/>
      <c r="P29" s="211"/>
      <c r="Q29" s="211"/>
      <c r="R29" s="211"/>
      <c r="S29" s="211"/>
    </row>
    <row r="30" spans="1:19" s="76" customFormat="1" ht="12.75" customHeight="1">
      <c r="A30" s="74"/>
      <c r="B30" s="244"/>
      <c r="C30" s="244"/>
      <c r="D30" s="244"/>
      <c r="E30" s="58"/>
      <c r="F30" s="88"/>
      <c r="G30" s="89"/>
      <c r="H30" s="89"/>
      <c r="I30" s="89"/>
      <c r="J30" s="89"/>
      <c r="K30" s="89"/>
      <c r="L30" s="89"/>
      <c r="M30" s="89"/>
      <c r="N30" s="211"/>
      <c r="O30" s="211"/>
      <c r="P30" s="211"/>
      <c r="Q30" s="211"/>
      <c r="R30" s="211"/>
      <c r="S30" s="211"/>
    </row>
    <row r="31" spans="1:19" s="90" customFormat="1">
      <c r="B31" s="242"/>
      <c r="C31" s="242"/>
      <c r="D31" s="242"/>
      <c r="E31" s="242"/>
      <c r="F31" s="242"/>
      <c r="G31" s="242"/>
      <c r="H31" s="242"/>
      <c r="I31" s="242"/>
      <c r="J31" s="242"/>
      <c r="K31" s="242"/>
      <c r="L31" s="242"/>
      <c r="M31" s="242"/>
      <c r="N31" s="242"/>
      <c r="O31" s="242"/>
      <c r="P31" s="242"/>
      <c r="Q31" s="242"/>
      <c r="R31" s="242"/>
      <c r="S31" s="242"/>
    </row>
  </sheetData>
  <mergeCells count="39">
    <mergeCell ref="B31:S31"/>
    <mergeCell ref="N22:S22"/>
    <mergeCell ref="B23:D23"/>
    <mergeCell ref="N23:S23"/>
    <mergeCell ref="B30:D30"/>
    <mergeCell ref="N30:S30"/>
    <mergeCell ref="B29:D29"/>
    <mergeCell ref="N29:S29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A8:A9"/>
    <mergeCell ref="D16:P16"/>
    <mergeCell ref="E17:G17"/>
    <mergeCell ref="H17:J17"/>
    <mergeCell ref="K17:M17"/>
    <mergeCell ref="N17:P17"/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topLeftCell="A125" workbookViewId="0">
      <selection activeCell="F154" sqref="F154"/>
    </sheetView>
  </sheetViews>
  <sheetFormatPr defaultRowHeight="15"/>
  <cols>
    <col min="1" max="1" width="9.140625" style="27"/>
  </cols>
  <sheetData>
    <row r="1" spans="1:4">
      <c r="A1" s="27" t="s">
        <v>533</v>
      </c>
      <c r="B1" t="s">
        <v>534</v>
      </c>
      <c r="D1" t="s">
        <v>535</v>
      </c>
    </row>
    <row r="2" spans="1:4">
      <c r="A2" s="27">
        <v>2</v>
      </c>
      <c r="B2" t="s">
        <v>558</v>
      </c>
      <c r="C2" t="str">
        <f>A2&amp;B2</f>
        <v>2401/1</v>
      </c>
      <c r="D2" t="s">
        <v>536</v>
      </c>
    </row>
    <row r="3" spans="1:4">
      <c r="A3" s="27">
        <v>2</v>
      </c>
      <c r="B3" t="s">
        <v>559</v>
      </c>
      <c r="C3" t="str">
        <f t="shared" ref="C3:C53" si="0">A3&amp;B3</f>
        <v>2401/2</v>
      </c>
      <c r="D3" t="s">
        <v>536</v>
      </c>
    </row>
    <row r="4" spans="1:4">
      <c r="A4" s="27">
        <v>2</v>
      </c>
      <c r="B4">
        <v>702</v>
      </c>
      <c r="C4" t="str">
        <f t="shared" si="0"/>
        <v>2702</v>
      </c>
      <c r="D4" t="s">
        <v>536</v>
      </c>
    </row>
    <row r="5" spans="1:4">
      <c r="A5" s="27">
        <v>2</v>
      </c>
      <c r="B5">
        <v>703</v>
      </c>
      <c r="C5" t="str">
        <f t="shared" si="0"/>
        <v>2703</v>
      </c>
      <c r="D5" t="s">
        <v>536</v>
      </c>
    </row>
    <row r="6" spans="1:4">
      <c r="A6" s="27">
        <v>2</v>
      </c>
      <c r="B6" t="s">
        <v>562</v>
      </c>
      <c r="C6" t="str">
        <f t="shared" si="0"/>
        <v>2801A</v>
      </c>
      <c r="D6" t="s">
        <v>536</v>
      </c>
    </row>
    <row r="7" spans="1:4">
      <c r="A7" s="27">
        <v>2</v>
      </c>
      <c r="B7" t="s">
        <v>563</v>
      </c>
      <c r="C7" t="str">
        <f t="shared" si="0"/>
        <v>2801B</v>
      </c>
      <c r="D7" t="s">
        <v>536</v>
      </c>
    </row>
    <row r="8" spans="1:4">
      <c r="A8" s="27">
        <v>2</v>
      </c>
      <c r="B8">
        <v>802</v>
      </c>
      <c r="C8" t="str">
        <f t="shared" si="0"/>
        <v>2802</v>
      </c>
      <c r="D8" t="s">
        <v>536</v>
      </c>
    </row>
    <row r="9" spans="1:4">
      <c r="A9" s="27">
        <v>2</v>
      </c>
      <c r="B9">
        <v>803</v>
      </c>
      <c r="C9" t="str">
        <f t="shared" si="0"/>
        <v>2803</v>
      </c>
      <c r="D9" t="s">
        <v>536</v>
      </c>
    </row>
    <row r="10" spans="1:4">
      <c r="A10" s="27">
        <v>2</v>
      </c>
      <c r="B10" t="s">
        <v>564</v>
      </c>
      <c r="C10" t="str">
        <f t="shared" si="0"/>
        <v>2901A</v>
      </c>
      <c r="D10" t="s">
        <v>536</v>
      </c>
    </row>
    <row r="11" spans="1:4">
      <c r="A11" s="27">
        <v>2</v>
      </c>
      <c r="B11" t="s">
        <v>565</v>
      </c>
      <c r="C11" t="str">
        <f t="shared" si="0"/>
        <v>2901B</v>
      </c>
      <c r="D11" t="s">
        <v>536</v>
      </c>
    </row>
    <row r="12" spans="1:4">
      <c r="A12" s="27">
        <v>2</v>
      </c>
      <c r="B12">
        <v>902</v>
      </c>
      <c r="C12" t="str">
        <f t="shared" si="0"/>
        <v>2902</v>
      </c>
      <c r="D12" t="s">
        <v>536</v>
      </c>
    </row>
    <row r="13" spans="1:4">
      <c r="A13" s="27">
        <v>2</v>
      </c>
      <c r="B13">
        <v>903</v>
      </c>
      <c r="C13" t="str">
        <f t="shared" si="0"/>
        <v>2903</v>
      </c>
      <c r="D13" t="s">
        <v>536</v>
      </c>
    </row>
    <row r="14" spans="1:4">
      <c r="A14" s="27">
        <v>2</v>
      </c>
      <c r="B14" t="s">
        <v>1216</v>
      </c>
      <c r="C14" t="str">
        <f t="shared" si="0"/>
        <v>21001A</v>
      </c>
      <c r="D14" t="s">
        <v>536</v>
      </c>
    </row>
    <row r="15" spans="1:4">
      <c r="A15" s="27">
        <v>2</v>
      </c>
      <c r="B15" t="s">
        <v>1217</v>
      </c>
      <c r="C15" t="str">
        <f t="shared" si="0"/>
        <v>21001B</v>
      </c>
      <c r="D15" t="s">
        <v>536</v>
      </c>
    </row>
    <row r="16" spans="1:4">
      <c r="A16" s="27">
        <v>2</v>
      </c>
      <c r="B16">
        <v>1002</v>
      </c>
      <c r="C16" t="str">
        <f t="shared" si="0"/>
        <v>21002</v>
      </c>
      <c r="D16" t="s">
        <v>536</v>
      </c>
    </row>
    <row r="17" spans="1:4">
      <c r="A17" s="27">
        <v>2</v>
      </c>
      <c r="B17">
        <v>1003</v>
      </c>
      <c r="C17" t="str">
        <f t="shared" si="0"/>
        <v>21003</v>
      </c>
      <c r="D17" t="s">
        <v>536</v>
      </c>
    </row>
    <row r="18" spans="1:4">
      <c r="A18" s="27">
        <v>2</v>
      </c>
      <c r="B18" t="s">
        <v>566</v>
      </c>
      <c r="C18" t="str">
        <f t="shared" si="0"/>
        <v>21101/1</v>
      </c>
      <c r="D18" t="s">
        <v>536</v>
      </c>
    </row>
    <row r="19" spans="1:4">
      <c r="A19" s="27">
        <v>2</v>
      </c>
      <c r="B19" t="s">
        <v>567</v>
      </c>
      <c r="C19" t="str">
        <f t="shared" si="0"/>
        <v>21101/2</v>
      </c>
      <c r="D19" t="s">
        <v>536</v>
      </c>
    </row>
    <row r="20" spans="1:4">
      <c r="A20" s="27">
        <v>2</v>
      </c>
      <c r="B20" t="s">
        <v>539</v>
      </c>
      <c r="C20" t="str">
        <f t="shared" si="0"/>
        <v>2213/1</v>
      </c>
      <c r="D20" t="s">
        <v>536</v>
      </c>
    </row>
    <row r="21" spans="1:4">
      <c r="A21" s="27">
        <v>2</v>
      </c>
      <c r="B21" t="s">
        <v>540</v>
      </c>
      <c r="C21" t="str">
        <f t="shared" si="0"/>
        <v>2213/2</v>
      </c>
      <c r="D21" t="s">
        <v>536</v>
      </c>
    </row>
    <row r="22" spans="1:4">
      <c r="A22" s="27">
        <v>2</v>
      </c>
      <c r="B22" t="s">
        <v>541</v>
      </c>
      <c r="C22" t="str">
        <f t="shared" si="0"/>
        <v>2214/1</v>
      </c>
      <c r="D22" t="s">
        <v>536</v>
      </c>
    </row>
    <row r="23" spans="1:4">
      <c r="A23" s="27">
        <v>2</v>
      </c>
      <c r="B23" t="s">
        <v>542</v>
      </c>
      <c r="C23" t="str">
        <f t="shared" si="0"/>
        <v>2214/2</v>
      </c>
      <c r="D23" t="s">
        <v>536</v>
      </c>
    </row>
    <row r="24" spans="1:4">
      <c r="A24" s="27">
        <v>2</v>
      </c>
      <c r="B24" t="s">
        <v>543</v>
      </c>
      <c r="C24" t="str">
        <f t="shared" si="0"/>
        <v>2307/1</v>
      </c>
      <c r="D24" t="s">
        <v>536</v>
      </c>
    </row>
    <row r="25" spans="1:4">
      <c r="A25" s="27">
        <v>2</v>
      </c>
      <c r="B25" t="s">
        <v>544</v>
      </c>
      <c r="C25" t="str">
        <f t="shared" si="0"/>
        <v>2307/2</v>
      </c>
      <c r="D25" t="s">
        <v>536</v>
      </c>
    </row>
    <row r="26" spans="1:4">
      <c r="A26" s="27">
        <v>2</v>
      </c>
      <c r="B26" t="s">
        <v>545</v>
      </c>
      <c r="C26" t="str">
        <f t="shared" si="0"/>
        <v>2308/1</v>
      </c>
      <c r="D26" t="s">
        <v>536</v>
      </c>
    </row>
    <row r="27" spans="1:4">
      <c r="A27" s="27">
        <v>2</v>
      </c>
      <c r="B27" t="s">
        <v>546</v>
      </c>
      <c r="C27" t="str">
        <f t="shared" si="0"/>
        <v>2308/2</v>
      </c>
      <c r="D27" t="s">
        <v>536</v>
      </c>
    </row>
    <row r="28" spans="1:4">
      <c r="A28" s="27">
        <v>2</v>
      </c>
      <c r="B28" t="s">
        <v>145</v>
      </c>
      <c r="C28" t="str">
        <f t="shared" si="0"/>
        <v>2313/1</v>
      </c>
      <c r="D28" t="s">
        <v>536</v>
      </c>
    </row>
    <row r="29" spans="1:4">
      <c r="A29" s="27">
        <v>2</v>
      </c>
      <c r="B29" t="s">
        <v>547</v>
      </c>
      <c r="C29" t="str">
        <f t="shared" si="0"/>
        <v>2313/2</v>
      </c>
      <c r="D29" t="s">
        <v>536</v>
      </c>
    </row>
    <row r="30" spans="1:4">
      <c r="A30" s="27">
        <v>2</v>
      </c>
      <c r="B30" t="s">
        <v>548</v>
      </c>
      <c r="C30" t="str">
        <f t="shared" si="0"/>
        <v>2314/1</v>
      </c>
      <c r="D30" t="s">
        <v>536</v>
      </c>
    </row>
    <row r="31" spans="1:4">
      <c r="A31" s="27">
        <v>2</v>
      </c>
      <c r="B31" t="s">
        <v>549</v>
      </c>
      <c r="C31" t="str">
        <f t="shared" ref="C31" si="1">A31&amp;B31</f>
        <v>2314/2</v>
      </c>
      <c r="D31" t="s">
        <v>536</v>
      </c>
    </row>
    <row r="32" spans="1:4">
      <c r="A32" s="27">
        <v>2</v>
      </c>
      <c r="B32">
        <v>406</v>
      </c>
      <c r="C32" t="str">
        <f t="shared" si="0"/>
        <v>2406</v>
      </c>
      <c r="D32" t="s">
        <v>536</v>
      </c>
    </row>
    <row r="33" spans="1:4">
      <c r="A33" s="27">
        <v>2</v>
      </c>
      <c r="B33" t="s">
        <v>550</v>
      </c>
      <c r="C33" t="str">
        <f t="shared" si="0"/>
        <v>2407/1</v>
      </c>
      <c r="D33" t="s">
        <v>536</v>
      </c>
    </row>
    <row r="34" spans="1:4">
      <c r="A34" s="27">
        <v>2</v>
      </c>
      <c r="B34" t="s">
        <v>551</v>
      </c>
      <c r="C34" t="str">
        <f t="shared" si="0"/>
        <v>2407/2</v>
      </c>
      <c r="D34" t="s">
        <v>536</v>
      </c>
    </row>
    <row r="35" spans="1:4">
      <c r="A35" s="27">
        <v>2</v>
      </c>
      <c r="B35" t="s">
        <v>552</v>
      </c>
      <c r="C35" t="str">
        <f t="shared" si="0"/>
        <v>2408/1</v>
      </c>
      <c r="D35" t="s">
        <v>536</v>
      </c>
    </row>
    <row r="36" spans="1:4">
      <c r="A36" s="27">
        <v>2</v>
      </c>
      <c r="B36" t="s">
        <v>553</v>
      </c>
      <c r="C36" t="str">
        <f t="shared" si="0"/>
        <v>2408/2</v>
      </c>
      <c r="D36" t="s">
        <v>536</v>
      </c>
    </row>
    <row r="37" spans="1:4">
      <c r="A37" s="27">
        <v>2</v>
      </c>
      <c r="B37" t="s">
        <v>554</v>
      </c>
      <c r="C37" t="str">
        <f t="shared" si="0"/>
        <v>2413/1</v>
      </c>
      <c r="D37" t="s">
        <v>536</v>
      </c>
    </row>
    <row r="38" spans="1:4">
      <c r="A38" s="27">
        <v>2</v>
      </c>
      <c r="B38" t="s">
        <v>555</v>
      </c>
      <c r="C38" t="str">
        <f t="shared" si="0"/>
        <v>2413/2</v>
      </c>
      <c r="D38" t="s">
        <v>536</v>
      </c>
    </row>
    <row r="39" spans="1:4">
      <c r="A39" s="27">
        <v>2</v>
      </c>
      <c r="B39" t="s">
        <v>556</v>
      </c>
      <c r="C39" t="str">
        <f t="shared" si="0"/>
        <v>2414/1</v>
      </c>
      <c r="D39" t="s">
        <v>536</v>
      </c>
    </row>
    <row r="40" spans="1:4">
      <c r="A40" s="27">
        <v>2</v>
      </c>
      <c r="B40" t="s">
        <v>557</v>
      </c>
      <c r="C40" t="str">
        <f t="shared" si="0"/>
        <v>2414/2</v>
      </c>
      <c r="D40" t="s">
        <v>536</v>
      </c>
    </row>
    <row r="41" spans="1:4">
      <c r="A41" s="27">
        <v>2</v>
      </c>
      <c r="B41" t="s">
        <v>537</v>
      </c>
      <c r="C41" t="str">
        <f t="shared" si="0"/>
        <v>2208/1</v>
      </c>
      <c r="D41" t="s">
        <v>536</v>
      </c>
    </row>
    <row r="42" spans="1:4">
      <c r="A42" s="27">
        <v>2</v>
      </c>
      <c r="B42" t="s">
        <v>538</v>
      </c>
      <c r="C42" t="str">
        <f t="shared" si="0"/>
        <v>2208/2</v>
      </c>
      <c r="D42" t="s">
        <v>536</v>
      </c>
    </row>
    <row r="43" spans="1:4">
      <c r="A43" s="27">
        <v>2</v>
      </c>
      <c r="B43" t="s">
        <v>1218</v>
      </c>
      <c r="C43" t="str">
        <f t="shared" si="0"/>
        <v>2208/3</v>
      </c>
      <c r="D43" t="s">
        <v>536</v>
      </c>
    </row>
    <row r="44" spans="1:4">
      <c r="A44" s="27">
        <v>2</v>
      </c>
      <c r="B44" t="s">
        <v>1219</v>
      </c>
      <c r="C44" t="str">
        <f t="shared" si="0"/>
        <v>2208/4</v>
      </c>
      <c r="D44" t="s">
        <v>536</v>
      </c>
    </row>
    <row r="45" spans="1:4" s="143" customFormat="1">
      <c r="A45" s="142">
        <v>1</v>
      </c>
      <c r="B45" s="143" t="s">
        <v>568</v>
      </c>
      <c r="C45" s="143" t="str">
        <f>A45&amp;B45</f>
        <v>1302/1</v>
      </c>
      <c r="D45" s="143" t="s">
        <v>536</v>
      </c>
    </row>
    <row r="46" spans="1:4">
      <c r="A46" s="142">
        <v>1</v>
      </c>
      <c r="B46" s="143" t="s">
        <v>569</v>
      </c>
      <c r="C46" s="143" t="str">
        <f t="shared" si="0"/>
        <v>1302/2</v>
      </c>
      <c r="D46" s="143" t="s">
        <v>536</v>
      </c>
    </row>
    <row r="47" spans="1:4">
      <c r="A47" s="142">
        <v>1</v>
      </c>
      <c r="B47" s="143" t="s">
        <v>570</v>
      </c>
      <c r="C47" s="143" t="str">
        <f t="shared" si="0"/>
        <v>1304/1</v>
      </c>
      <c r="D47" s="143" t="s">
        <v>536</v>
      </c>
    </row>
    <row r="48" spans="1:4">
      <c r="A48" s="142">
        <v>1</v>
      </c>
      <c r="B48" s="143" t="s">
        <v>571</v>
      </c>
      <c r="C48" s="143" t="str">
        <f t="shared" si="0"/>
        <v>1304/2</v>
      </c>
      <c r="D48" s="143" t="s">
        <v>536</v>
      </c>
    </row>
    <row r="49" spans="1:4">
      <c r="A49" s="142">
        <v>1</v>
      </c>
      <c r="B49" s="143">
        <v>305</v>
      </c>
      <c r="C49" s="143" t="str">
        <f t="shared" si="0"/>
        <v>1305</v>
      </c>
      <c r="D49" s="143" t="s">
        <v>536</v>
      </c>
    </row>
    <row r="50" spans="1:4">
      <c r="A50" s="142">
        <v>1</v>
      </c>
      <c r="B50" s="143" t="s">
        <v>543</v>
      </c>
      <c r="C50" s="143" t="str">
        <f t="shared" si="0"/>
        <v>1307/1</v>
      </c>
      <c r="D50" s="143" t="s">
        <v>536</v>
      </c>
    </row>
    <row r="51" spans="1:4">
      <c r="A51" s="142">
        <v>1</v>
      </c>
      <c r="B51" s="143" t="s">
        <v>544</v>
      </c>
      <c r="C51" s="143" t="str">
        <f t="shared" si="0"/>
        <v>1307/2</v>
      </c>
      <c r="D51" s="143" t="s">
        <v>536</v>
      </c>
    </row>
    <row r="52" spans="1:4">
      <c r="A52" s="142">
        <v>1</v>
      </c>
      <c r="B52" s="143">
        <v>308</v>
      </c>
      <c r="C52" s="143" t="str">
        <f t="shared" si="0"/>
        <v>1308</v>
      </c>
      <c r="D52" s="143" t="s">
        <v>536</v>
      </c>
    </row>
    <row r="53" spans="1:4">
      <c r="A53" s="142">
        <v>1</v>
      </c>
      <c r="B53" s="143" t="s">
        <v>572</v>
      </c>
      <c r="C53" s="143" t="str">
        <f t="shared" si="0"/>
        <v>1310/1</v>
      </c>
      <c r="D53" s="143" t="s">
        <v>536</v>
      </c>
    </row>
    <row r="54" spans="1:4">
      <c r="A54" s="142">
        <v>1</v>
      </c>
      <c r="B54" s="143" t="s">
        <v>573</v>
      </c>
      <c r="C54" s="143" t="str">
        <f t="shared" ref="C54:C91" si="2">A54&amp;B54</f>
        <v>1310/2</v>
      </c>
      <c r="D54" s="143" t="s">
        <v>536</v>
      </c>
    </row>
    <row r="55" spans="1:4">
      <c r="A55" s="142">
        <v>1</v>
      </c>
      <c r="B55" s="143" t="s">
        <v>574</v>
      </c>
      <c r="C55" s="143" t="str">
        <f t="shared" si="2"/>
        <v>1510/1</v>
      </c>
      <c r="D55" s="143" t="s">
        <v>536</v>
      </c>
    </row>
    <row r="56" spans="1:4">
      <c r="A56" s="142">
        <v>1</v>
      </c>
      <c r="B56" s="143" t="s">
        <v>575</v>
      </c>
      <c r="C56" s="143" t="str">
        <f t="shared" si="2"/>
        <v>1510/2</v>
      </c>
      <c r="D56" s="143" t="s">
        <v>536</v>
      </c>
    </row>
    <row r="57" spans="1:4">
      <c r="A57" s="142">
        <v>1</v>
      </c>
      <c r="B57" s="143" t="s">
        <v>576</v>
      </c>
      <c r="C57" s="143" t="str">
        <f t="shared" si="2"/>
        <v>1510/3</v>
      </c>
      <c r="D57" s="143" t="s">
        <v>536</v>
      </c>
    </row>
    <row r="58" spans="1:4">
      <c r="A58" s="142">
        <v>1</v>
      </c>
      <c r="B58" s="143">
        <v>612</v>
      </c>
      <c r="C58" s="143" t="str">
        <f t="shared" si="2"/>
        <v>1612</v>
      </c>
      <c r="D58" s="143" t="s">
        <v>536</v>
      </c>
    </row>
    <row r="59" spans="1:4">
      <c r="A59" s="142">
        <v>1</v>
      </c>
      <c r="B59" s="143">
        <v>801</v>
      </c>
      <c r="C59" s="143" t="str">
        <f t="shared" si="2"/>
        <v>1801</v>
      </c>
      <c r="D59" s="143" t="s">
        <v>536</v>
      </c>
    </row>
    <row r="60" spans="1:4">
      <c r="A60" s="142">
        <v>1</v>
      </c>
      <c r="B60" s="143">
        <v>802</v>
      </c>
      <c r="C60" s="143" t="str">
        <f t="shared" si="2"/>
        <v>1802</v>
      </c>
      <c r="D60" s="143" t="s">
        <v>536</v>
      </c>
    </row>
    <row r="61" spans="1:4">
      <c r="A61" s="142">
        <v>1</v>
      </c>
      <c r="B61" s="143">
        <v>803</v>
      </c>
      <c r="C61" s="143" t="str">
        <f t="shared" si="2"/>
        <v>1803</v>
      </c>
      <c r="D61" s="143" t="s">
        <v>536</v>
      </c>
    </row>
    <row r="62" spans="1:4">
      <c r="A62" s="142">
        <v>1</v>
      </c>
      <c r="B62" s="143">
        <v>805</v>
      </c>
      <c r="C62" s="143" t="str">
        <f t="shared" si="2"/>
        <v>1805</v>
      </c>
      <c r="D62" s="143" t="s">
        <v>536</v>
      </c>
    </row>
    <row r="63" spans="1:4">
      <c r="A63" s="142">
        <v>1</v>
      </c>
      <c r="B63" s="143">
        <v>806</v>
      </c>
      <c r="C63" s="143" t="str">
        <f t="shared" si="2"/>
        <v>1806</v>
      </c>
      <c r="D63" s="143" t="s">
        <v>536</v>
      </c>
    </row>
    <row r="64" spans="1:4">
      <c r="A64" s="142">
        <v>1</v>
      </c>
      <c r="B64" s="143">
        <v>807</v>
      </c>
      <c r="C64" s="143" t="str">
        <f t="shared" si="2"/>
        <v>1807</v>
      </c>
      <c r="D64" s="143" t="s">
        <v>536</v>
      </c>
    </row>
    <row r="65" spans="1:4">
      <c r="A65" s="142">
        <v>1</v>
      </c>
      <c r="B65" s="143" t="s">
        <v>1209</v>
      </c>
      <c r="C65" s="143" t="str">
        <f t="shared" si="2"/>
        <v>1613/1</v>
      </c>
      <c r="D65" s="143" t="s">
        <v>536</v>
      </c>
    </row>
    <row r="66" spans="1:4">
      <c r="A66" s="142">
        <v>1</v>
      </c>
      <c r="B66" s="143" t="s">
        <v>1210</v>
      </c>
      <c r="C66" s="143" t="str">
        <f t="shared" si="2"/>
        <v>1613/2</v>
      </c>
      <c r="D66" s="143" t="s">
        <v>536</v>
      </c>
    </row>
    <row r="67" spans="1:4">
      <c r="A67" s="142">
        <v>1</v>
      </c>
      <c r="B67" s="143" t="s">
        <v>1211</v>
      </c>
      <c r="C67" s="143" t="str">
        <f t="shared" si="2"/>
        <v>1613/3</v>
      </c>
      <c r="D67" s="143" t="s">
        <v>536</v>
      </c>
    </row>
    <row r="68" spans="1:4">
      <c r="A68" s="142">
        <v>1</v>
      </c>
      <c r="B68" s="143" t="s">
        <v>1212</v>
      </c>
      <c r="C68" s="143" t="str">
        <f t="shared" si="2"/>
        <v>1613/4</v>
      </c>
      <c r="D68" s="143" t="s">
        <v>536</v>
      </c>
    </row>
    <row r="69" spans="1:4">
      <c r="A69" s="142">
        <v>1</v>
      </c>
      <c r="B69" s="143" t="s">
        <v>1213</v>
      </c>
      <c r="C69" s="143" t="str">
        <f t="shared" si="2"/>
        <v>1613/5</v>
      </c>
      <c r="D69" s="143" t="s">
        <v>536</v>
      </c>
    </row>
    <row r="70" spans="1:4">
      <c r="A70" s="142">
        <v>1</v>
      </c>
      <c r="B70" s="143" t="s">
        <v>1214</v>
      </c>
      <c r="C70" s="143" t="str">
        <f t="shared" si="2"/>
        <v>1613/6</v>
      </c>
      <c r="D70" s="143" t="s">
        <v>536</v>
      </c>
    </row>
    <row r="71" spans="1:4">
      <c r="A71" s="142">
        <v>1</v>
      </c>
      <c r="B71" s="143" t="s">
        <v>1215</v>
      </c>
      <c r="C71" s="143" t="str">
        <f t="shared" si="2"/>
        <v>1613/7</v>
      </c>
      <c r="D71" s="143" t="s">
        <v>536</v>
      </c>
    </row>
    <row r="72" spans="1:4">
      <c r="A72" s="146">
        <v>3</v>
      </c>
      <c r="B72" s="143" t="s">
        <v>1220</v>
      </c>
      <c r="C72" s="143" t="str">
        <f t="shared" si="2"/>
        <v>3133/1-A</v>
      </c>
      <c r="D72" s="143" t="s">
        <v>536</v>
      </c>
    </row>
    <row r="73" spans="1:4">
      <c r="A73" s="146">
        <v>3</v>
      </c>
      <c r="B73" s="143" t="s">
        <v>1221</v>
      </c>
      <c r="C73" s="143" t="str">
        <f t="shared" si="2"/>
        <v>3133/2-A</v>
      </c>
      <c r="D73" s="143" t="s">
        <v>536</v>
      </c>
    </row>
    <row r="74" spans="1:4">
      <c r="A74" s="146">
        <v>3</v>
      </c>
      <c r="B74" s="143" t="s">
        <v>1251</v>
      </c>
      <c r="C74" s="143" t="str">
        <f t="shared" ref="C74" si="3">A74&amp;B74</f>
        <v>3131-A</v>
      </c>
      <c r="D74" s="143" t="s">
        <v>536</v>
      </c>
    </row>
    <row r="75" spans="1:4">
      <c r="A75" s="146">
        <v>3</v>
      </c>
      <c r="B75" s="143" t="s">
        <v>1222</v>
      </c>
      <c r="C75" s="143" t="str">
        <f t="shared" si="2"/>
        <v>3109-B</v>
      </c>
      <c r="D75" s="143" t="s">
        <v>536</v>
      </c>
    </row>
    <row r="76" spans="1:4">
      <c r="A76" s="146">
        <v>3</v>
      </c>
      <c r="B76" s="143" t="s">
        <v>1223</v>
      </c>
      <c r="C76" s="143" t="str">
        <f t="shared" si="2"/>
        <v>3110-B</v>
      </c>
      <c r="D76" s="143" t="s">
        <v>536</v>
      </c>
    </row>
    <row r="77" spans="1:4">
      <c r="A77" s="146">
        <v>3</v>
      </c>
      <c r="B77" s="143" t="s">
        <v>1224</v>
      </c>
      <c r="C77" s="143" t="str">
        <f t="shared" si="2"/>
        <v>3201-C</v>
      </c>
      <c r="D77" s="143" t="s">
        <v>536</v>
      </c>
    </row>
    <row r="78" spans="1:4">
      <c r="A78" s="146">
        <v>3</v>
      </c>
      <c r="B78" s="143" t="s">
        <v>1252</v>
      </c>
      <c r="C78" s="143" t="str">
        <f t="shared" si="2"/>
        <v>3501/1-C</v>
      </c>
      <c r="D78" s="143" t="s">
        <v>536</v>
      </c>
    </row>
    <row r="79" spans="1:4">
      <c r="A79" s="146">
        <v>3</v>
      </c>
      <c r="B79" s="143" t="s">
        <v>1253</v>
      </c>
      <c r="C79" s="143" t="str">
        <f t="shared" ref="C79" si="4">A79&amp;B79</f>
        <v>3501/2-C</v>
      </c>
      <c r="D79" s="143" t="s">
        <v>536</v>
      </c>
    </row>
    <row r="80" spans="1:4">
      <c r="A80" s="146">
        <v>3</v>
      </c>
      <c r="B80" t="s">
        <v>1225</v>
      </c>
      <c r="C80" s="143" t="str">
        <f t="shared" si="2"/>
        <v>3504/1-C</v>
      </c>
      <c r="D80" s="143" t="s">
        <v>536</v>
      </c>
    </row>
    <row r="81" spans="1:4">
      <c r="A81" s="146">
        <v>3</v>
      </c>
      <c r="B81" t="s">
        <v>1226</v>
      </c>
      <c r="C81" s="143" t="str">
        <f t="shared" si="2"/>
        <v>3504/2-C</v>
      </c>
      <c r="D81" s="143" t="s">
        <v>536</v>
      </c>
    </row>
    <row r="82" spans="1:4">
      <c r="A82" s="146">
        <v>3</v>
      </c>
      <c r="B82" t="s">
        <v>1227</v>
      </c>
      <c r="C82" s="143" t="str">
        <f t="shared" si="2"/>
        <v>3504/3-C</v>
      </c>
      <c r="D82" s="143" t="s">
        <v>536</v>
      </c>
    </row>
    <row r="83" spans="1:4">
      <c r="A83" s="146">
        <v>3</v>
      </c>
      <c r="B83" t="s">
        <v>1228</v>
      </c>
      <c r="C83" s="143" t="str">
        <f t="shared" si="2"/>
        <v>3504/4-C</v>
      </c>
      <c r="D83" s="143" t="s">
        <v>536</v>
      </c>
    </row>
    <row r="84" spans="1:4">
      <c r="A84" s="146">
        <v>3</v>
      </c>
      <c r="B84" t="s">
        <v>1229</v>
      </c>
      <c r="C84" s="143" t="str">
        <f t="shared" si="2"/>
        <v>3301/1-D</v>
      </c>
      <c r="D84" s="143" t="s">
        <v>536</v>
      </c>
    </row>
    <row r="85" spans="1:4">
      <c r="A85" s="146">
        <v>3</v>
      </c>
      <c r="B85" t="s">
        <v>1230</v>
      </c>
      <c r="C85" s="143" t="str">
        <f t="shared" si="2"/>
        <v>3301/2-D</v>
      </c>
      <c r="D85" s="143" t="s">
        <v>536</v>
      </c>
    </row>
    <row r="86" spans="1:4">
      <c r="A86" s="146">
        <v>3</v>
      </c>
      <c r="B86" t="s">
        <v>1231</v>
      </c>
      <c r="C86" s="143" t="str">
        <f t="shared" si="2"/>
        <v>3304/1-D</v>
      </c>
      <c r="D86" s="143" t="s">
        <v>536</v>
      </c>
    </row>
    <row r="87" spans="1:4">
      <c r="A87" s="146">
        <v>3</v>
      </c>
      <c r="B87" t="s">
        <v>1232</v>
      </c>
      <c r="C87" s="143" t="str">
        <f t="shared" si="2"/>
        <v>3304/2-D</v>
      </c>
      <c r="D87" s="143" t="s">
        <v>536</v>
      </c>
    </row>
    <row r="88" spans="1:4">
      <c r="A88" s="146">
        <v>3</v>
      </c>
      <c r="B88" t="s">
        <v>1233</v>
      </c>
      <c r="C88" s="143" t="str">
        <f t="shared" si="2"/>
        <v>3404/1-D</v>
      </c>
      <c r="D88" s="143" t="s">
        <v>536</v>
      </c>
    </row>
    <row r="89" spans="1:4">
      <c r="A89" s="146">
        <v>3</v>
      </c>
      <c r="B89" t="s">
        <v>1234</v>
      </c>
      <c r="C89" s="143" t="str">
        <f t="shared" si="2"/>
        <v>3404/2-D</v>
      </c>
      <c r="D89" s="143" t="s">
        <v>536</v>
      </c>
    </row>
    <row r="90" spans="1:4">
      <c r="A90" s="146">
        <v>3</v>
      </c>
      <c r="B90" t="s">
        <v>1235</v>
      </c>
      <c r="C90" s="143" t="str">
        <f t="shared" si="2"/>
        <v>3101/1-E</v>
      </c>
      <c r="D90" s="143" t="s">
        <v>536</v>
      </c>
    </row>
    <row r="91" spans="1:4">
      <c r="A91" s="146">
        <v>3</v>
      </c>
      <c r="B91" t="s">
        <v>1236</v>
      </c>
      <c r="C91" s="143" t="str">
        <f t="shared" si="2"/>
        <v>3101/2-E</v>
      </c>
      <c r="D91" s="143" t="s">
        <v>536</v>
      </c>
    </row>
    <row r="92" spans="1:4">
      <c r="A92" s="146">
        <v>3</v>
      </c>
      <c r="B92" t="s">
        <v>1237</v>
      </c>
      <c r="C92" s="143" t="str">
        <f t="shared" ref="C92:C101" si="5">A92&amp;B92</f>
        <v>3204-E</v>
      </c>
      <c r="D92" s="143" t="s">
        <v>536</v>
      </c>
    </row>
    <row r="93" spans="1:4">
      <c r="A93" s="146">
        <v>3</v>
      </c>
      <c r="B93" t="s">
        <v>1238</v>
      </c>
      <c r="C93" s="143" t="str">
        <f t="shared" si="5"/>
        <v>3205-E</v>
      </c>
      <c r="D93" s="143" t="s">
        <v>536</v>
      </c>
    </row>
    <row r="94" spans="1:4">
      <c r="A94" s="146">
        <v>3</v>
      </c>
      <c r="B94" t="s">
        <v>1239</v>
      </c>
      <c r="C94" s="143" t="str">
        <f t="shared" si="5"/>
        <v>3301/1-E</v>
      </c>
      <c r="D94" s="143" t="s">
        <v>536</v>
      </c>
    </row>
    <row r="95" spans="1:4">
      <c r="A95" s="146">
        <v>3</v>
      </c>
      <c r="B95" t="s">
        <v>1240</v>
      </c>
      <c r="C95" s="143" t="str">
        <f t="shared" si="5"/>
        <v>3301/2-E</v>
      </c>
      <c r="D95" s="143" t="s">
        <v>536</v>
      </c>
    </row>
    <row r="96" spans="1:4">
      <c r="A96" s="146">
        <v>3</v>
      </c>
      <c r="B96" t="s">
        <v>1241</v>
      </c>
      <c r="C96" s="143" t="str">
        <f t="shared" si="5"/>
        <v>3304/1-E</v>
      </c>
      <c r="D96" s="143" t="s">
        <v>536</v>
      </c>
    </row>
    <row r="97" spans="1:4">
      <c r="A97" s="146">
        <v>3</v>
      </c>
      <c r="B97" t="s">
        <v>1242</v>
      </c>
      <c r="C97" s="143" t="str">
        <f t="shared" si="5"/>
        <v>3304/2-E</v>
      </c>
      <c r="D97" s="143" t="s">
        <v>536</v>
      </c>
    </row>
    <row r="98" spans="1:4">
      <c r="A98" s="146">
        <v>3</v>
      </c>
      <c r="B98" t="s">
        <v>1243</v>
      </c>
      <c r="C98" s="143" t="str">
        <f t="shared" si="5"/>
        <v>3401-E</v>
      </c>
      <c r="D98" s="143" t="s">
        <v>536</v>
      </c>
    </row>
    <row r="99" spans="1:4">
      <c r="A99" s="146">
        <v>3</v>
      </c>
      <c r="B99" t="s">
        <v>1244</v>
      </c>
      <c r="C99" s="143" t="str">
        <f t="shared" si="5"/>
        <v>3402-E</v>
      </c>
      <c r="D99" s="143" t="s">
        <v>536</v>
      </c>
    </row>
    <row r="100" spans="1:4">
      <c r="A100" s="146">
        <v>3</v>
      </c>
      <c r="B100" t="s">
        <v>1245</v>
      </c>
      <c r="C100" s="143" t="str">
        <f t="shared" si="5"/>
        <v>3404-E</v>
      </c>
      <c r="D100" s="143" t="s">
        <v>536</v>
      </c>
    </row>
    <row r="101" spans="1:4">
      <c r="A101" s="146">
        <v>3</v>
      </c>
      <c r="B101" t="s">
        <v>1246</v>
      </c>
      <c r="C101" s="143" t="str">
        <f t="shared" si="5"/>
        <v>3405-E</v>
      </c>
      <c r="D101" s="143" t="s">
        <v>536</v>
      </c>
    </row>
    <row r="102" spans="1:4">
      <c r="A102" s="146">
        <v>3</v>
      </c>
      <c r="B102" t="s">
        <v>1247</v>
      </c>
      <c r="C102" s="143" t="str">
        <f t="shared" ref="C102:C104" si="6">A102&amp;B102</f>
        <v>3501/1-E</v>
      </c>
      <c r="D102" s="143" t="s">
        <v>536</v>
      </c>
    </row>
    <row r="103" spans="1:4">
      <c r="A103" s="146">
        <v>3</v>
      </c>
      <c r="B103" t="s">
        <v>1248</v>
      </c>
      <c r="C103" s="143" t="str">
        <f t="shared" si="6"/>
        <v>3501/2-E</v>
      </c>
      <c r="D103" s="143" t="s">
        <v>536</v>
      </c>
    </row>
    <row r="104" spans="1:4">
      <c r="A104" s="146">
        <v>3</v>
      </c>
      <c r="B104" t="s">
        <v>1249</v>
      </c>
      <c r="C104" s="143" t="str">
        <f t="shared" si="6"/>
        <v>3504/1-E</v>
      </c>
      <c r="D104" s="143" t="s">
        <v>536</v>
      </c>
    </row>
    <row r="105" spans="1:4">
      <c r="A105" s="146">
        <v>3</v>
      </c>
      <c r="B105" t="s">
        <v>1250</v>
      </c>
      <c r="C105" s="143" t="str">
        <f t="shared" ref="C105:C115" si="7">A105&amp;B105</f>
        <v>3504/2-E</v>
      </c>
      <c r="D105" s="143" t="s">
        <v>536</v>
      </c>
    </row>
    <row r="106" spans="1:4">
      <c r="A106" s="144">
        <v>4</v>
      </c>
      <c r="B106" s="143">
        <v>401</v>
      </c>
      <c r="C106" s="143" t="str">
        <f t="shared" si="7"/>
        <v>4401</v>
      </c>
      <c r="D106" s="143" t="s">
        <v>536</v>
      </c>
    </row>
    <row r="107" spans="1:4">
      <c r="A107" s="144">
        <v>4</v>
      </c>
      <c r="B107" s="143">
        <v>403</v>
      </c>
      <c r="C107" s="143" t="str">
        <f t="shared" si="7"/>
        <v>4403</v>
      </c>
      <c r="D107" s="143" t="s">
        <v>536</v>
      </c>
    </row>
    <row r="108" spans="1:4">
      <c r="A108" s="144">
        <v>4</v>
      </c>
      <c r="B108" s="143">
        <v>404</v>
      </c>
      <c r="C108" s="143" t="str">
        <f t="shared" si="7"/>
        <v>4404</v>
      </c>
      <c r="D108" s="143" t="s">
        <v>536</v>
      </c>
    </row>
    <row r="109" spans="1:4">
      <c r="A109" s="144">
        <v>4</v>
      </c>
      <c r="B109" s="143">
        <v>501</v>
      </c>
      <c r="C109" s="143" t="str">
        <f t="shared" si="7"/>
        <v>4501</v>
      </c>
      <c r="D109" s="143" t="s">
        <v>536</v>
      </c>
    </row>
    <row r="110" spans="1:4">
      <c r="A110" s="144">
        <v>4</v>
      </c>
      <c r="B110" s="143">
        <v>502</v>
      </c>
      <c r="C110" s="143" t="str">
        <f t="shared" si="7"/>
        <v>4502</v>
      </c>
      <c r="D110" s="143" t="s">
        <v>536</v>
      </c>
    </row>
    <row r="111" spans="1:4">
      <c r="A111" s="144">
        <v>4</v>
      </c>
      <c r="B111" s="143">
        <v>503</v>
      </c>
      <c r="C111" s="143" t="str">
        <f t="shared" si="7"/>
        <v>4503</v>
      </c>
      <c r="D111" s="143" t="s">
        <v>536</v>
      </c>
    </row>
    <row r="112" spans="1:4">
      <c r="A112" s="144">
        <v>4</v>
      </c>
      <c r="B112">
        <v>504</v>
      </c>
      <c r="C112" s="143" t="str">
        <f t="shared" si="7"/>
        <v>4504</v>
      </c>
      <c r="D112" s="143" t="s">
        <v>536</v>
      </c>
    </row>
    <row r="113" spans="1:4">
      <c r="A113" s="144">
        <v>4</v>
      </c>
      <c r="B113">
        <v>601</v>
      </c>
      <c r="C113" s="143" t="str">
        <f t="shared" si="7"/>
        <v>4601</v>
      </c>
      <c r="D113" s="143" t="s">
        <v>536</v>
      </c>
    </row>
    <row r="114" spans="1:4">
      <c r="A114" s="144">
        <v>4</v>
      </c>
      <c r="B114">
        <v>602</v>
      </c>
      <c r="C114" s="143" t="str">
        <f t="shared" si="7"/>
        <v>4602</v>
      </c>
      <c r="D114" s="143" t="s">
        <v>536</v>
      </c>
    </row>
    <row r="115" spans="1:4">
      <c r="A115" s="144">
        <v>4</v>
      </c>
      <c r="B115">
        <v>603</v>
      </c>
      <c r="C115" s="143" t="str">
        <f t="shared" si="7"/>
        <v>4603</v>
      </c>
      <c r="D115" s="143" t="s">
        <v>536</v>
      </c>
    </row>
    <row r="116" spans="1:4">
      <c r="A116" s="145">
        <v>5</v>
      </c>
      <c r="B116" s="143">
        <v>201</v>
      </c>
      <c r="C116" s="143" t="str">
        <f t="shared" ref="C116:C133" si="8">A116&amp;B116</f>
        <v>5201</v>
      </c>
      <c r="D116" s="143" t="s">
        <v>536</v>
      </c>
    </row>
    <row r="117" spans="1:4">
      <c r="A117" s="145">
        <v>5</v>
      </c>
      <c r="B117" s="143">
        <v>202</v>
      </c>
      <c r="C117" s="143" t="str">
        <f t="shared" si="8"/>
        <v>5202</v>
      </c>
      <c r="D117" s="143" t="s">
        <v>536</v>
      </c>
    </row>
    <row r="118" spans="1:4">
      <c r="A118" s="145">
        <v>5</v>
      </c>
      <c r="B118" s="143">
        <v>203</v>
      </c>
      <c r="C118" s="143" t="str">
        <f t="shared" si="8"/>
        <v>5203</v>
      </c>
      <c r="D118" s="143" t="s">
        <v>536</v>
      </c>
    </row>
    <row r="119" spans="1:4">
      <c r="A119" s="145">
        <v>5</v>
      </c>
      <c r="B119" s="143">
        <v>204</v>
      </c>
      <c r="C119" s="143" t="str">
        <f t="shared" si="8"/>
        <v>5204</v>
      </c>
      <c r="D119" s="143" t="s">
        <v>536</v>
      </c>
    </row>
    <row r="120" spans="1:4">
      <c r="A120" s="145">
        <v>5</v>
      </c>
      <c r="B120" s="143">
        <v>205</v>
      </c>
      <c r="C120" s="143" t="str">
        <f t="shared" si="8"/>
        <v>5205</v>
      </c>
      <c r="D120" s="143" t="s">
        <v>536</v>
      </c>
    </row>
    <row r="121" spans="1:4">
      <c r="A121" s="145">
        <v>5</v>
      </c>
      <c r="B121" s="143">
        <v>206</v>
      </c>
      <c r="C121" s="143" t="str">
        <f t="shared" si="8"/>
        <v>5206</v>
      </c>
      <c r="D121" s="143" t="s">
        <v>536</v>
      </c>
    </row>
    <row r="122" spans="1:4">
      <c r="A122" s="145">
        <v>5</v>
      </c>
      <c r="B122">
        <v>301</v>
      </c>
      <c r="C122" s="143" t="str">
        <f t="shared" si="8"/>
        <v>5301</v>
      </c>
      <c r="D122" s="143" t="s">
        <v>536</v>
      </c>
    </row>
    <row r="123" spans="1:4">
      <c r="A123" s="145">
        <v>5</v>
      </c>
      <c r="B123">
        <v>302</v>
      </c>
      <c r="C123" s="143" t="str">
        <f t="shared" si="8"/>
        <v>5302</v>
      </c>
      <c r="D123" s="143" t="s">
        <v>536</v>
      </c>
    </row>
    <row r="124" spans="1:4">
      <c r="A124" s="145">
        <v>5</v>
      </c>
      <c r="B124">
        <v>303</v>
      </c>
      <c r="C124" s="143" t="str">
        <f t="shared" si="8"/>
        <v>5303</v>
      </c>
      <c r="D124" s="143" t="s">
        <v>536</v>
      </c>
    </row>
    <row r="125" spans="1:4">
      <c r="A125" s="145">
        <v>5</v>
      </c>
      <c r="B125">
        <v>304</v>
      </c>
      <c r="C125" s="143" t="str">
        <f t="shared" si="8"/>
        <v>5304</v>
      </c>
      <c r="D125" s="143" t="s">
        <v>536</v>
      </c>
    </row>
    <row r="126" spans="1:4">
      <c r="A126" s="145">
        <v>5</v>
      </c>
      <c r="B126">
        <v>305</v>
      </c>
      <c r="C126" s="143" t="str">
        <f t="shared" si="8"/>
        <v>5305</v>
      </c>
      <c r="D126" s="143" t="s">
        <v>536</v>
      </c>
    </row>
    <row r="127" spans="1:4">
      <c r="A127" s="145">
        <v>5</v>
      </c>
      <c r="B127">
        <v>306</v>
      </c>
      <c r="C127" s="143" t="str">
        <f t="shared" si="8"/>
        <v>5306</v>
      </c>
      <c r="D127" s="143" t="s">
        <v>536</v>
      </c>
    </row>
    <row r="128" spans="1:4">
      <c r="A128" s="145">
        <v>5</v>
      </c>
      <c r="B128">
        <v>404</v>
      </c>
      <c r="C128" s="143" t="str">
        <f t="shared" si="8"/>
        <v>5404</v>
      </c>
      <c r="D128" s="143" t="s">
        <v>536</v>
      </c>
    </row>
    <row r="129" spans="1:4">
      <c r="A129" s="145">
        <v>5</v>
      </c>
      <c r="B129">
        <v>405</v>
      </c>
      <c r="C129" s="143" t="str">
        <f t="shared" si="8"/>
        <v>5405</v>
      </c>
      <c r="D129" s="143" t="s">
        <v>536</v>
      </c>
    </row>
    <row r="130" spans="1:4">
      <c r="A130" s="145">
        <v>5</v>
      </c>
      <c r="B130">
        <v>406</v>
      </c>
      <c r="C130" s="143" t="str">
        <f t="shared" si="8"/>
        <v>5406</v>
      </c>
      <c r="D130" s="143" t="s">
        <v>536</v>
      </c>
    </row>
    <row r="131" spans="1:4">
      <c r="A131" s="145">
        <v>5</v>
      </c>
      <c r="B131">
        <v>504</v>
      </c>
      <c r="C131" s="143" t="str">
        <f t="shared" si="8"/>
        <v>5504</v>
      </c>
      <c r="D131" s="143" t="s">
        <v>536</v>
      </c>
    </row>
    <row r="132" spans="1:4">
      <c r="A132" s="145">
        <v>5</v>
      </c>
      <c r="B132">
        <v>505</v>
      </c>
      <c r="C132" s="143" t="str">
        <f t="shared" si="8"/>
        <v>5505</v>
      </c>
      <c r="D132" s="143" t="s">
        <v>536</v>
      </c>
    </row>
    <row r="133" spans="1:4">
      <c r="A133" s="145">
        <v>5</v>
      </c>
      <c r="B133">
        <v>506</v>
      </c>
      <c r="C133" s="143" t="str">
        <f t="shared" si="8"/>
        <v>5506</v>
      </c>
      <c r="D133" s="143" t="s">
        <v>536</v>
      </c>
    </row>
    <row r="134" spans="1:4">
      <c r="A134" s="145">
        <v>5</v>
      </c>
      <c r="B134">
        <v>601</v>
      </c>
      <c r="C134" s="143" t="str">
        <f t="shared" ref="C134:C145" si="9">A134&amp;B134</f>
        <v>5601</v>
      </c>
      <c r="D134" s="143" t="s">
        <v>536</v>
      </c>
    </row>
    <row r="135" spans="1:4">
      <c r="A135" s="145">
        <v>5</v>
      </c>
      <c r="B135">
        <v>602</v>
      </c>
      <c r="C135" s="143" t="str">
        <f t="shared" si="9"/>
        <v>5602</v>
      </c>
      <c r="D135" s="143" t="s">
        <v>536</v>
      </c>
    </row>
    <row r="136" spans="1:4">
      <c r="A136" s="145">
        <v>5</v>
      </c>
      <c r="B136">
        <v>603</v>
      </c>
      <c r="C136" s="143" t="str">
        <f t="shared" si="9"/>
        <v>5603</v>
      </c>
      <c r="D136" s="143" t="s">
        <v>536</v>
      </c>
    </row>
    <row r="137" spans="1:4">
      <c r="A137" s="145">
        <v>5</v>
      </c>
      <c r="B137">
        <v>604</v>
      </c>
      <c r="C137" s="143" t="str">
        <f t="shared" si="9"/>
        <v>5604</v>
      </c>
      <c r="D137" s="143" t="s">
        <v>536</v>
      </c>
    </row>
    <row r="138" spans="1:4">
      <c r="A138" s="145">
        <v>5</v>
      </c>
      <c r="B138">
        <v>605</v>
      </c>
      <c r="C138" s="143" t="str">
        <f t="shared" si="9"/>
        <v>5605</v>
      </c>
      <c r="D138" s="143" t="s">
        <v>536</v>
      </c>
    </row>
    <row r="139" spans="1:4">
      <c r="A139" s="145">
        <v>5</v>
      </c>
      <c r="B139">
        <v>606</v>
      </c>
      <c r="C139" s="143" t="str">
        <f t="shared" si="9"/>
        <v>5606</v>
      </c>
      <c r="D139" s="143" t="s">
        <v>536</v>
      </c>
    </row>
    <row r="140" spans="1:4">
      <c r="A140" s="145">
        <v>5</v>
      </c>
      <c r="B140" t="s">
        <v>558</v>
      </c>
      <c r="C140" s="143" t="str">
        <f t="shared" si="9"/>
        <v>5401/1</v>
      </c>
      <c r="D140" s="143" t="s">
        <v>536</v>
      </c>
    </row>
    <row r="141" spans="1:4">
      <c r="A141" s="145">
        <v>5</v>
      </c>
      <c r="B141" t="s">
        <v>559</v>
      </c>
      <c r="C141" s="143" t="str">
        <f t="shared" si="9"/>
        <v>5401/2</v>
      </c>
      <c r="D141" s="143" t="s">
        <v>536</v>
      </c>
    </row>
    <row r="142" spans="1:4">
      <c r="A142" s="145">
        <v>5</v>
      </c>
      <c r="B142" t="s">
        <v>577</v>
      </c>
      <c r="C142" s="143" t="str">
        <f t="shared" ref="C142:C143" si="10">A142&amp;B142</f>
        <v>5401/3</v>
      </c>
      <c r="D142" s="143" t="s">
        <v>536</v>
      </c>
    </row>
    <row r="143" spans="1:4">
      <c r="A143" s="145">
        <v>5</v>
      </c>
      <c r="B143" t="s">
        <v>560</v>
      </c>
      <c r="C143" s="143" t="str">
        <f t="shared" si="10"/>
        <v>5501/1</v>
      </c>
      <c r="D143" s="143" t="s">
        <v>536</v>
      </c>
    </row>
    <row r="144" spans="1:4">
      <c r="A144" s="145">
        <v>5</v>
      </c>
      <c r="B144" t="s">
        <v>561</v>
      </c>
      <c r="C144" s="143" t="str">
        <f t="shared" ref="C144" si="11">A144&amp;B144</f>
        <v>5501/2</v>
      </c>
      <c r="D144" s="143" t="s">
        <v>536</v>
      </c>
    </row>
    <row r="145" spans="1:4">
      <c r="A145" s="145">
        <v>5</v>
      </c>
      <c r="B145" t="s">
        <v>578</v>
      </c>
      <c r="C145" s="143" t="str">
        <f t="shared" si="9"/>
        <v>5501/3</v>
      </c>
      <c r="D145" s="143" t="s">
        <v>536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workbookViewId="0">
      <selection activeCell="I13" sqref="I13"/>
    </sheetView>
  </sheetViews>
  <sheetFormatPr defaultRowHeight="12.75"/>
  <cols>
    <col min="1" max="2" width="9.140625" style="47"/>
    <col min="3" max="3" width="12.85546875" style="48" bestFit="1" customWidth="1"/>
    <col min="4" max="4" width="85.7109375" style="49" bestFit="1" customWidth="1"/>
    <col min="5" max="5" width="6.5703125" style="47" bestFit="1" customWidth="1"/>
    <col min="6" max="6" width="6.7109375" style="47" bestFit="1" customWidth="1"/>
    <col min="7" max="7" width="10.140625" style="47" bestFit="1" customWidth="1"/>
    <col min="8" max="8" width="5.140625" style="47" bestFit="1" customWidth="1"/>
    <col min="9" max="13" width="9.140625" style="47"/>
    <col min="14" max="26" width="9.140625" style="50"/>
    <col min="27" max="16384" width="9.140625" style="36"/>
  </cols>
  <sheetData>
    <row r="1" spans="1:26" ht="25.5">
      <c r="A1" s="38" t="s">
        <v>117</v>
      </c>
      <c r="B1" s="38"/>
      <c r="C1" s="38"/>
      <c r="D1" s="245" t="s">
        <v>118</v>
      </c>
      <c r="E1" s="246" t="s">
        <v>119</v>
      </c>
      <c r="F1" s="246" t="s">
        <v>120</v>
      </c>
      <c r="G1" s="246" t="s">
        <v>121</v>
      </c>
      <c r="H1" s="39" t="s">
        <v>122</v>
      </c>
      <c r="I1" s="39"/>
      <c r="J1" s="39"/>
      <c r="K1" s="39"/>
      <c r="L1" s="39"/>
      <c r="M1" s="247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</row>
    <row r="2" spans="1:26" ht="40.5">
      <c r="A2" s="41" t="s">
        <v>123</v>
      </c>
      <c r="B2" s="42" t="s">
        <v>124</v>
      </c>
      <c r="C2" s="42" t="s">
        <v>138</v>
      </c>
      <c r="D2" s="245"/>
      <c r="E2" s="246"/>
      <c r="F2" s="246"/>
      <c r="G2" s="246"/>
      <c r="H2" s="39"/>
      <c r="I2" s="39"/>
      <c r="J2" s="39"/>
      <c r="K2" s="39"/>
      <c r="L2" s="39"/>
      <c r="M2" s="247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</row>
    <row r="3" spans="1:26" ht="13.5">
      <c r="A3" s="43"/>
      <c r="B3" s="44"/>
      <c r="C3" s="42"/>
      <c r="D3" s="45"/>
      <c r="E3" s="46"/>
      <c r="F3" s="46"/>
      <c r="G3" s="46"/>
      <c r="H3" s="39"/>
      <c r="I3" s="39"/>
      <c r="J3" s="39"/>
      <c r="K3" s="39"/>
      <c r="L3" s="39"/>
      <c r="M3" s="39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</row>
    <row r="4" spans="1:26">
      <c r="A4" s="47" t="str">
        <f>LEFT(C4,3)</f>
        <v>AHI</v>
      </c>
      <c r="B4" s="47" t="str">
        <f>RIGHT(C4,3)</f>
        <v>391</v>
      </c>
      <c r="C4" s="48" t="s">
        <v>148</v>
      </c>
      <c r="D4" s="49" t="s">
        <v>149</v>
      </c>
      <c r="E4" s="47">
        <v>2</v>
      </c>
      <c r="I4" s="47">
        <v>1</v>
      </c>
      <c r="J4" s="49" t="s">
        <v>584</v>
      </c>
    </row>
    <row r="5" spans="1:26">
      <c r="A5" s="47" t="str">
        <f t="shared" ref="A5:A39" si="0">LEFT(C5,3)</f>
        <v>AHI</v>
      </c>
      <c r="B5" s="47" t="str">
        <f t="shared" ref="B5:B39" si="1">RIGHT(C5,3)</f>
        <v>392</v>
      </c>
      <c r="C5" s="48" t="s">
        <v>150</v>
      </c>
      <c r="D5" s="49" t="s">
        <v>151</v>
      </c>
      <c r="E5" s="47">
        <v>2</v>
      </c>
      <c r="I5" s="47">
        <v>2</v>
      </c>
      <c r="J5" s="49" t="s">
        <v>144</v>
      </c>
    </row>
    <row r="6" spans="1:26">
      <c r="A6" s="47" t="str">
        <f t="shared" si="0"/>
        <v>AHI</v>
      </c>
      <c r="B6" s="47" t="str">
        <f t="shared" si="1"/>
        <v>394</v>
      </c>
      <c r="C6" s="48" t="s">
        <v>152</v>
      </c>
      <c r="D6" s="49" t="s">
        <v>153</v>
      </c>
      <c r="E6" s="47">
        <v>1</v>
      </c>
      <c r="I6" s="47">
        <v>3</v>
      </c>
      <c r="J6" s="49" t="s">
        <v>147</v>
      </c>
    </row>
    <row r="7" spans="1:26">
      <c r="A7" s="47" t="str">
        <f t="shared" si="0"/>
        <v>ARC</v>
      </c>
      <c r="B7" s="47" t="str">
        <f t="shared" si="1"/>
        <v>101</v>
      </c>
      <c r="C7" s="48" t="s">
        <v>154</v>
      </c>
      <c r="D7" s="49" t="s">
        <v>155</v>
      </c>
      <c r="E7" s="47">
        <v>2</v>
      </c>
      <c r="I7" s="47">
        <v>4</v>
      </c>
      <c r="J7" s="49" t="s">
        <v>586</v>
      </c>
    </row>
    <row r="8" spans="1:26">
      <c r="A8" s="47" t="str">
        <f t="shared" si="0"/>
        <v>ARC</v>
      </c>
      <c r="B8" s="47" t="str">
        <f t="shared" si="1"/>
        <v>102</v>
      </c>
      <c r="C8" s="48" t="s">
        <v>156</v>
      </c>
      <c r="D8" s="49" t="s">
        <v>157</v>
      </c>
      <c r="E8" s="47">
        <v>3</v>
      </c>
      <c r="I8" s="47">
        <v>5</v>
      </c>
      <c r="J8" s="49" t="s">
        <v>585</v>
      </c>
    </row>
    <row r="9" spans="1:26">
      <c r="A9" s="47" t="str">
        <f t="shared" si="0"/>
        <v>ARC</v>
      </c>
      <c r="B9" s="47" t="str">
        <f t="shared" si="1"/>
        <v>112</v>
      </c>
      <c r="C9" s="48" t="s">
        <v>158</v>
      </c>
      <c r="D9" s="49" t="s">
        <v>159</v>
      </c>
      <c r="E9" s="47">
        <v>2</v>
      </c>
      <c r="I9" s="47">
        <v>6</v>
      </c>
      <c r="J9" s="49" t="s">
        <v>1257</v>
      </c>
    </row>
    <row r="10" spans="1:26">
      <c r="A10" s="47" t="str">
        <f t="shared" si="0"/>
        <v>ARC</v>
      </c>
      <c r="B10" s="47" t="str">
        <f t="shared" si="1"/>
        <v>116</v>
      </c>
      <c r="C10" s="48" t="s">
        <v>160</v>
      </c>
      <c r="D10" s="49" t="s">
        <v>161</v>
      </c>
      <c r="E10" s="47">
        <v>2</v>
      </c>
    </row>
    <row r="11" spans="1:26">
      <c r="A11" s="47" t="str">
        <f t="shared" si="0"/>
        <v>ARC</v>
      </c>
      <c r="B11" s="47" t="str">
        <f t="shared" si="1"/>
        <v>117</v>
      </c>
      <c r="C11" s="48" t="s">
        <v>162</v>
      </c>
      <c r="D11" s="49" t="s">
        <v>163</v>
      </c>
      <c r="E11" s="47">
        <v>2</v>
      </c>
    </row>
    <row r="12" spans="1:26">
      <c r="A12" s="47" t="str">
        <f t="shared" si="0"/>
        <v>ARC</v>
      </c>
      <c r="B12" s="47" t="str">
        <f t="shared" si="1"/>
        <v>200</v>
      </c>
      <c r="C12" s="48" t="s">
        <v>164</v>
      </c>
      <c r="D12" s="49" t="s">
        <v>165</v>
      </c>
      <c r="E12" s="47">
        <v>2</v>
      </c>
    </row>
    <row r="13" spans="1:26">
      <c r="A13" s="47" t="str">
        <f t="shared" si="0"/>
        <v>ARC</v>
      </c>
      <c r="B13" s="47" t="str">
        <f t="shared" si="1"/>
        <v>201</v>
      </c>
      <c r="C13" s="48" t="s">
        <v>166</v>
      </c>
      <c r="D13" s="49" t="s">
        <v>167</v>
      </c>
      <c r="E13" s="47">
        <v>3</v>
      </c>
    </row>
    <row r="14" spans="1:26">
      <c r="A14" s="47" t="str">
        <f t="shared" si="0"/>
        <v>ARC</v>
      </c>
      <c r="B14" s="47" t="str">
        <f t="shared" si="1"/>
        <v>216</v>
      </c>
      <c r="C14" s="48" t="s">
        <v>168</v>
      </c>
      <c r="D14" s="49" t="s">
        <v>169</v>
      </c>
      <c r="E14" s="47">
        <v>2</v>
      </c>
    </row>
    <row r="15" spans="1:26">
      <c r="A15" s="47" t="str">
        <f t="shared" si="0"/>
        <v>ARC</v>
      </c>
      <c r="B15" s="47" t="str">
        <f t="shared" si="1"/>
        <v>245</v>
      </c>
      <c r="C15" s="48" t="s">
        <v>170</v>
      </c>
      <c r="D15" s="49" t="s">
        <v>171</v>
      </c>
      <c r="E15" s="47">
        <v>2</v>
      </c>
    </row>
    <row r="16" spans="1:26" s="50" customFormat="1">
      <c r="A16" s="47" t="str">
        <f t="shared" si="0"/>
        <v>ARC</v>
      </c>
      <c r="B16" s="47" t="str">
        <f t="shared" si="1"/>
        <v>246</v>
      </c>
      <c r="C16" s="48" t="s">
        <v>172</v>
      </c>
      <c r="D16" s="49" t="s">
        <v>173</v>
      </c>
      <c r="E16" s="47">
        <v>2</v>
      </c>
      <c r="F16" s="47"/>
      <c r="G16" s="47"/>
      <c r="H16" s="47"/>
      <c r="I16" s="47"/>
      <c r="J16" s="47"/>
      <c r="K16" s="47"/>
      <c r="L16" s="47"/>
      <c r="M16" s="47"/>
    </row>
    <row r="17" spans="1:13" s="50" customFormat="1">
      <c r="A17" s="47" t="str">
        <f t="shared" si="0"/>
        <v>ARC</v>
      </c>
      <c r="B17" s="47" t="str">
        <f t="shared" si="1"/>
        <v>252</v>
      </c>
      <c r="C17" s="48" t="s">
        <v>174</v>
      </c>
      <c r="D17" s="49" t="s">
        <v>175</v>
      </c>
      <c r="E17" s="47">
        <v>2</v>
      </c>
      <c r="F17" s="47"/>
      <c r="G17" s="47"/>
      <c r="H17" s="47"/>
      <c r="I17" s="47"/>
      <c r="J17" s="47"/>
      <c r="K17" s="47"/>
      <c r="L17" s="47"/>
      <c r="M17" s="47"/>
    </row>
    <row r="18" spans="1:13" s="50" customFormat="1">
      <c r="A18" s="47" t="str">
        <f t="shared" si="0"/>
        <v>ARC</v>
      </c>
      <c r="B18" s="47" t="str">
        <f t="shared" si="1"/>
        <v>261</v>
      </c>
      <c r="C18" s="48" t="s">
        <v>176</v>
      </c>
      <c r="D18" s="49" t="s">
        <v>177</v>
      </c>
      <c r="E18" s="47">
        <v>1</v>
      </c>
      <c r="F18" s="47"/>
      <c r="G18" s="47"/>
      <c r="H18" s="47"/>
      <c r="I18" s="47"/>
      <c r="J18" s="47"/>
      <c r="K18" s="47"/>
      <c r="L18" s="47"/>
      <c r="M18" s="47"/>
    </row>
    <row r="19" spans="1:13" s="50" customFormat="1">
      <c r="A19" s="47" t="str">
        <f t="shared" si="0"/>
        <v>ARC</v>
      </c>
      <c r="B19" s="47" t="str">
        <f t="shared" si="1"/>
        <v>265</v>
      </c>
      <c r="C19" s="48" t="s">
        <v>178</v>
      </c>
      <c r="D19" s="49" t="s">
        <v>179</v>
      </c>
      <c r="E19" s="47">
        <v>2</v>
      </c>
      <c r="F19" s="47"/>
      <c r="G19" s="47"/>
      <c r="H19" s="47"/>
      <c r="I19" s="47"/>
      <c r="J19" s="47"/>
      <c r="K19" s="47"/>
      <c r="L19" s="47"/>
      <c r="M19" s="47"/>
    </row>
    <row r="20" spans="1:13" s="50" customFormat="1">
      <c r="A20" s="47" t="str">
        <f t="shared" si="0"/>
        <v>ARC</v>
      </c>
      <c r="B20" s="47" t="str">
        <f t="shared" si="1"/>
        <v>272</v>
      </c>
      <c r="C20" s="48" t="s">
        <v>180</v>
      </c>
      <c r="D20" s="49" t="s">
        <v>181</v>
      </c>
      <c r="E20" s="47">
        <v>2</v>
      </c>
      <c r="F20" s="47"/>
      <c r="G20" s="47"/>
      <c r="H20" s="47"/>
      <c r="I20" s="47"/>
      <c r="J20" s="47"/>
      <c r="K20" s="47"/>
      <c r="L20" s="47"/>
      <c r="M20" s="47"/>
    </row>
    <row r="21" spans="1:13" s="50" customFormat="1">
      <c r="A21" s="47" t="str">
        <f t="shared" si="0"/>
        <v>ARC</v>
      </c>
      <c r="B21" s="47" t="str">
        <f t="shared" si="1"/>
        <v>278</v>
      </c>
      <c r="C21" s="48" t="s">
        <v>182</v>
      </c>
      <c r="D21" s="49" t="s">
        <v>183</v>
      </c>
      <c r="E21" s="47">
        <v>2</v>
      </c>
      <c r="F21" s="47"/>
      <c r="G21" s="47"/>
      <c r="H21" s="47"/>
      <c r="I21" s="47"/>
      <c r="J21" s="47"/>
      <c r="K21" s="47"/>
      <c r="L21" s="47"/>
      <c r="M21" s="47"/>
    </row>
    <row r="22" spans="1:13" s="50" customFormat="1">
      <c r="A22" s="47" t="str">
        <f t="shared" si="0"/>
        <v>ARC</v>
      </c>
      <c r="B22" s="47" t="str">
        <f t="shared" si="1"/>
        <v>279</v>
      </c>
      <c r="C22" s="48" t="s">
        <v>184</v>
      </c>
      <c r="D22" s="49" t="s">
        <v>185</v>
      </c>
      <c r="E22" s="47">
        <v>2</v>
      </c>
      <c r="F22" s="47"/>
      <c r="G22" s="47"/>
      <c r="H22" s="47"/>
      <c r="I22" s="47"/>
      <c r="J22" s="47"/>
      <c r="K22" s="47"/>
      <c r="L22" s="47"/>
      <c r="M22" s="47"/>
    </row>
    <row r="23" spans="1:13" s="50" customFormat="1">
      <c r="A23" s="47" t="str">
        <f t="shared" si="0"/>
        <v>ARC</v>
      </c>
      <c r="B23" s="47" t="str">
        <f t="shared" si="1"/>
        <v>296</v>
      </c>
      <c r="C23" s="48" t="s">
        <v>186</v>
      </c>
      <c r="D23" s="49" t="s">
        <v>187</v>
      </c>
      <c r="E23" s="47">
        <v>1</v>
      </c>
      <c r="F23" s="47"/>
      <c r="G23" s="47"/>
      <c r="H23" s="47"/>
      <c r="I23" s="47"/>
      <c r="J23" s="47"/>
      <c r="K23" s="47"/>
      <c r="L23" s="47"/>
      <c r="M23" s="47"/>
    </row>
    <row r="24" spans="1:13" s="50" customFormat="1">
      <c r="A24" s="47" t="str">
        <f t="shared" si="0"/>
        <v>ARC</v>
      </c>
      <c r="B24" s="47" t="str">
        <f t="shared" si="1"/>
        <v>303</v>
      </c>
      <c r="C24" s="48" t="s">
        <v>188</v>
      </c>
      <c r="D24" s="49" t="s">
        <v>189</v>
      </c>
      <c r="E24" s="47">
        <v>2</v>
      </c>
      <c r="F24" s="47"/>
      <c r="G24" s="47"/>
      <c r="H24" s="47"/>
      <c r="I24" s="47"/>
      <c r="J24" s="47"/>
      <c r="K24" s="47"/>
      <c r="L24" s="47"/>
      <c r="M24" s="47"/>
    </row>
    <row r="25" spans="1:13" s="50" customFormat="1">
      <c r="A25" s="47" t="str">
        <f t="shared" si="0"/>
        <v>ARC</v>
      </c>
      <c r="B25" s="47" t="str">
        <f t="shared" si="1"/>
        <v>328</v>
      </c>
      <c r="C25" s="48" t="s">
        <v>190</v>
      </c>
      <c r="D25" s="49" t="s">
        <v>191</v>
      </c>
      <c r="E25" s="47">
        <v>2</v>
      </c>
      <c r="F25" s="47"/>
      <c r="G25" s="47"/>
      <c r="H25" s="47"/>
      <c r="I25" s="47"/>
      <c r="J25" s="47"/>
      <c r="K25" s="47"/>
      <c r="L25" s="47"/>
      <c r="M25" s="47"/>
    </row>
    <row r="26" spans="1:13" s="50" customFormat="1">
      <c r="A26" s="47" t="str">
        <f t="shared" si="0"/>
        <v>ARC</v>
      </c>
      <c r="B26" s="47" t="str">
        <f t="shared" si="1"/>
        <v>329</v>
      </c>
      <c r="C26" s="48" t="s">
        <v>192</v>
      </c>
      <c r="D26" s="49" t="s">
        <v>193</v>
      </c>
      <c r="E26" s="47">
        <v>2</v>
      </c>
      <c r="F26" s="47"/>
      <c r="G26" s="47"/>
      <c r="H26" s="47"/>
      <c r="I26" s="47"/>
      <c r="J26" s="47"/>
      <c r="K26" s="47"/>
      <c r="L26" s="47"/>
      <c r="M26" s="47"/>
    </row>
    <row r="27" spans="1:13" s="50" customFormat="1">
      <c r="A27" s="47" t="str">
        <f t="shared" si="0"/>
        <v>ARC</v>
      </c>
      <c r="B27" s="47" t="str">
        <f t="shared" si="1"/>
        <v>348</v>
      </c>
      <c r="C27" s="48" t="s">
        <v>194</v>
      </c>
      <c r="D27" s="49" t="s">
        <v>195</v>
      </c>
      <c r="E27" s="47">
        <v>1</v>
      </c>
      <c r="F27" s="47"/>
      <c r="G27" s="47"/>
      <c r="H27" s="47"/>
      <c r="I27" s="47"/>
      <c r="J27" s="47"/>
      <c r="K27" s="47"/>
      <c r="L27" s="47"/>
      <c r="M27" s="47"/>
    </row>
    <row r="28" spans="1:13" s="50" customFormat="1">
      <c r="A28" s="47" t="str">
        <f t="shared" si="0"/>
        <v>ARC</v>
      </c>
      <c r="B28" s="47" t="str">
        <f t="shared" si="1"/>
        <v>361</v>
      </c>
      <c r="C28" s="48" t="s">
        <v>196</v>
      </c>
      <c r="D28" s="49" t="s">
        <v>197</v>
      </c>
      <c r="E28" s="47">
        <v>1</v>
      </c>
      <c r="F28" s="47"/>
      <c r="G28" s="47"/>
      <c r="H28" s="47"/>
      <c r="I28" s="47"/>
      <c r="J28" s="47"/>
      <c r="K28" s="47"/>
      <c r="L28" s="47"/>
      <c r="M28" s="47"/>
    </row>
    <row r="29" spans="1:13" s="50" customFormat="1">
      <c r="A29" s="47" t="str">
        <f t="shared" si="0"/>
        <v>ARC</v>
      </c>
      <c r="B29" s="47" t="str">
        <f t="shared" si="1"/>
        <v>362</v>
      </c>
      <c r="C29" s="48" t="s">
        <v>198</v>
      </c>
      <c r="D29" s="49" t="s">
        <v>199</v>
      </c>
      <c r="E29" s="47">
        <v>1</v>
      </c>
      <c r="F29" s="47"/>
      <c r="G29" s="47"/>
      <c r="H29" s="47"/>
      <c r="I29" s="47"/>
      <c r="J29" s="47"/>
      <c r="K29" s="47"/>
      <c r="L29" s="47"/>
      <c r="M29" s="47"/>
    </row>
    <row r="30" spans="1:13" s="50" customFormat="1">
      <c r="A30" s="47" t="str">
        <f t="shared" si="0"/>
        <v>ARC</v>
      </c>
      <c r="B30" s="47" t="str">
        <f t="shared" si="1"/>
        <v>378</v>
      </c>
      <c r="C30" s="48" t="s">
        <v>200</v>
      </c>
      <c r="D30" s="49" t="s">
        <v>201</v>
      </c>
      <c r="E30" s="47">
        <v>2</v>
      </c>
      <c r="F30" s="47"/>
      <c r="G30" s="47"/>
      <c r="H30" s="47"/>
      <c r="I30" s="47"/>
      <c r="J30" s="47"/>
      <c r="K30" s="47"/>
      <c r="L30" s="47"/>
      <c r="M30" s="47"/>
    </row>
    <row r="31" spans="1:13" s="50" customFormat="1">
      <c r="A31" s="47" t="str">
        <f t="shared" si="0"/>
        <v>ARC</v>
      </c>
      <c r="B31" s="47" t="str">
        <f t="shared" si="1"/>
        <v>387</v>
      </c>
      <c r="C31" s="48" t="s">
        <v>202</v>
      </c>
      <c r="D31" s="49" t="s">
        <v>203</v>
      </c>
      <c r="E31" s="47">
        <v>2</v>
      </c>
      <c r="F31" s="47"/>
      <c r="G31" s="47"/>
      <c r="H31" s="47"/>
      <c r="I31" s="47"/>
      <c r="J31" s="47"/>
      <c r="K31" s="47"/>
      <c r="L31" s="47"/>
      <c r="M31" s="47"/>
    </row>
    <row r="32" spans="1:13" s="50" customFormat="1">
      <c r="A32" s="47" t="str">
        <f t="shared" si="0"/>
        <v>ARC</v>
      </c>
      <c r="B32" s="47" t="str">
        <f t="shared" si="1"/>
        <v>388</v>
      </c>
      <c r="C32" s="48" t="s">
        <v>204</v>
      </c>
      <c r="D32" s="49" t="s">
        <v>205</v>
      </c>
      <c r="E32" s="47">
        <v>2</v>
      </c>
      <c r="F32" s="47"/>
      <c r="G32" s="47"/>
      <c r="H32" s="47"/>
      <c r="I32" s="47"/>
      <c r="J32" s="47"/>
      <c r="K32" s="47"/>
      <c r="L32" s="47"/>
      <c r="M32" s="47"/>
    </row>
    <row r="33" spans="1:13" s="50" customFormat="1">
      <c r="A33" s="47" t="str">
        <f t="shared" si="0"/>
        <v>ARC</v>
      </c>
      <c r="B33" s="47" t="str">
        <f t="shared" si="1"/>
        <v>389</v>
      </c>
      <c r="C33" s="48" t="s">
        <v>206</v>
      </c>
      <c r="D33" s="49" t="s">
        <v>207</v>
      </c>
      <c r="E33" s="47">
        <v>2</v>
      </c>
      <c r="F33" s="47"/>
      <c r="G33" s="47"/>
      <c r="H33" s="47"/>
      <c r="I33" s="47"/>
      <c r="J33" s="47"/>
      <c r="K33" s="47"/>
      <c r="L33" s="47"/>
      <c r="M33" s="47"/>
    </row>
    <row r="34" spans="1:13" s="50" customFormat="1">
      <c r="A34" s="47" t="str">
        <f t="shared" si="0"/>
        <v>ARC</v>
      </c>
      <c r="B34" s="47" t="str">
        <f t="shared" si="1"/>
        <v>391</v>
      </c>
      <c r="C34" s="48" t="s">
        <v>208</v>
      </c>
      <c r="D34" s="49" t="s">
        <v>209</v>
      </c>
      <c r="E34" s="47">
        <v>4</v>
      </c>
      <c r="F34" s="47"/>
      <c r="G34" s="47"/>
      <c r="H34" s="47"/>
      <c r="I34" s="47"/>
      <c r="J34" s="47"/>
      <c r="K34" s="47"/>
      <c r="L34" s="47"/>
      <c r="M34" s="47"/>
    </row>
    <row r="35" spans="1:13" s="50" customFormat="1">
      <c r="A35" s="47" t="str">
        <f t="shared" si="0"/>
        <v>ARC</v>
      </c>
      <c r="B35" s="47" t="str">
        <f t="shared" si="1"/>
        <v>392</v>
      </c>
      <c r="C35" s="48" t="s">
        <v>210</v>
      </c>
      <c r="D35" s="49" t="s">
        <v>211</v>
      </c>
      <c r="E35" s="47">
        <v>3</v>
      </c>
      <c r="F35" s="47"/>
      <c r="G35" s="47"/>
      <c r="H35" s="47"/>
      <c r="I35" s="47"/>
      <c r="J35" s="47"/>
      <c r="K35" s="47"/>
      <c r="L35" s="47"/>
      <c r="M35" s="47"/>
    </row>
    <row r="36" spans="1:13" s="50" customFormat="1">
      <c r="A36" s="47" t="str">
        <f t="shared" si="0"/>
        <v>ARC</v>
      </c>
      <c r="B36" s="47" t="str">
        <f t="shared" si="1"/>
        <v>396</v>
      </c>
      <c r="C36" s="48" t="s">
        <v>212</v>
      </c>
      <c r="D36" s="49" t="s">
        <v>187</v>
      </c>
      <c r="E36" s="47">
        <v>1</v>
      </c>
      <c r="F36" s="47"/>
      <c r="G36" s="47"/>
      <c r="H36" s="47"/>
      <c r="I36" s="47"/>
      <c r="J36" s="47"/>
      <c r="K36" s="47"/>
      <c r="L36" s="47"/>
      <c r="M36" s="47"/>
    </row>
    <row r="37" spans="1:13" s="50" customFormat="1">
      <c r="A37" s="47" t="str">
        <f t="shared" si="0"/>
        <v>ARC</v>
      </c>
      <c r="B37" s="47" t="str">
        <f t="shared" si="1"/>
        <v>401</v>
      </c>
      <c r="C37" s="48" t="s">
        <v>213</v>
      </c>
      <c r="D37" s="49" t="s">
        <v>214</v>
      </c>
      <c r="E37" s="47">
        <v>2</v>
      </c>
      <c r="F37" s="47"/>
      <c r="G37" s="47"/>
      <c r="H37" s="47"/>
      <c r="I37" s="47"/>
      <c r="J37" s="47"/>
      <c r="K37" s="47"/>
      <c r="L37" s="47"/>
      <c r="M37" s="47"/>
    </row>
    <row r="38" spans="1:13" s="50" customFormat="1">
      <c r="A38" s="47" t="str">
        <f t="shared" si="0"/>
        <v>ARC</v>
      </c>
      <c r="B38" s="47" t="str">
        <f t="shared" si="1"/>
        <v>405</v>
      </c>
      <c r="C38" s="48" t="s">
        <v>215</v>
      </c>
      <c r="D38" s="49" t="s">
        <v>216</v>
      </c>
      <c r="E38" s="47">
        <v>2</v>
      </c>
      <c r="F38" s="47"/>
      <c r="G38" s="47"/>
      <c r="H38" s="47"/>
      <c r="I38" s="47"/>
      <c r="J38" s="47"/>
      <c r="K38" s="47"/>
      <c r="L38" s="47"/>
      <c r="M38" s="47"/>
    </row>
    <row r="39" spans="1:13" s="50" customFormat="1">
      <c r="A39" s="47" t="str">
        <f t="shared" si="0"/>
        <v>ARC</v>
      </c>
      <c r="B39" s="47" t="str">
        <f t="shared" si="1"/>
        <v>415</v>
      </c>
      <c r="C39" s="48" t="s">
        <v>217</v>
      </c>
      <c r="D39" s="49" t="s">
        <v>218</v>
      </c>
      <c r="E39" s="47">
        <v>2</v>
      </c>
      <c r="F39" s="47"/>
      <c r="G39" s="47"/>
      <c r="H39" s="47"/>
      <c r="I39" s="47"/>
      <c r="J39" s="47"/>
      <c r="K39" s="47"/>
      <c r="L39" s="47"/>
      <c r="M39" s="47"/>
    </row>
    <row r="40" spans="1:13" s="50" customFormat="1">
      <c r="A40" s="47" t="str">
        <f>LEFT(C40,3)</f>
        <v>ARC</v>
      </c>
      <c r="B40" s="47" t="str">
        <f>RIGHT(C40,3)</f>
        <v>416</v>
      </c>
      <c r="C40" s="48" t="s">
        <v>219</v>
      </c>
      <c r="D40" s="49" t="s">
        <v>220</v>
      </c>
      <c r="E40" s="47">
        <v>2</v>
      </c>
      <c r="F40" s="47"/>
      <c r="G40" s="47"/>
      <c r="H40" s="47"/>
      <c r="I40" s="47"/>
      <c r="J40" s="47"/>
      <c r="K40" s="47"/>
      <c r="L40" s="47"/>
      <c r="M40" s="47"/>
    </row>
    <row r="41" spans="1:13" s="50" customFormat="1">
      <c r="A41" s="47" t="str">
        <f t="shared" ref="A41:A105" si="2">LEFT(C41,3)</f>
        <v>ARC</v>
      </c>
      <c r="B41" s="47" t="str">
        <f t="shared" ref="B41:B105" si="3">RIGHT(C41,3)</f>
        <v>417</v>
      </c>
      <c r="C41" s="48" t="s">
        <v>221</v>
      </c>
      <c r="D41" s="49" t="s">
        <v>222</v>
      </c>
      <c r="E41" s="47">
        <v>2</v>
      </c>
      <c r="F41" s="47"/>
      <c r="G41" s="47"/>
      <c r="H41" s="47"/>
      <c r="I41" s="47"/>
      <c r="J41" s="47"/>
      <c r="K41" s="47"/>
      <c r="L41" s="47"/>
      <c r="M41" s="47"/>
    </row>
    <row r="42" spans="1:13" s="50" customFormat="1">
      <c r="A42" s="47" t="str">
        <f t="shared" si="2"/>
        <v>ARC</v>
      </c>
      <c r="B42" s="47" t="str">
        <f t="shared" si="3"/>
        <v>418</v>
      </c>
      <c r="C42" s="48" t="s">
        <v>223</v>
      </c>
      <c r="D42" s="49" t="s">
        <v>224</v>
      </c>
      <c r="E42" s="47">
        <v>3</v>
      </c>
      <c r="F42" s="47"/>
      <c r="G42" s="47"/>
      <c r="H42" s="47"/>
      <c r="I42" s="47"/>
      <c r="J42" s="47"/>
      <c r="K42" s="47"/>
      <c r="L42" s="47"/>
      <c r="M42" s="47"/>
    </row>
    <row r="43" spans="1:13" s="50" customFormat="1">
      <c r="A43" s="47" t="str">
        <f t="shared" si="2"/>
        <v>ARC</v>
      </c>
      <c r="B43" s="47" t="str">
        <f t="shared" si="3"/>
        <v>419</v>
      </c>
      <c r="C43" s="48" t="s">
        <v>225</v>
      </c>
      <c r="D43" s="49" t="s">
        <v>226</v>
      </c>
      <c r="E43" s="47">
        <v>2</v>
      </c>
      <c r="F43" s="47"/>
      <c r="G43" s="47"/>
      <c r="H43" s="47"/>
      <c r="I43" s="47"/>
      <c r="J43" s="47"/>
      <c r="K43" s="47"/>
      <c r="L43" s="47"/>
      <c r="M43" s="47"/>
    </row>
    <row r="44" spans="1:13" s="50" customFormat="1">
      <c r="A44" s="47" t="str">
        <f t="shared" si="2"/>
        <v>ARC</v>
      </c>
      <c r="B44" s="47" t="str">
        <f t="shared" si="3"/>
        <v>428</v>
      </c>
      <c r="C44" s="48" t="s">
        <v>227</v>
      </c>
      <c r="D44" s="49" t="s">
        <v>228</v>
      </c>
      <c r="E44" s="47">
        <v>2</v>
      </c>
      <c r="F44" s="47"/>
      <c r="G44" s="47"/>
      <c r="H44" s="47"/>
      <c r="I44" s="47"/>
      <c r="J44" s="47"/>
      <c r="K44" s="47"/>
      <c r="L44" s="47"/>
      <c r="M44" s="47"/>
    </row>
    <row r="45" spans="1:13" s="50" customFormat="1">
      <c r="A45" s="47" t="str">
        <f t="shared" si="2"/>
        <v>ARC</v>
      </c>
      <c r="B45" s="47" t="str">
        <f t="shared" si="3"/>
        <v>446</v>
      </c>
      <c r="C45" s="48" t="s">
        <v>229</v>
      </c>
      <c r="D45" s="49" t="s">
        <v>230</v>
      </c>
      <c r="E45" s="47">
        <v>3</v>
      </c>
      <c r="F45" s="47"/>
      <c r="G45" s="47"/>
      <c r="H45" s="47"/>
      <c r="I45" s="47"/>
      <c r="J45" s="47"/>
      <c r="K45" s="47"/>
      <c r="L45" s="47"/>
      <c r="M45" s="47"/>
    </row>
    <row r="46" spans="1:13" s="50" customFormat="1">
      <c r="A46" s="47" t="str">
        <f t="shared" si="2"/>
        <v>ARC</v>
      </c>
      <c r="B46" s="47" t="str">
        <f t="shared" si="3"/>
        <v>447</v>
      </c>
      <c r="C46" s="48" t="s">
        <v>231</v>
      </c>
      <c r="D46" s="49" t="s">
        <v>232</v>
      </c>
      <c r="E46" s="47">
        <v>8</v>
      </c>
      <c r="F46" s="47"/>
      <c r="G46" s="47"/>
      <c r="H46" s="47"/>
      <c r="I46" s="47"/>
      <c r="J46" s="47"/>
      <c r="K46" s="47"/>
      <c r="L46" s="47"/>
      <c r="M46" s="47"/>
    </row>
    <row r="47" spans="1:13" s="50" customFormat="1">
      <c r="A47" s="47" t="str">
        <f t="shared" si="2"/>
        <v>ARC</v>
      </c>
      <c r="B47" s="47" t="str">
        <f t="shared" si="3"/>
        <v>448</v>
      </c>
      <c r="C47" s="48" t="s">
        <v>233</v>
      </c>
      <c r="D47" s="49" t="s">
        <v>234</v>
      </c>
      <c r="E47" s="47">
        <v>2</v>
      </c>
      <c r="F47" s="47"/>
      <c r="G47" s="47"/>
      <c r="H47" s="47"/>
      <c r="I47" s="47"/>
      <c r="J47" s="47"/>
      <c r="K47" s="47"/>
      <c r="L47" s="47"/>
      <c r="M47" s="47"/>
    </row>
    <row r="48" spans="1:13" s="50" customFormat="1">
      <c r="A48" s="47" t="str">
        <f t="shared" si="2"/>
        <v>ARC</v>
      </c>
      <c r="B48" s="47" t="str">
        <f t="shared" si="3"/>
        <v>449</v>
      </c>
      <c r="C48" s="48" t="s">
        <v>235</v>
      </c>
      <c r="D48" s="49" t="s">
        <v>236</v>
      </c>
      <c r="E48" s="47">
        <v>10</v>
      </c>
      <c r="F48" s="47"/>
      <c r="G48" s="47"/>
      <c r="H48" s="47"/>
      <c r="I48" s="47"/>
      <c r="J48" s="47"/>
      <c r="K48" s="47"/>
      <c r="L48" s="47"/>
      <c r="M48" s="47"/>
    </row>
    <row r="49" spans="1:13" s="50" customFormat="1">
      <c r="A49" s="47" t="str">
        <f t="shared" si="2"/>
        <v>ARC</v>
      </c>
      <c r="B49" s="47" t="str">
        <f t="shared" si="3"/>
        <v>455</v>
      </c>
      <c r="C49" s="48" t="s">
        <v>237</v>
      </c>
      <c r="D49" s="49" t="s">
        <v>238</v>
      </c>
      <c r="E49" s="47">
        <v>2</v>
      </c>
      <c r="F49" s="47"/>
      <c r="G49" s="47"/>
      <c r="H49" s="47"/>
      <c r="I49" s="47"/>
      <c r="J49" s="47"/>
      <c r="K49" s="47"/>
      <c r="L49" s="47"/>
      <c r="M49" s="47"/>
    </row>
    <row r="50" spans="1:13" s="50" customFormat="1">
      <c r="A50" s="47" t="str">
        <f t="shared" si="2"/>
        <v>ARC</v>
      </c>
      <c r="B50" s="47" t="str">
        <f t="shared" si="3"/>
        <v>460</v>
      </c>
      <c r="C50" s="48" t="s">
        <v>239</v>
      </c>
      <c r="D50" s="49" t="s">
        <v>240</v>
      </c>
      <c r="E50" s="47">
        <v>2</v>
      </c>
      <c r="F50" s="47"/>
      <c r="G50" s="47"/>
      <c r="H50" s="47"/>
      <c r="I50" s="47"/>
      <c r="J50" s="47"/>
      <c r="K50" s="47"/>
      <c r="L50" s="47"/>
      <c r="M50" s="47"/>
    </row>
    <row r="51" spans="1:13" s="50" customFormat="1">
      <c r="A51" s="47" t="str">
        <f t="shared" si="2"/>
        <v>ARC</v>
      </c>
      <c r="B51" s="47" t="str">
        <f t="shared" si="3"/>
        <v>496</v>
      </c>
      <c r="C51" s="48" t="s">
        <v>241</v>
      </c>
      <c r="D51" s="49" t="s">
        <v>187</v>
      </c>
      <c r="E51" s="47">
        <v>1</v>
      </c>
      <c r="F51" s="47"/>
      <c r="G51" s="47"/>
      <c r="H51" s="47"/>
      <c r="I51" s="47"/>
      <c r="J51" s="47"/>
      <c r="K51" s="47"/>
      <c r="L51" s="47"/>
      <c r="M51" s="47"/>
    </row>
    <row r="52" spans="1:13" s="50" customFormat="1">
      <c r="A52" s="47" t="str">
        <f t="shared" si="2"/>
        <v>ART</v>
      </c>
      <c r="B52" s="47" t="str">
        <f t="shared" si="3"/>
        <v>111</v>
      </c>
      <c r="C52" s="48" t="s">
        <v>242</v>
      </c>
      <c r="D52" s="49" t="s">
        <v>243</v>
      </c>
      <c r="E52" s="47">
        <v>4</v>
      </c>
      <c r="F52" s="47"/>
      <c r="G52" s="47"/>
      <c r="H52" s="47"/>
      <c r="I52" s="47"/>
      <c r="J52" s="47"/>
      <c r="K52" s="47"/>
      <c r="L52" s="47"/>
      <c r="M52" s="47"/>
    </row>
    <row r="53" spans="1:13" s="50" customFormat="1">
      <c r="A53" s="47" t="str">
        <f t="shared" si="2"/>
        <v>ART</v>
      </c>
      <c r="B53" s="47" t="str">
        <f t="shared" si="3"/>
        <v>151</v>
      </c>
      <c r="C53" s="48" t="s">
        <v>244</v>
      </c>
      <c r="D53" s="49" t="s">
        <v>245</v>
      </c>
      <c r="E53" s="47">
        <v>2</v>
      </c>
      <c r="F53" s="47"/>
      <c r="G53" s="47"/>
      <c r="H53" s="47"/>
      <c r="I53" s="47"/>
      <c r="J53" s="47"/>
      <c r="K53" s="47"/>
      <c r="L53" s="47"/>
      <c r="M53" s="47"/>
    </row>
    <row r="54" spans="1:13" s="50" customFormat="1">
      <c r="A54" s="47" t="str">
        <f t="shared" si="2"/>
        <v>ART</v>
      </c>
      <c r="B54" s="47" t="str">
        <f t="shared" si="3"/>
        <v>161</v>
      </c>
      <c r="C54" s="48" t="s">
        <v>246</v>
      </c>
      <c r="D54" s="49" t="s">
        <v>247</v>
      </c>
      <c r="E54" s="47">
        <v>2</v>
      </c>
      <c r="F54" s="47"/>
      <c r="G54" s="47"/>
      <c r="H54" s="47"/>
      <c r="I54" s="47"/>
      <c r="J54" s="47"/>
      <c r="K54" s="47"/>
      <c r="L54" s="47"/>
      <c r="M54" s="47"/>
    </row>
    <row r="55" spans="1:13" s="50" customFormat="1">
      <c r="A55" s="47" t="str">
        <f t="shared" si="2"/>
        <v>ART</v>
      </c>
      <c r="B55" s="47" t="str">
        <f t="shared" si="3"/>
        <v>201</v>
      </c>
      <c r="C55" s="48" t="s">
        <v>248</v>
      </c>
      <c r="D55" s="49" t="s">
        <v>249</v>
      </c>
      <c r="E55" s="47">
        <v>2</v>
      </c>
      <c r="F55" s="47"/>
      <c r="G55" s="47"/>
      <c r="H55" s="47"/>
      <c r="I55" s="47"/>
      <c r="J55" s="47"/>
      <c r="K55" s="47"/>
      <c r="L55" s="47"/>
      <c r="M55" s="47"/>
    </row>
    <row r="56" spans="1:13" s="50" customFormat="1">
      <c r="A56" s="47" t="str">
        <f t="shared" si="2"/>
        <v>ART</v>
      </c>
      <c r="B56" s="47" t="str">
        <f t="shared" si="3"/>
        <v>202</v>
      </c>
      <c r="C56" s="48" t="s">
        <v>250</v>
      </c>
      <c r="D56" s="49" t="s">
        <v>251</v>
      </c>
      <c r="E56" s="47">
        <v>2</v>
      </c>
      <c r="F56" s="47"/>
      <c r="G56" s="47"/>
      <c r="H56" s="47"/>
      <c r="I56" s="47"/>
      <c r="J56" s="47"/>
      <c r="K56" s="47"/>
      <c r="L56" s="47"/>
      <c r="M56" s="47"/>
    </row>
    <row r="57" spans="1:13" s="50" customFormat="1">
      <c r="A57" s="47" t="str">
        <f t="shared" si="2"/>
        <v>ART</v>
      </c>
      <c r="B57" s="47" t="str">
        <f t="shared" si="3"/>
        <v>203</v>
      </c>
      <c r="C57" s="48" t="s">
        <v>252</v>
      </c>
      <c r="D57" s="49" t="s">
        <v>253</v>
      </c>
      <c r="E57" s="47">
        <v>2</v>
      </c>
      <c r="F57" s="47"/>
      <c r="G57" s="47"/>
      <c r="H57" s="47"/>
      <c r="I57" s="47"/>
      <c r="J57" s="47"/>
      <c r="K57" s="47"/>
      <c r="L57" s="47"/>
      <c r="M57" s="47"/>
    </row>
    <row r="58" spans="1:13" s="50" customFormat="1">
      <c r="A58" s="47" t="str">
        <f t="shared" si="2"/>
        <v>ART</v>
      </c>
      <c r="B58" s="47" t="str">
        <f t="shared" si="3"/>
        <v>205</v>
      </c>
      <c r="C58" s="48" t="s">
        <v>254</v>
      </c>
      <c r="D58" s="49" t="s">
        <v>255</v>
      </c>
      <c r="E58" s="47">
        <v>2</v>
      </c>
      <c r="F58" s="47"/>
      <c r="G58" s="47"/>
      <c r="H58" s="47"/>
      <c r="I58" s="47"/>
      <c r="J58" s="47"/>
      <c r="K58" s="47"/>
      <c r="L58" s="47"/>
      <c r="M58" s="47"/>
    </row>
    <row r="59" spans="1:13" s="50" customFormat="1">
      <c r="A59" s="47" t="str">
        <f t="shared" si="2"/>
        <v>ART</v>
      </c>
      <c r="B59" s="47" t="str">
        <f t="shared" si="3"/>
        <v>213</v>
      </c>
      <c r="C59" s="48" t="s">
        <v>256</v>
      </c>
      <c r="D59" s="49" t="s">
        <v>257</v>
      </c>
      <c r="E59" s="47">
        <v>2</v>
      </c>
      <c r="F59" s="47"/>
      <c r="G59" s="47"/>
      <c r="H59" s="47"/>
      <c r="I59" s="47"/>
      <c r="J59" s="47"/>
      <c r="K59" s="47"/>
      <c r="L59" s="47"/>
      <c r="M59" s="47"/>
    </row>
    <row r="60" spans="1:13" s="50" customFormat="1">
      <c r="A60" s="47" t="str">
        <f t="shared" si="2"/>
        <v>ART</v>
      </c>
      <c r="B60" s="47" t="str">
        <f t="shared" si="3"/>
        <v>221</v>
      </c>
      <c r="C60" s="48" t="s">
        <v>258</v>
      </c>
      <c r="D60" s="49" t="s">
        <v>259</v>
      </c>
      <c r="E60" s="47">
        <v>2</v>
      </c>
      <c r="F60" s="47"/>
      <c r="G60" s="47"/>
      <c r="H60" s="47"/>
      <c r="I60" s="47"/>
      <c r="J60" s="47"/>
      <c r="K60" s="47"/>
      <c r="L60" s="47"/>
      <c r="M60" s="47"/>
    </row>
    <row r="61" spans="1:13" s="50" customFormat="1">
      <c r="A61" s="47" t="str">
        <f t="shared" si="2"/>
        <v>ART</v>
      </c>
      <c r="B61" s="47" t="str">
        <f t="shared" si="3"/>
        <v>251</v>
      </c>
      <c r="C61" s="48" t="s">
        <v>260</v>
      </c>
      <c r="D61" s="49" t="s">
        <v>261</v>
      </c>
      <c r="E61" s="47">
        <v>2</v>
      </c>
      <c r="F61" s="47"/>
      <c r="G61" s="47"/>
      <c r="H61" s="47"/>
      <c r="I61" s="47"/>
      <c r="J61" s="47"/>
      <c r="K61" s="47"/>
      <c r="L61" s="47"/>
      <c r="M61" s="47"/>
    </row>
    <row r="62" spans="1:13" s="50" customFormat="1">
      <c r="A62" s="47" t="str">
        <f t="shared" si="2"/>
        <v>ART</v>
      </c>
      <c r="B62" s="47" t="str">
        <f t="shared" si="3"/>
        <v>270</v>
      </c>
      <c r="C62" s="48" t="s">
        <v>262</v>
      </c>
      <c r="D62" s="49" t="s">
        <v>263</v>
      </c>
      <c r="E62" s="47">
        <v>2</v>
      </c>
      <c r="F62" s="47"/>
      <c r="G62" s="47"/>
      <c r="H62" s="47"/>
      <c r="I62" s="47"/>
      <c r="J62" s="47"/>
      <c r="K62" s="47"/>
      <c r="L62" s="47"/>
      <c r="M62" s="47"/>
    </row>
    <row r="63" spans="1:13" s="50" customFormat="1">
      <c r="A63" s="47" t="str">
        <f t="shared" si="2"/>
        <v>ART</v>
      </c>
      <c r="B63" s="47" t="str">
        <f t="shared" si="3"/>
        <v>271</v>
      </c>
      <c r="C63" s="48" t="s">
        <v>264</v>
      </c>
      <c r="D63" s="49" t="s">
        <v>265</v>
      </c>
      <c r="E63" s="47">
        <v>3</v>
      </c>
      <c r="F63" s="47"/>
      <c r="G63" s="47"/>
      <c r="H63" s="47"/>
      <c r="I63" s="47"/>
      <c r="J63" s="47"/>
      <c r="K63" s="47"/>
      <c r="L63" s="47"/>
      <c r="M63" s="47"/>
    </row>
    <row r="64" spans="1:13" s="50" customFormat="1">
      <c r="A64" s="47" t="str">
        <f t="shared" si="2"/>
        <v>ART</v>
      </c>
      <c r="B64" s="47" t="str">
        <f t="shared" si="3"/>
        <v>301</v>
      </c>
      <c r="C64" s="48" t="s">
        <v>266</v>
      </c>
      <c r="D64" s="49" t="s">
        <v>267</v>
      </c>
      <c r="E64" s="47">
        <v>2</v>
      </c>
      <c r="F64" s="47"/>
      <c r="G64" s="47"/>
      <c r="H64" s="47"/>
      <c r="I64" s="47"/>
      <c r="J64" s="47"/>
      <c r="K64" s="47"/>
      <c r="L64" s="47"/>
      <c r="M64" s="47"/>
    </row>
    <row r="65" spans="1:13" s="50" customFormat="1">
      <c r="A65" s="47" t="str">
        <f t="shared" si="2"/>
        <v>ART</v>
      </c>
      <c r="B65" s="47" t="str">
        <f t="shared" si="3"/>
        <v>341</v>
      </c>
      <c r="C65" s="48" t="s">
        <v>268</v>
      </c>
      <c r="D65" s="49" t="s">
        <v>269</v>
      </c>
      <c r="E65" s="47">
        <v>3</v>
      </c>
      <c r="F65" s="47"/>
      <c r="G65" s="47"/>
      <c r="H65" s="47"/>
      <c r="I65" s="47"/>
      <c r="J65" s="47"/>
      <c r="K65" s="47"/>
      <c r="L65" s="47"/>
      <c r="M65" s="47"/>
    </row>
    <row r="66" spans="1:13" s="50" customFormat="1">
      <c r="A66" s="47" t="str">
        <f t="shared" si="2"/>
        <v>ART</v>
      </c>
      <c r="B66" s="47" t="str">
        <f t="shared" si="3"/>
        <v>343</v>
      </c>
      <c r="C66" s="48" t="s">
        <v>270</v>
      </c>
      <c r="D66" s="49" t="s">
        <v>271</v>
      </c>
      <c r="E66" s="47">
        <v>2</v>
      </c>
      <c r="F66" s="47"/>
      <c r="G66" s="47"/>
      <c r="H66" s="47"/>
      <c r="I66" s="47"/>
      <c r="J66" s="47"/>
      <c r="K66" s="47"/>
      <c r="L66" s="47"/>
      <c r="M66" s="47"/>
    </row>
    <row r="67" spans="1:13" s="50" customFormat="1">
      <c r="A67" s="47" t="str">
        <f t="shared" si="2"/>
        <v>ART</v>
      </c>
      <c r="B67" s="47" t="str">
        <f t="shared" si="3"/>
        <v>386</v>
      </c>
      <c r="C67" s="48" t="s">
        <v>272</v>
      </c>
      <c r="D67" s="49" t="s">
        <v>273</v>
      </c>
      <c r="E67" s="47">
        <v>2</v>
      </c>
      <c r="F67" s="47"/>
      <c r="G67" s="47"/>
      <c r="H67" s="47"/>
      <c r="I67" s="47"/>
      <c r="J67" s="47"/>
      <c r="K67" s="47"/>
      <c r="L67" s="47"/>
      <c r="M67" s="47"/>
    </row>
    <row r="68" spans="1:13" s="50" customFormat="1">
      <c r="A68" s="47" t="str">
        <f t="shared" si="2"/>
        <v>CIE</v>
      </c>
      <c r="B68" s="47" t="str">
        <f t="shared" si="3"/>
        <v>340</v>
      </c>
      <c r="C68" s="48" t="s">
        <v>274</v>
      </c>
      <c r="D68" s="49" t="s">
        <v>275</v>
      </c>
      <c r="E68" s="47">
        <v>2</v>
      </c>
      <c r="F68" s="47"/>
      <c r="G68" s="47"/>
      <c r="H68" s="47"/>
      <c r="I68" s="47"/>
      <c r="J68" s="47"/>
      <c r="K68" s="47"/>
      <c r="L68" s="47"/>
      <c r="M68" s="47"/>
    </row>
    <row r="69" spans="1:13" s="50" customFormat="1">
      <c r="A69" s="47" t="str">
        <f t="shared" si="2"/>
        <v>CIE</v>
      </c>
      <c r="B69" s="47" t="str">
        <f t="shared" si="3"/>
        <v>341</v>
      </c>
      <c r="C69" s="48" t="s">
        <v>276</v>
      </c>
      <c r="D69" s="49" t="s">
        <v>277</v>
      </c>
      <c r="E69" s="47">
        <v>2</v>
      </c>
      <c r="F69" s="47"/>
      <c r="G69" s="47"/>
      <c r="H69" s="47"/>
      <c r="I69" s="47"/>
      <c r="J69" s="47"/>
      <c r="K69" s="47"/>
      <c r="L69" s="47"/>
      <c r="M69" s="47"/>
    </row>
    <row r="70" spans="1:13" s="50" customFormat="1">
      <c r="A70" s="47" t="str">
        <f t="shared" si="2"/>
        <v>CHE</v>
      </c>
      <c r="B70" s="47" t="str">
        <f t="shared" si="3"/>
        <v>309</v>
      </c>
      <c r="C70" s="48" t="s">
        <v>137</v>
      </c>
      <c r="D70" s="49" t="s">
        <v>125</v>
      </c>
      <c r="E70" s="47">
        <v>3</v>
      </c>
      <c r="F70" s="47"/>
      <c r="G70" s="47"/>
      <c r="H70" s="47"/>
      <c r="I70" s="47"/>
      <c r="J70" s="47"/>
      <c r="K70" s="47"/>
      <c r="L70" s="47"/>
      <c r="M70" s="47"/>
    </row>
    <row r="71" spans="1:13" s="50" customFormat="1">
      <c r="A71" s="47" t="str">
        <f t="shared" si="2"/>
        <v>DMS</v>
      </c>
      <c r="B71" s="47" t="str">
        <f t="shared" si="3"/>
        <v>221</v>
      </c>
      <c r="C71" s="48" t="s">
        <v>278</v>
      </c>
      <c r="D71" s="49" t="s">
        <v>279</v>
      </c>
      <c r="E71" s="47">
        <v>3</v>
      </c>
      <c r="F71" s="47"/>
      <c r="G71" s="47"/>
      <c r="H71" s="47"/>
      <c r="I71" s="47"/>
      <c r="J71" s="47"/>
      <c r="K71" s="47"/>
      <c r="L71" s="47"/>
      <c r="M71" s="47"/>
    </row>
    <row r="72" spans="1:13" s="50" customFormat="1">
      <c r="A72" s="47" t="str">
        <f t="shared" si="2"/>
        <v>DMS</v>
      </c>
      <c r="B72" s="47" t="str">
        <f t="shared" si="3"/>
        <v>231</v>
      </c>
      <c r="C72" s="48" t="s">
        <v>280</v>
      </c>
      <c r="D72" s="49" t="s">
        <v>281</v>
      </c>
      <c r="E72" s="47">
        <v>3</v>
      </c>
      <c r="F72" s="47"/>
      <c r="G72" s="47"/>
      <c r="H72" s="47"/>
      <c r="I72" s="47"/>
      <c r="J72" s="47"/>
      <c r="K72" s="47"/>
      <c r="L72" s="47"/>
      <c r="M72" s="47"/>
    </row>
    <row r="73" spans="1:13" s="50" customFormat="1">
      <c r="A73" s="47" t="str">
        <f t="shared" si="2"/>
        <v>DMS</v>
      </c>
      <c r="B73" s="47" t="str">
        <f t="shared" si="3"/>
        <v>271</v>
      </c>
      <c r="C73" s="48" t="s">
        <v>282</v>
      </c>
      <c r="D73" s="49" t="s">
        <v>283</v>
      </c>
      <c r="E73" s="47">
        <v>3</v>
      </c>
      <c r="F73" s="47"/>
      <c r="G73" s="47"/>
      <c r="H73" s="47"/>
      <c r="I73" s="47"/>
      <c r="J73" s="47"/>
      <c r="K73" s="47"/>
      <c r="L73" s="47"/>
      <c r="M73" s="47"/>
    </row>
    <row r="74" spans="1:13" s="50" customFormat="1">
      <c r="A74" s="47" t="str">
        <f t="shared" si="2"/>
        <v>DMS</v>
      </c>
      <c r="B74" s="47" t="str">
        <f t="shared" si="3"/>
        <v>296</v>
      </c>
      <c r="C74" s="48" t="s">
        <v>284</v>
      </c>
      <c r="D74" s="49" t="s">
        <v>285</v>
      </c>
      <c r="E74" s="47">
        <v>1</v>
      </c>
      <c r="F74" s="47"/>
      <c r="G74" s="47"/>
      <c r="H74" s="47"/>
      <c r="I74" s="47"/>
      <c r="J74" s="47"/>
      <c r="K74" s="47"/>
      <c r="L74" s="47"/>
      <c r="M74" s="47"/>
    </row>
    <row r="75" spans="1:13" s="50" customFormat="1">
      <c r="A75" s="47" t="str">
        <f t="shared" si="2"/>
        <v>DMS</v>
      </c>
      <c r="B75" s="47" t="str">
        <f t="shared" si="3"/>
        <v>341</v>
      </c>
      <c r="C75" s="48" t="s">
        <v>286</v>
      </c>
      <c r="D75" s="49" t="s">
        <v>287</v>
      </c>
      <c r="E75" s="47">
        <v>3</v>
      </c>
      <c r="F75" s="47"/>
      <c r="G75" s="47"/>
      <c r="H75" s="47"/>
      <c r="I75" s="47"/>
      <c r="J75" s="47"/>
      <c r="K75" s="47"/>
      <c r="L75" s="47"/>
      <c r="M75" s="47"/>
    </row>
    <row r="76" spans="1:13" s="50" customFormat="1">
      <c r="A76" s="47" t="str">
        <f t="shared" si="2"/>
        <v>DMS</v>
      </c>
      <c r="B76" s="47" t="str">
        <f t="shared" si="3"/>
        <v>344</v>
      </c>
      <c r="C76" s="48" t="s">
        <v>288</v>
      </c>
      <c r="D76" s="49" t="s">
        <v>289</v>
      </c>
      <c r="E76" s="47">
        <v>2</v>
      </c>
      <c r="F76" s="47"/>
      <c r="G76" s="47"/>
      <c r="H76" s="47"/>
      <c r="I76" s="47"/>
      <c r="J76" s="47"/>
      <c r="K76" s="47"/>
      <c r="L76" s="47"/>
      <c r="M76" s="47"/>
    </row>
    <row r="77" spans="1:13" s="50" customFormat="1">
      <c r="A77" s="47" t="str">
        <f t="shared" si="2"/>
        <v>DMS</v>
      </c>
      <c r="B77" s="47" t="str">
        <f t="shared" si="3"/>
        <v>348</v>
      </c>
      <c r="C77" s="48" t="s">
        <v>290</v>
      </c>
      <c r="D77" s="49" t="s">
        <v>234</v>
      </c>
      <c r="E77" s="47">
        <v>2</v>
      </c>
      <c r="F77" s="47"/>
      <c r="G77" s="47"/>
      <c r="H77" s="47"/>
      <c r="I77" s="47"/>
      <c r="J77" s="47"/>
      <c r="K77" s="47"/>
      <c r="L77" s="47"/>
      <c r="M77" s="47"/>
    </row>
    <row r="78" spans="1:13" s="50" customFormat="1">
      <c r="A78" s="47" t="str">
        <f t="shared" si="2"/>
        <v>DMS</v>
      </c>
      <c r="B78" s="47" t="str">
        <f t="shared" si="3"/>
        <v>349</v>
      </c>
      <c r="C78" s="48" t="s">
        <v>291</v>
      </c>
      <c r="D78" s="49" t="s">
        <v>292</v>
      </c>
      <c r="E78" s="47">
        <v>1</v>
      </c>
      <c r="F78" s="47"/>
      <c r="G78" s="47"/>
      <c r="H78" s="47"/>
      <c r="I78" s="47"/>
      <c r="J78" s="47"/>
      <c r="K78" s="47"/>
      <c r="L78" s="47"/>
      <c r="M78" s="47"/>
    </row>
    <row r="79" spans="1:13" s="50" customFormat="1">
      <c r="A79" s="47" t="str">
        <f t="shared" si="2"/>
        <v>DMS</v>
      </c>
      <c r="B79" s="47" t="str">
        <f t="shared" si="3"/>
        <v>365</v>
      </c>
      <c r="C79" s="48" t="s">
        <v>293</v>
      </c>
      <c r="D79" s="49" t="s">
        <v>294</v>
      </c>
      <c r="E79" s="47">
        <v>3</v>
      </c>
      <c r="F79" s="47"/>
      <c r="G79" s="47"/>
      <c r="H79" s="47"/>
      <c r="I79" s="47"/>
      <c r="J79" s="47"/>
      <c r="K79" s="47"/>
      <c r="L79" s="47"/>
      <c r="M79" s="47"/>
    </row>
    <row r="80" spans="1:13" s="50" customFormat="1">
      <c r="A80" s="47" t="str">
        <f t="shared" si="2"/>
        <v>DMS</v>
      </c>
      <c r="B80" s="47" t="str">
        <f t="shared" si="3"/>
        <v>371</v>
      </c>
      <c r="C80" s="48" t="s">
        <v>295</v>
      </c>
      <c r="D80" s="49" t="s">
        <v>296</v>
      </c>
      <c r="E80" s="47">
        <v>3</v>
      </c>
      <c r="F80" s="47"/>
      <c r="G80" s="47"/>
      <c r="H80" s="47"/>
      <c r="I80" s="47"/>
      <c r="J80" s="47"/>
      <c r="K80" s="47"/>
      <c r="L80" s="47"/>
      <c r="M80" s="47"/>
    </row>
    <row r="81" spans="1:13" s="50" customFormat="1">
      <c r="A81" s="47" t="str">
        <f t="shared" si="2"/>
        <v>DMS</v>
      </c>
      <c r="B81" s="47" t="str">
        <f t="shared" si="3"/>
        <v>396</v>
      </c>
      <c r="C81" s="48" t="s">
        <v>297</v>
      </c>
      <c r="D81" s="49" t="s">
        <v>285</v>
      </c>
      <c r="E81" s="47">
        <v>1</v>
      </c>
      <c r="F81" s="47"/>
      <c r="G81" s="47"/>
      <c r="H81" s="47"/>
      <c r="I81" s="47"/>
      <c r="J81" s="47"/>
      <c r="K81" s="47"/>
      <c r="L81" s="47"/>
      <c r="M81" s="47"/>
    </row>
    <row r="82" spans="1:13" s="50" customFormat="1">
      <c r="A82" s="47" t="str">
        <f t="shared" si="2"/>
        <v>DMS</v>
      </c>
      <c r="B82" s="47" t="str">
        <f t="shared" si="3"/>
        <v>441</v>
      </c>
      <c r="C82" s="48" t="s">
        <v>298</v>
      </c>
      <c r="D82" s="49" t="s">
        <v>299</v>
      </c>
      <c r="E82" s="47">
        <v>3</v>
      </c>
      <c r="F82" s="47"/>
      <c r="G82" s="47"/>
      <c r="H82" s="47"/>
      <c r="I82" s="47"/>
      <c r="J82" s="47"/>
      <c r="K82" s="47"/>
      <c r="L82" s="47"/>
      <c r="M82" s="47"/>
    </row>
    <row r="83" spans="1:13" s="50" customFormat="1">
      <c r="A83" s="47" t="str">
        <f t="shared" si="2"/>
        <v>DMS</v>
      </c>
      <c r="B83" s="47" t="str">
        <f t="shared" si="3"/>
        <v>444</v>
      </c>
      <c r="C83" s="48" t="s">
        <v>300</v>
      </c>
      <c r="D83" s="49" t="s">
        <v>301</v>
      </c>
      <c r="E83" s="47">
        <v>2</v>
      </c>
      <c r="F83" s="47"/>
      <c r="G83" s="47"/>
      <c r="H83" s="47"/>
      <c r="I83" s="47"/>
      <c r="J83" s="47"/>
      <c r="K83" s="47"/>
      <c r="L83" s="47"/>
      <c r="M83" s="47"/>
    </row>
    <row r="84" spans="1:13" s="50" customFormat="1">
      <c r="A84" s="47" t="str">
        <f t="shared" si="2"/>
        <v>DMS</v>
      </c>
      <c r="B84" s="47" t="str">
        <f t="shared" si="3"/>
        <v>448</v>
      </c>
      <c r="C84" s="48" t="s">
        <v>302</v>
      </c>
      <c r="D84" s="49" t="s">
        <v>234</v>
      </c>
      <c r="E84" s="47">
        <v>3</v>
      </c>
      <c r="F84" s="47"/>
      <c r="G84" s="47"/>
      <c r="H84" s="47"/>
      <c r="I84" s="47"/>
      <c r="J84" s="47"/>
      <c r="K84" s="47"/>
      <c r="L84" s="47"/>
      <c r="M84" s="47"/>
    </row>
    <row r="85" spans="1:13" s="50" customFormat="1">
      <c r="A85" s="47" t="str">
        <f t="shared" si="2"/>
        <v>DMS</v>
      </c>
      <c r="B85" s="47" t="str">
        <f t="shared" si="3"/>
        <v>449</v>
      </c>
      <c r="C85" s="48" t="s">
        <v>303</v>
      </c>
      <c r="D85" s="49" t="s">
        <v>236</v>
      </c>
      <c r="E85" s="47">
        <v>3</v>
      </c>
      <c r="F85" s="47"/>
      <c r="G85" s="47"/>
      <c r="H85" s="47"/>
      <c r="I85" s="47"/>
      <c r="J85" s="47"/>
      <c r="K85" s="47"/>
      <c r="L85" s="47"/>
      <c r="M85" s="47"/>
    </row>
    <row r="86" spans="1:13" s="50" customFormat="1">
      <c r="A86" s="47" t="str">
        <f t="shared" si="2"/>
        <v>DMS</v>
      </c>
      <c r="B86" s="47" t="str">
        <f t="shared" si="3"/>
        <v>460</v>
      </c>
      <c r="C86" s="48" t="s">
        <v>304</v>
      </c>
      <c r="D86" s="49" t="s">
        <v>305</v>
      </c>
      <c r="E86" s="47">
        <v>3</v>
      </c>
      <c r="F86" s="47"/>
      <c r="G86" s="47"/>
      <c r="H86" s="47"/>
      <c r="I86" s="47"/>
      <c r="J86" s="47"/>
      <c r="K86" s="47"/>
      <c r="L86" s="47"/>
      <c r="M86" s="47"/>
    </row>
    <row r="87" spans="1:13" s="50" customFormat="1">
      <c r="A87" s="47" t="str">
        <f t="shared" si="2"/>
        <v>DMS</v>
      </c>
      <c r="B87" s="47" t="str">
        <f t="shared" si="3"/>
        <v>464</v>
      </c>
      <c r="C87" s="48" t="s">
        <v>306</v>
      </c>
      <c r="D87" s="49" t="s">
        <v>307</v>
      </c>
      <c r="E87" s="47">
        <v>2</v>
      </c>
      <c r="F87" s="47"/>
      <c r="G87" s="47"/>
      <c r="H87" s="47"/>
      <c r="I87" s="47"/>
      <c r="J87" s="47"/>
      <c r="K87" s="47"/>
      <c r="L87" s="47"/>
      <c r="M87" s="47"/>
    </row>
    <row r="88" spans="1:13" s="50" customFormat="1">
      <c r="A88" s="47" t="str">
        <f t="shared" si="2"/>
        <v>DMS</v>
      </c>
      <c r="B88" s="47" t="str">
        <f t="shared" si="3"/>
        <v>496</v>
      </c>
      <c r="C88" s="48" t="s">
        <v>308</v>
      </c>
      <c r="D88" s="49" t="s">
        <v>285</v>
      </c>
      <c r="E88" s="47">
        <v>1</v>
      </c>
      <c r="F88" s="47"/>
      <c r="G88" s="47"/>
      <c r="H88" s="47"/>
      <c r="I88" s="47"/>
      <c r="J88" s="47"/>
      <c r="K88" s="47"/>
      <c r="L88" s="47"/>
      <c r="M88" s="47"/>
    </row>
    <row r="89" spans="1:13" s="50" customFormat="1">
      <c r="A89" s="47" t="str">
        <f t="shared" si="2"/>
        <v>DTE</v>
      </c>
      <c r="B89" s="47" t="str">
        <f t="shared" si="3"/>
        <v>102</v>
      </c>
      <c r="C89" s="48" t="s">
        <v>309</v>
      </c>
      <c r="D89" s="49" t="s">
        <v>310</v>
      </c>
      <c r="E89" s="47">
        <v>1</v>
      </c>
      <c r="F89" s="47"/>
      <c r="G89" s="47"/>
      <c r="H89" s="47"/>
      <c r="I89" s="47"/>
      <c r="J89" s="47"/>
      <c r="K89" s="47"/>
      <c r="L89" s="47"/>
      <c r="M89" s="47"/>
    </row>
    <row r="90" spans="1:13" s="50" customFormat="1">
      <c r="A90" s="47" t="str">
        <f t="shared" si="2"/>
        <v>DTE</v>
      </c>
      <c r="B90" s="47" t="str">
        <f t="shared" si="3"/>
        <v>152</v>
      </c>
      <c r="C90" s="48" t="s">
        <v>311</v>
      </c>
      <c r="D90" s="49" t="s">
        <v>312</v>
      </c>
      <c r="E90" s="47">
        <v>1</v>
      </c>
      <c r="F90" s="47"/>
      <c r="G90" s="47"/>
      <c r="H90" s="47"/>
      <c r="I90" s="47"/>
      <c r="J90" s="47"/>
      <c r="K90" s="47"/>
      <c r="L90" s="47"/>
      <c r="M90" s="47"/>
    </row>
    <row r="91" spans="1:13" s="50" customFormat="1">
      <c r="A91" s="47" t="str">
        <f t="shared" si="2"/>
        <v>DTE</v>
      </c>
      <c r="B91" s="47" t="str">
        <f t="shared" si="3"/>
        <v>202</v>
      </c>
      <c r="C91" s="48" t="s">
        <v>313</v>
      </c>
      <c r="D91" s="49" t="s">
        <v>314</v>
      </c>
      <c r="E91" s="47">
        <v>1</v>
      </c>
      <c r="F91" s="47"/>
      <c r="G91" s="47"/>
      <c r="H91" s="47"/>
      <c r="I91" s="47"/>
      <c r="J91" s="47"/>
      <c r="K91" s="47"/>
      <c r="L91" s="47"/>
      <c r="M91" s="47"/>
    </row>
    <row r="92" spans="1:13" s="50" customFormat="1">
      <c r="A92" s="47" t="str">
        <f t="shared" si="2"/>
        <v>DTE</v>
      </c>
      <c r="B92" s="47" t="str">
        <f t="shared" si="3"/>
        <v>102</v>
      </c>
      <c r="C92" s="48" t="s">
        <v>315</v>
      </c>
      <c r="D92" s="49" t="s">
        <v>310</v>
      </c>
      <c r="E92" s="47">
        <v>1</v>
      </c>
      <c r="F92" s="47"/>
      <c r="G92" s="47"/>
      <c r="H92" s="47"/>
      <c r="I92" s="47"/>
      <c r="J92" s="47"/>
      <c r="K92" s="47"/>
      <c r="L92" s="47"/>
      <c r="M92" s="47"/>
    </row>
    <row r="93" spans="1:13" s="50" customFormat="1">
      <c r="A93" s="47" t="str">
        <f t="shared" si="2"/>
        <v>DTE</v>
      </c>
      <c r="B93" s="47" t="str">
        <f t="shared" si="3"/>
        <v>152</v>
      </c>
      <c r="C93" s="48" t="s">
        <v>316</v>
      </c>
      <c r="D93" s="49" t="s">
        <v>312</v>
      </c>
      <c r="E93" s="47">
        <v>1</v>
      </c>
      <c r="F93" s="47"/>
      <c r="G93" s="47"/>
      <c r="H93" s="47"/>
      <c r="I93" s="47"/>
      <c r="J93" s="47"/>
      <c r="K93" s="47"/>
      <c r="L93" s="47"/>
      <c r="M93" s="47"/>
    </row>
    <row r="94" spans="1:13" s="50" customFormat="1">
      <c r="A94" s="47" t="str">
        <f t="shared" si="2"/>
        <v>DTE</v>
      </c>
      <c r="B94" s="47" t="str">
        <f t="shared" si="3"/>
        <v>202</v>
      </c>
      <c r="C94" s="48" t="s">
        <v>317</v>
      </c>
      <c r="D94" s="49" t="s">
        <v>314</v>
      </c>
      <c r="E94" s="47">
        <v>1</v>
      </c>
      <c r="F94" s="47"/>
      <c r="G94" s="47"/>
      <c r="H94" s="47"/>
      <c r="I94" s="47"/>
      <c r="J94" s="47"/>
      <c r="K94" s="47"/>
      <c r="L94" s="47"/>
      <c r="M94" s="47"/>
    </row>
    <row r="95" spans="1:13" s="50" customFormat="1">
      <c r="A95" s="47" t="str">
        <f t="shared" ref="A95" si="4">LEFT(C95,3)</f>
        <v>DTE</v>
      </c>
      <c r="B95" s="47" t="str">
        <f t="shared" ref="B95" si="5">RIGHT(C95,3)</f>
        <v>102</v>
      </c>
      <c r="C95" s="48" t="s">
        <v>593</v>
      </c>
      <c r="D95" s="49" t="s">
        <v>310</v>
      </c>
      <c r="E95" s="47">
        <v>1</v>
      </c>
      <c r="F95" s="47"/>
      <c r="G95" s="47"/>
      <c r="H95" s="47"/>
      <c r="I95" s="47"/>
      <c r="J95" s="47"/>
      <c r="K95" s="47"/>
      <c r="L95" s="47"/>
      <c r="M95" s="47"/>
    </row>
    <row r="96" spans="1:13" s="50" customFormat="1">
      <c r="A96" s="47" t="str">
        <f t="shared" si="2"/>
        <v>ECL</v>
      </c>
      <c r="B96" s="47" t="str">
        <f t="shared" si="3"/>
        <v>301</v>
      </c>
      <c r="C96" s="48" t="s">
        <v>318</v>
      </c>
      <c r="D96" s="49" t="s">
        <v>319</v>
      </c>
      <c r="E96" s="47">
        <v>2</v>
      </c>
      <c r="F96" s="47"/>
      <c r="G96" s="47"/>
      <c r="H96" s="47"/>
      <c r="I96" s="47"/>
      <c r="J96" s="47"/>
      <c r="K96" s="47"/>
      <c r="L96" s="47"/>
      <c r="M96" s="47"/>
    </row>
    <row r="97" spans="1:13" s="50" customFormat="1">
      <c r="A97" s="47" t="str">
        <f t="shared" si="2"/>
        <v>ECL</v>
      </c>
      <c r="B97" s="47" t="str">
        <f t="shared" si="3"/>
        <v>352</v>
      </c>
      <c r="C97" s="48" t="s">
        <v>320</v>
      </c>
      <c r="D97" s="49" t="s">
        <v>321</v>
      </c>
      <c r="E97" s="47">
        <v>2</v>
      </c>
      <c r="F97" s="47"/>
      <c r="G97" s="47"/>
      <c r="H97" s="47"/>
      <c r="I97" s="47"/>
      <c r="J97" s="47"/>
      <c r="K97" s="47"/>
      <c r="L97" s="47"/>
      <c r="M97" s="47"/>
    </row>
    <row r="98" spans="1:13" s="50" customFormat="1">
      <c r="A98" s="47" t="str">
        <f t="shared" si="2"/>
        <v>ECL</v>
      </c>
      <c r="B98" s="47" t="str">
        <f t="shared" si="3"/>
        <v>394</v>
      </c>
      <c r="C98" s="48" t="s">
        <v>322</v>
      </c>
      <c r="D98" s="49" t="s">
        <v>323</v>
      </c>
      <c r="E98" s="47">
        <v>2</v>
      </c>
      <c r="F98" s="47"/>
      <c r="G98" s="47"/>
      <c r="H98" s="47"/>
      <c r="I98" s="47"/>
      <c r="J98" s="47"/>
      <c r="K98" s="47"/>
      <c r="L98" s="47"/>
      <c r="M98" s="47"/>
    </row>
    <row r="99" spans="1:13" s="50" customFormat="1">
      <c r="A99" s="47" t="str">
        <f t="shared" si="2"/>
        <v>ECL</v>
      </c>
      <c r="B99" s="47" t="str">
        <f t="shared" si="3"/>
        <v>420</v>
      </c>
      <c r="C99" s="48" t="s">
        <v>324</v>
      </c>
      <c r="D99" s="49" t="s">
        <v>325</v>
      </c>
      <c r="E99" s="47">
        <v>2</v>
      </c>
      <c r="F99" s="47"/>
      <c r="G99" s="47"/>
      <c r="H99" s="47"/>
      <c r="I99" s="47"/>
      <c r="J99" s="47"/>
      <c r="K99" s="47"/>
      <c r="L99" s="47"/>
      <c r="M99" s="47"/>
    </row>
    <row r="100" spans="1:13" s="50" customFormat="1">
      <c r="A100" s="47" t="str">
        <f t="shared" si="2"/>
        <v>ECO</v>
      </c>
      <c r="B100" s="47" t="str">
        <f t="shared" si="3"/>
        <v>391</v>
      </c>
      <c r="C100" s="48" t="s">
        <v>326</v>
      </c>
      <c r="D100" s="49" t="s">
        <v>327</v>
      </c>
      <c r="E100" s="47">
        <v>2</v>
      </c>
      <c r="F100" s="47"/>
      <c r="G100" s="47"/>
      <c r="H100" s="47"/>
      <c r="I100" s="47"/>
      <c r="J100" s="47"/>
      <c r="K100" s="47"/>
      <c r="L100" s="47"/>
      <c r="M100" s="47"/>
    </row>
    <row r="101" spans="1:13" s="50" customFormat="1">
      <c r="A101" s="47" t="str">
        <f t="shared" si="2"/>
        <v xml:space="preserve">ES </v>
      </c>
      <c r="B101" s="47" t="str">
        <f t="shared" si="3"/>
        <v>101</v>
      </c>
      <c r="C101" s="48" t="s">
        <v>328</v>
      </c>
      <c r="D101" s="49" t="s">
        <v>329</v>
      </c>
      <c r="E101" s="47">
        <v>1</v>
      </c>
      <c r="F101" s="47"/>
      <c r="G101" s="47"/>
      <c r="H101" s="47"/>
      <c r="I101" s="47"/>
      <c r="J101" s="47"/>
      <c r="K101" s="47"/>
      <c r="L101" s="47"/>
      <c r="M101" s="47"/>
    </row>
    <row r="102" spans="1:13" s="50" customFormat="1">
      <c r="A102" s="47" t="str">
        <f t="shared" si="2"/>
        <v xml:space="preserve">ES </v>
      </c>
      <c r="B102" s="47" t="str">
        <f t="shared" si="3"/>
        <v>102</v>
      </c>
      <c r="C102" s="48" t="s">
        <v>330</v>
      </c>
      <c r="D102" s="49" t="s">
        <v>331</v>
      </c>
      <c r="E102" s="47">
        <v>1</v>
      </c>
      <c r="F102" s="47"/>
      <c r="G102" s="47"/>
      <c r="H102" s="47"/>
      <c r="I102" s="47"/>
      <c r="J102" s="47"/>
      <c r="K102" s="47"/>
      <c r="L102" s="47"/>
      <c r="M102" s="47"/>
    </row>
    <row r="103" spans="1:13" s="50" customFormat="1">
      <c r="A103" s="47" t="str">
        <f t="shared" si="2"/>
        <v xml:space="preserve">ES </v>
      </c>
      <c r="B103" s="47" t="str">
        <f t="shared" si="3"/>
        <v>221</v>
      </c>
      <c r="C103" s="48" t="s">
        <v>332</v>
      </c>
      <c r="D103" s="49" t="s">
        <v>333</v>
      </c>
      <c r="E103" s="47">
        <v>1</v>
      </c>
      <c r="F103" s="47"/>
      <c r="G103" s="47"/>
      <c r="H103" s="47"/>
      <c r="I103" s="47"/>
      <c r="J103" s="47"/>
      <c r="K103" s="47"/>
      <c r="L103" s="47"/>
      <c r="M103" s="47"/>
    </row>
    <row r="104" spans="1:13" s="50" customFormat="1">
      <c r="A104" s="47" t="str">
        <f t="shared" si="2"/>
        <v xml:space="preserve">ES </v>
      </c>
      <c r="B104" s="47" t="str">
        <f t="shared" si="3"/>
        <v>222</v>
      </c>
      <c r="C104" s="48" t="s">
        <v>334</v>
      </c>
      <c r="D104" s="49" t="s">
        <v>335</v>
      </c>
      <c r="E104" s="47">
        <v>1</v>
      </c>
      <c r="F104" s="47"/>
      <c r="G104" s="47"/>
      <c r="H104" s="47"/>
      <c r="I104" s="47"/>
      <c r="J104" s="47"/>
      <c r="K104" s="47"/>
      <c r="L104" s="47"/>
      <c r="M104" s="47"/>
    </row>
    <row r="105" spans="1:13" s="50" customFormat="1">
      <c r="A105" s="47" t="str">
        <f t="shared" si="2"/>
        <v xml:space="preserve">ES </v>
      </c>
      <c r="B105" s="47" t="str">
        <f t="shared" si="3"/>
        <v>223</v>
      </c>
      <c r="C105" s="48" t="s">
        <v>336</v>
      </c>
      <c r="D105" s="49" t="s">
        <v>337</v>
      </c>
      <c r="E105" s="47">
        <v>1</v>
      </c>
      <c r="F105" s="47"/>
      <c r="G105" s="47"/>
      <c r="H105" s="47"/>
      <c r="I105" s="47"/>
      <c r="J105" s="47"/>
      <c r="K105" s="47"/>
      <c r="L105" s="47"/>
      <c r="M105" s="47"/>
    </row>
    <row r="106" spans="1:13" s="50" customFormat="1">
      <c r="A106" s="47" t="str">
        <f t="shared" ref="A106:A169" si="6">LEFT(C106,3)</f>
        <v xml:space="preserve">ES </v>
      </c>
      <c r="B106" s="47" t="str">
        <f t="shared" ref="B106:B169" si="7">RIGHT(C106,3)</f>
        <v>226</v>
      </c>
      <c r="C106" s="48" t="s">
        <v>338</v>
      </c>
      <c r="D106" s="49" t="s">
        <v>339</v>
      </c>
      <c r="E106" s="47">
        <v>1</v>
      </c>
      <c r="F106" s="47"/>
      <c r="G106" s="47"/>
      <c r="H106" s="47"/>
      <c r="I106" s="47"/>
      <c r="J106" s="47"/>
      <c r="K106" s="47"/>
      <c r="L106" s="47"/>
      <c r="M106" s="47"/>
    </row>
    <row r="107" spans="1:13" s="50" customFormat="1">
      <c r="A107" s="47" t="str">
        <f t="shared" si="6"/>
        <v xml:space="preserve">ES </v>
      </c>
      <c r="B107" s="47" t="str">
        <f t="shared" si="7"/>
        <v>271</v>
      </c>
      <c r="C107" s="48" t="s">
        <v>340</v>
      </c>
      <c r="D107" s="49" t="s">
        <v>341</v>
      </c>
      <c r="E107" s="47">
        <v>1</v>
      </c>
      <c r="F107" s="47"/>
      <c r="G107" s="47"/>
      <c r="H107" s="47"/>
      <c r="I107" s="47"/>
      <c r="J107" s="47"/>
      <c r="K107" s="47"/>
      <c r="L107" s="47"/>
      <c r="M107" s="47"/>
    </row>
    <row r="108" spans="1:13" s="50" customFormat="1">
      <c r="A108" s="47" t="str">
        <f t="shared" si="6"/>
        <v xml:space="preserve">ES </v>
      </c>
      <c r="B108" s="47" t="str">
        <f t="shared" si="7"/>
        <v>272</v>
      </c>
      <c r="C108" s="48" t="s">
        <v>342</v>
      </c>
      <c r="D108" s="49" t="s">
        <v>343</v>
      </c>
      <c r="E108" s="47">
        <v>1</v>
      </c>
      <c r="F108" s="47"/>
      <c r="G108" s="47"/>
      <c r="H108" s="47"/>
      <c r="I108" s="47"/>
      <c r="J108" s="47"/>
      <c r="K108" s="47"/>
      <c r="L108" s="47"/>
      <c r="M108" s="47"/>
    </row>
    <row r="109" spans="1:13" s="50" customFormat="1">
      <c r="A109" s="47" t="str">
        <f t="shared" si="6"/>
        <v xml:space="preserve">ES </v>
      </c>
      <c r="B109" s="47" t="str">
        <f t="shared" si="7"/>
        <v>273</v>
      </c>
      <c r="C109" s="48" t="s">
        <v>344</v>
      </c>
      <c r="D109" s="49" t="s">
        <v>345</v>
      </c>
      <c r="E109" s="47">
        <v>1</v>
      </c>
      <c r="F109" s="47"/>
      <c r="G109" s="47"/>
      <c r="H109" s="47"/>
      <c r="I109" s="47"/>
      <c r="J109" s="47"/>
      <c r="K109" s="47"/>
      <c r="L109" s="47"/>
      <c r="M109" s="47"/>
    </row>
    <row r="110" spans="1:13" s="50" customFormat="1">
      <c r="A110" s="47" t="str">
        <f t="shared" si="6"/>
        <v xml:space="preserve">ES </v>
      </c>
      <c r="B110" s="47" t="str">
        <f t="shared" si="7"/>
        <v>276</v>
      </c>
      <c r="C110" s="48" t="s">
        <v>346</v>
      </c>
      <c r="D110" s="49" t="s">
        <v>347</v>
      </c>
      <c r="E110" s="47">
        <v>1</v>
      </c>
      <c r="F110" s="47"/>
      <c r="G110" s="47"/>
      <c r="H110" s="47"/>
      <c r="I110" s="47"/>
      <c r="J110" s="47"/>
      <c r="K110" s="47"/>
      <c r="L110" s="47"/>
      <c r="M110" s="47"/>
    </row>
    <row r="111" spans="1:13" s="50" customFormat="1">
      <c r="A111" s="47" t="str">
        <f t="shared" si="6"/>
        <v xml:space="preserve">ES </v>
      </c>
      <c r="B111" s="47" t="str">
        <f t="shared" si="7"/>
        <v>303</v>
      </c>
      <c r="C111" s="48" t="s">
        <v>348</v>
      </c>
      <c r="D111" s="49" t="s">
        <v>349</v>
      </c>
      <c r="E111" s="47">
        <v>1</v>
      </c>
      <c r="F111" s="47"/>
      <c r="G111" s="47"/>
      <c r="H111" s="47"/>
      <c r="I111" s="47"/>
      <c r="J111" s="47"/>
      <c r="K111" s="47"/>
      <c r="L111" s="47"/>
      <c r="M111" s="47"/>
    </row>
    <row r="112" spans="1:13" s="50" customFormat="1">
      <c r="A112" s="47" t="str">
        <f t="shared" si="6"/>
        <v>EVR</v>
      </c>
      <c r="B112" s="47" t="str">
        <f t="shared" si="7"/>
        <v>101</v>
      </c>
      <c r="C112" s="48" t="s">
        <v>350</v>
      </c>
      <c r="D112" s="49" t="s">
        <v>351</v>
      </c>
      <c r="E112" s="47">
        <v>3</v>
      </c>
      <c r="F112" s="47"/>
      <c r="G112" s="47"/>
      <c r="H112" s="47"/>
      <c r="I112" s="47"/>
      <c r="J112" s="47"/>
      <c r="K112" s="47"/>
      <c r="L112" s="47"/>
      <c r="M112" s="47"/>
    </row>
    <row r="113" spans="1:13" s="50" customFormat="1">
      <c r="A113" s="47" t="str">
        <f t="shared" si="6"/>
        <v>EVR</v>
      </c>
      <c r="B113" s="47" t="str">
        <f t="shared" si="7"/>
        <v>103</v>
      </c>
      <c r="C113" s="48" t="s">
        <v>352</v>
      </c>
      <c r="D113" s="49" t="s">
        <v>353</v>
      </c>
      <c r="E113" s="47">
        <v>1</v>
      </c>
      <c r="F113" s="47"/>
      <c r="G113" s="47"/>
      <c r="H113" s="47"/>
      <c r="I113" s="47"/>
      <c r="J113" s="47"/>
      <c r="K113" s="47"/>
      <c r="L113" s="47"/>
      <c r="M113" s="47"/>
    </row>
    <row r="114" spans="1:13" s="50" customFormat="1">
      <c r="A114" s="47" t="str">
        <f t="shared" si="6"/>
        <v>EVR</v>
      </c>
      <c r="B114" s="47" t="str">
        <f t="shared" si="7"/>
        <v>205</v>
      </c>
      <c r="C114" s="48" t="s">
        <v>354</v>
      </c>
      <c r="D114" s="49" t="s">
        <v>355</v>
      </c>
      <c r="E114" s="47">
        <v>2</v>
      </c>
      <c r="F114" s="47"/>
      <c r="G114" s="47"/>
      <c r="H114" s="47"/>
      <c r="I114" s="47"/>
      <c r="J114" s="47"/>
      <c r="K114" s="47"/>
      <c r="L114" s="47"/>
      <c r="M114" s="47"/>
    </row>
    <row r="115" spans="1:13" s="50" customFormat="1">
      <c r="A115" s="47" t="str">
        <f t="shared" si="6"/>
        <v>EVR</v>
      </c>
      <c r="B115" s="47" t="str">
        <f t="shared" si="7"/>
        <v>248</v>
      </c>
      <c r="C115" s="48" t="s">
        <v>356</v>
      </c>
      <c r="D115" s="49" t="s">
        <v>195</v>
      </c>
      <c r="E115" s="47">
        <v>1</v>
      </c>
      <c r="F115" s="47"/>
      <c r="G115" s="47"/>
      <c r="H115" s="47"/>
      <c r="I115" s="47"/>
      <c r="J115" s="47"/>
      <c r="K115" s="47"/>
      <c r="L115" s="47"/>
      <c r="M115" s="47"/>
    </row>
    <row r="116" spans="1:13" s="50" customFormat="1">
      <c r="A116" s="47" t="str">
        <f t="shared" si="6"/>
        <v>EVR</v>
      </c>
      <c r="B116" s="47" t="str">
        <f t="shared" si="7"/>
        <v>296</v>
      </c>
      <c r="C116" s="48" t="s">
        <v>357</v>
      </c>
      <c r="D116" s="49" t="s">
        <v>285</v>
      </c>
      <c r="E116" s="47">
        <v>1</v>
      </c>
      <c r="F116" s="47"/>
      <c r="G116" s="47"/>
      <c r="H116" s="47"/>
      <c r="I116" s="47"/>
      <c r="J116" s="47"/>
      <c r="K116" s="47"/>
      <c r="L116" s="47"/>
      <c r="M116" s="47"/>
    </row>
    <row r="117" spans="1:13" s="50" customFormat="1">
      <c r="A117" s="47" t="str">
        <f t="shared" si="6"/>
        <v>EVR</v>
      </c>
      <c r="B117" s="47" t="str">
        <f t="shared" si="7"/>
        <v>348</v>
      </c>
      <c r="C117" s="48" t="s">
        <v>358</v>
      </c>
      <c r="D117" s="49" t="s">
        <v>234</v>
      </c>
      <c r="E117" s="47">
        <v>2</v>
      </c>
      <c r="F117" s="47"/>
      <c r="G117" s="47"/>
      <c r="H117" s="47"/>
      <c r="I117" s="47"/>
      <c r="J117" s="47"/>
      <c r="K117" s="47"/>
      <c r="L117" s="47"/>
      <c r="M117" s="47"/>
    </row>
    <row r="118" spans="1:13" s="50" customFormat="1">
      <c r="A118" s="47" t="str">
        <f t="shared" si="6"/>
        <v>EVR</v>
      </c>
      <c r="B118" s="47" t="str">
        <f t="shared" si="7"/>
        <v>349</v>
      </c>
      <c r="C118" s="48" t="s">
        <v>359</v>
      </c>
      <c r="D118" s="49" t="s">
        <v>292</v>
      </c>
      <c r="E118" s="47">
        <v>1</v>
      </c>
      <c r="F118" s="47"/>
      <c r="G118" s="47"/>
      <c r="H118" s="47"/>
      <c r="I118" s="47"/>
      <c r="J118" s="47"/>
      <c r="K118" s="47"/>
      <c r="L118" s="47"/>
      <c r="M118" s="47"/>
    </row>
    <row r="119" spans="1:13" s="50" customFormat="1">
      <c r="A119" s="47" t="str">
        <f t="shared" si="6"/>
        <v>EVR</v>
      </c>
      <c r="B119" s="47" t="str">
        <f t="shared" si="7"/>
        <v>350</v>
      </c>
      <c r="C119" s="48" t="s">
        <v>360</v>
      </c>
      <c r="D119" s="49" t="s">
        <v>361</v>
      </c>
      <c r="E119" s="47">
        <v>2</v>
      </c>
      <c r="F119" s="47"/>
      <c r="G119" s="47"/>
      <c r="H119" s="47"/>
      <c r="I119" s="47"/>
      <c r="J119" s="47"/>
      <c r="K119" s="47"/>
      <c r="L119" s="47"/>
      <c r="M119" s="47"/>
    </row>
    <row r="120" spans="1:13" s="50" customFormat="1">
      <c r="A120" s="47" t="str">
        <f t="shared" si="6"/>
        <v>EVR</v>
      </c>
      <c r="B120" s="47" t="str">
        <f t="shared" si="7"/>
        <v>353</v>
      </c>
      <c r="C120" s="48" t="s">
        <v>362</v>
      </c>
      <c r="D120" s="49" t="s">
        <v>363</v>
      </c>
      <c r="E120" s="47">
        <v>2</v>
      </c>
      <c r="F120" s="47"/>
      <c r="G120" s="47"/>
      <c r="H120" s="47"/>
      <c r="I120" s="47"/>
      <c r="J120" s="47"/>
      <c r="K120" s="47"/>
      <c r="L120" s="47"/>
      <c r="M120" s="47"/>
    </row>
    <row r="121" spans="1:13" s="50" customFormat="1">
      <c r="A121" s="47" t="str">
        <f t="shared" si="6"/>
        <v>EVR</v>
      </c>
      <c r="B121" s="47" t="str">
        <f t="shared" si="7"/>
        <v>354</v>
      </c>
      <c r="C121" s="48" t="s">
        <v>364</v>
      </c>
      <c r="D121" s="49" t="s">
        <v>365</v>
      </c>
      <c r="E121" s="47">
        <v>3</v>
      </c>
      <c r="F121" s="47"/>
      <c r="G121" s="47"/>
      <c r="H121" s="47"/>
      <c r="I121" s="47"/>
      <c r="J121" s="47"/>
      <c r="K121" s="47"/>
      <c r="L121" s="47"/>
      <c r="M121" s="47"/>
    </row>
    <row r="122" spans="1:13" s="50" customFormat="1">
      <c r="A122" s="47" t="str">
        <f t="shared" si="6"/>
        <v>EVR</v>
      </c>
      <c r="B122" s="47" t="str">
        <f t="shared" si="7"/>
        <v>355</v>
      </c>
      <c r="C122" s="48" t="s">
        <v>366</v>
      </c>
      <c r="D122" s="49" t="s">
        <v>367</v>
      </c>
      <c r="E122" s="47">
        <v>2</v>
      </c>
      <c r="F122" s="47"/>
      <c r="G122" s="47"/>
      <c r="H122" s="47"/>
      <c r="I122" s="47"/>
      <c r="J122" s="47"/>
      <c r="K122" s="47"/>
      <c r="L122" s="47"/>
      <c r="M122" s="47"/>
    </row>
    <row r="123" spans="1:13" s="50" customFormat="1">
      <c r="A123" s="47" t="str">
        <f t="shared" si="6"/>
        <v>EVR</v>
      </c>
      <c r="B123" s="47" t="str">
        <f t="shared" si="7"/>
        <v>396</v>
      </c>
      <c r="C123" s="48" t="s">
        <v>368</v>
      </c>
      <c r="D123" s="49" t="s">
        <v>285</v>
      </c>
      <c r="E123" s="47">
        <v>1</v>
      </c>
      <c r="F123" s="47"/>
      <c r="G123" s="47"/>
      <c r="H123" s="47"/>
      <c r="I123" s="47"/>
      <c r="J123" s="47"/>
      <c r="K123" s="47"/>
      <c r="L123" s="47"/>
      <c r="M123" s="47"/>
    </row>
    <row r="124" spans="1:13" s="50" customFormat="1">
      <c r="A124" s="47" t="str">
        <f t="shared" si="6"/>
        <v>EVR</v>
      </c>
      <c r="B124" s="47" t="str">
        <f t="shared" si="7"/>
        <v>405</v>
      </c>
      <c r="C124" s="48" t="s">
        <v>369</v>
      </c>
      <c r="D124" s="49" t="s">
        <v>370</v>
      </c>
      <c r="E124" s="47">
        <v>2</v>
      </c>
      <c r="F124" s="47"/>
      <c r="G124" s="47"/>
      <c r="H124" s="47"/>
      <c r="I124" s="47"/>
      <c r="J124" s="47"/>
      <c r="K124" s="47"/>
      <c r="L124" s="47"/>
      <c r="M124" s="47"/>
    </row>
    <row r="125" spans="1:13" s="50" customFormat="1">
      <c r="A125" s="47" t="str">
        <f t="shared" si="6"/>
        <v>EVR</v>
      </c>
      <c r="B125" s="47" t="str">
        <f t="shared" si="7"/>
        <v>406</v>
      </c>
      <c r="C125" s="48" t="s">
        <v>371</v>
      </c>
      <c r="D125" s="49" t="s">
        <v>372</v>
      </c>
      <c r="E125" s="47">
        <v>2</v>
      </c>
      <c r="F125" s="47"/>
      <c r="G125" s="47"/>
      <c r="H125" s="47"/>
      <c r="I125" s="47"/>
      <c r="J125" s="47"/>
      <c r="K125" s="47"/>
      <c r="L125" s="47"/>
      <c r="M125" s="47"/>
    </row>
    <row r="126" spans="1:13" s="50" customFormat="1">
      <c r="A126" s="47" t="str">
        <f t="shared" si="6"/>
        <v>EVR</v>
      </c>
      <c r="B126" s="47" t="str">
        <f t="shared" si="7"/>
        <v>407</v>
      </c>
      <c r="C126" s="48" t="s">
        <v>373</v>
      </c>
      <c r="D126" s="49" t="s">
        <v>374</v>
      </c>
      <c r="E126" s="47">
        <v>2</v>
      </c>
      <c r="F126" s="47"/>
      <c r="G126" s="47"/>
      <c r="H126" s="47"/>
      <c r="I126" s="47"/>
      <c r="J126" s="47"/>
      <c r="K126" s="47"/>
      <c r="L126" s="47"/>
      <c r="M126" s="47"/>
    </row>
    <row r="127" spans="1:13" s="50" customFormat="1">
      <c r="A127" s="47" t="str">
        <f t="shared" si="6"/>
        <v>EVR</v>
      </c>
      <c r="B127" s="47" t="str">
        <f t="shared" si="7"/>
        <v>408</v>
      </c>
      <c r="C127" s="48" t="s">
        <v>375</v>
      </c>
      <c r="D127" s="49" t="s">
        <v>376</v>
      </c>
      <c r="E127" s="47">
        <v>2</v>
      </c>
      <c r="F127" s="47"/>
      <c r="G127" s="47"/>
      <c r="H127" s="47"/>
      <c r="I127" s="47"/>
      <c r="J127" s="47"/>
      <c r="K127" s="47"/>
      <c r="L127" s="47"/>
      <c r="M127" s="47"/>
    </row>
    <row r="128" spans="1:13" s="50" customFormat="1">
      <c r="A128" s="47" t="str">
        <f t="shared" si="6"/>
        <v>EVR</v>
      </c>
      <c r="B128" s="47" t="str">
        <f t="shared" si="7"/>
        <v>414</v>
      </c>
      <c r="C128" s="48" t="s">
        <v>377</v>
      </c>
      <c r="D128" s="49" t="s">
        <v>378</v>
      </c>
      <c r="E128" s="47">
        <v>2</v>
      </c>
      <c r="F128" s="47"/>
      <c r="G128" s="47"/>
      <c r="H128" s="47"/>
      <c r="I128" s="47"/>
      <c r="J128" s="47"/>
      <c r="K128" s="47"/>
      <c r="L128" s="47"/>
      <c r="M128" s="47"/>
    </row>
    <row r="129" spans="1:13" s="50" customFormat="1">
      <c r="A129" s="47" t="str">
        <f t="shared" si="6"/>
        <v>EVR</v>
      </c>
      <c r="B129" s="47" t="str">
        <f t="shared" si="7"/>
        <v>415</v>
      </c>
      <c r="C129" s="48" t="s">
        <v>379</v>
      </c>
      <c r="D129" s="49" t="s">
        <v>380</v>
      </c>
      <c r="E129" s="47">
        <v>2</v>
      </c>
      <c r="F129" s="47"/>
      <c r="G129" s="47"/>
      <c r="H129" s="47"/>
      <c r="I129" s="47"/>
      <c r="J129" s="47"/>
      <c r="K129" s="47"/>
      <c r="L129" s="47"/>
      <c r="M129" s="47"/>
    </row>
    <row r="130" spans="1:13" s="50" customFormat="1">
      <c r="A130" s="47" t="str">
        <f t="shared" si="6"/>
        <v>EVR</v>
      </c>
      <c r="B130" s="47" t="str">
        <f t="shared" si="7"/>
        <v>434</v>
      </c>
      <c r="C130" s="48" t="s">
        <v>381</v>
      </c>
      <c r="D130" s="49" t="s">
        <v>382</v>
      </c>
      <c r="E130" s="47">
        <v>3</v>
      </c>
      <c r="F130" s="47"/>
      <c r="G130" s="47"/>
      <c r="H130" s="47"/>
      <c r="I130" s="47"/>
      <c r="J130" s="47"/>
      <c r="K130" s="47"/>
      <c r="L130" s="47"/>
      <c r="M130" s="47"/>
    </row>
    <row r="131" spans="1:13" s="50" customFormat="1">
      <c r="A131" s="47" t="str">
        <f t="shared" si="6"/>
        <v>EVR</v>
      </c>
      <c r="B131" s="47" t="str">
        <f t="shared" si="7"/>
        <v>447</v>
      </c>
      <c r="C131" s="48" t="s">
        <v>383</v>
      </c>
      <c r="D131" s="49" t="s">
        <v>232</v>
      </c>
      <c r="E131" s="47">
        <v>8</v>
      </c>
      <c r="F131" s="47"/>
      <c r="G131" s="47"/>
      <c r="H131" s="47"/>
      <c r="I131" s="47"/>
      <c r="J131" s="47"/>
      <c r="K131" s="47"/>
      <c r="L131" s="47"/>
      <c r="M131" s="47"/>
    </row>
    <row r="132" spans="1:13" s="50" customFormat="1">
      <c r="A132" s="47" t="str">
        <f t="shared" si="6"/>
        <v>EVR</v>
      </c>
      <c r="B132" s="47" t="str">
        <f t="shared" si="7"/>
        <v>448</v>
      </c>
      <c r="C132" s="48" t="s">
        <v>384</v>
      </c>
      <c r="D132" s="49" t="s">
        <v>234</v>
      </c>
      <c r="E132" s="47">
        <v>2</v>
      </c>
      <c r="F132" s="47"/>
      <c r="G132" s="47"/>
      <c r="H132" s="47"/>
      <c r="I132" s="47"/>
      <c r="J132" s="47"/>
      <c r="K132" s="47"/>
      <c r="L132" s="47"/>
      <c r="M132" s="47"/>
    </row>
    <row r="133" spans="1:13" s="50" customFormat="1">
      <c r="A133" s="47" t="str">
        <f t="shared" si="6"/>
        <v>EVR</v>
      </c>
      <c r="B133" s="47" t="str">
        <f t="shared" si="7"/>
        <v>449</v>
      </c>
      <c r="C133" s="48" t="s">
        <v>385</v>
      </c>
      <c r="D133" s="49" t="s">
        <v>236</v>
      </c>
      <c r="E133" s="47">
        <v>8</v>
      </c>
      <c r="F133" s="47"/>
      <c r="G133" s="47"/>
      <c r="H133" s="47"/>
      <c r="I133" s="47"/>
      <c r="J133" s="47"/>
      <c r="K133" s="47"/>
      <c r="L133" s="47"/>
      <c r="M133" s="47"/>
    </row>
    <row r="134" spans="1:13" s="50" customFormat="1">
      <c r="A134" s="47" t="str">
        <f t="shared" si="6"/>
        <v>EVR</v>
      </c>
      <c r="B134" s="47" t="str">
        <f t="shared" si="7"/>
        <v>450</v>
      </c>
      <c r="C134" s="48" t="s">
        <v>386</v>
      </c>
      <c r="D134" s="49" t="s">
        <v>387</v>
      </c>
      <c r="E134" s="47">
        <v>2</v>
      </c>
      <c r="F134" s="47"/>
      <c r="G134" s="47"/>
      <c r="H134" s="47"/>
      <c r="I134" s="47"/>
      <c r="J134" s="47"/>
      <c r="K134" s="47"/>
      <c r="L134" s="47"/>
      <c r="M134" s="47"/>
    </row>
    <row r="135" spans="1:13" s="50" customFormat="1">
      <c r="A135" s="47" t="str">
        <f t="shared" si="6"/>
        <v>EVR</v>
      </c>
      <c r="B135" s="47" t="str">
        <f t="shared" si="7"/>
        <v>453</v>
      </c>
      <c r="C135" s="48" t="s">
        <v>388</v>
      </c>
      <c r="D135" s="49" t="s">
        <v>389</v>
      </c>
      <c r="E135" s="47">
        <v>2</v>
      </c>
      <c r="F135" s="47"/>
      <c r="G135" s="47"/>
      <c r="H135" s="47"/>
      <c r="I135" s="47"/>
      <c r="J135" s="47"/>
      <c r="K135" s="47"/>
      <c r="L135" s="47"/>
      <c r="M135" s="47"/>
    </row>
    <row r="136" spans="1:13" s="50" customFormat="1">
      <c r="A136" s="47" t="str">
        <f t="shared" si="6"/>
        <v>EVR</v>
      </c>
      <c r="B136" s="47" t="str">
        <f t="shared" si="7"/>
        <v>455</v>
      </c>
      <c r="C136" s="48" t="s">
        <v>390</v>
      </c>
      <c r="D136" s="49" t="s">
        <v>391</v>
      </c>
      <c r="E136" s="47">
        <v>2</v>
      </c>
      <c r="F136" s="47"/>
      <c r="G136" s="47"/>
      <c r="H136" s="47"/>
      <c r="I136" s="47"/>
      <c r="J136" s="47"/>
      <c r="K136" s="47"/>
      <c r="L136" s="47"/>
      <c r="M136" s="47"/>
    </row>
    <row r="137" spans="1:13" s="50" customFormat="1">
      <c r="A137" s="47" t="str">
        <f t="shared" si="6"/>
        <v>EVR</v>
      </c>
      <c r="B137" s="47" t="str">
        <f t="shared" si="7"/>
        <v>456</v>
      </c>
      <c r="C137" s="48" t="s">
        <v>392</v>
      </c>
      <c r="D137" s="49" t="s">
        <v>393</v>
      </c>
      <c r="E137" s="47">
        <v>3</v>
      </c>
      <c r="F137" s="47"/>
      <c r="G137" s="47"/>
      <c r="H137" s="47"/>
      <c r="I137" s="47"/>
      <c r="J137" s="47"/>
      <c r="K137" s="47"/>
      <c r="L137" s="47"/>
      <c r="M137" s="47"/>
    </row>
    <row r="138" spans="1:13" s="50" customFormat="1">
      <c r="A138" s="47" t="str">
        <f t="shared" si="6"/>
        <v>EVR</v>
      </c>
      <c r="B138" s="47" t="str">
        <f t="shared" si="7"/>
        <v>457</v>
      </c>
      <c r="C138" s="48" t="s">
        <v>394</v>
      </c>
      <c r="D138" s="49" t="s">
        <v>395</v>
      </c>
      <c r="E138" s="47">
        <v>2</v>
      </c>
      <c r="F138" s="47"/>
      <c r="G138" s="47"/>
      <c r="H138" s="47"/>
      <c r="I138" s="47"/>
      <c r="J138" s="47"/>
      <c r="K138" s="47"/>
      <c r="L138" s="47"/>
      <c r="M138" s="47"/>
    </row>
    <row r="139" spans="1:13">
      <c r="A139" s="47" t="str">
        <f t="shared" si="6"/>
        <v>EVR</v>
      </c>
      <c r="B139" s="47" t="str">
        <f t="shared" si="7"/>
        <v>496</v>
      </c>
      <c r="C139" s="48" t="s">
        <v>396</v>
      </c>
      <c r="D139" s="49" t="s">
        <v>285</v>
      </c>
      <c r="E139" s="47">
        <v>1</v>
      </c>
    </row>
    <row r="140" spans="1:13">
      <c r="A140" s="47" t="str">
        <f t="shared" si="6"/>
        <v>EVR</v>
      </c>
      <c r="B140" s="47" t="str">
        <f t="shared" si="7"/>
        <v>497</v>
      </c>
      <c r="C140" s="48" t="s">
        <v>397</v>
      </c>
      <c r="D140" s="49" t="s">
        <v>232</v>
      </c>
      <c r="E140" s="47">
        <v>5</v>
      </c>
    </row>
    <row r="141" spans="1:13">
      <c r="A141" s="47" t="str">
        <f t="shared" si="6"/>
        <v>EVR</v>
      </c>
      <c r="B141" s="47" t="str">
        <f t="shared" si="7"/>
        <v>499</v>
      </c>
      <c r="C141" s="48" t="s">
        <v>398</v>
      </c>
      <c r="D141" s="49" t="s">
        <v>236</v>
      </c>
      <c r="E141" s="47">
        <v>5</v>
      </c>
    </row>
    <row r="142" spans="1:13">
      <c r="A142" s="47" t="str">
        <f t="shared" si="6"/>
        <v>FSH</v>
      </c>
      <c r="B142" s="47" t="str">
        <f t="shared" si="7"/>
        <v>161</v>
      </c>
      <c r="C142" s="48" t="s">
        <v>399</v>
      </c>
      <c r="D142" s="49" t="s">
        <v>400</v>
      </c>
      <c r="E142" s="47">
        <v>2</v>
      </c>
    </row>
    <row r="143" spans="1:13" s="50" customFormat="1">
      <c r="A143" s="47" t="str">
        <f t="shared" si="6"/>
        <v>GEO</v>
      </c>
      <c r="B143" s="47" t="str">
        <f t="shared" si="7"/>
        <v>311</v>
      </c>
      <c r="C143" s="48" t="s">
        <v>401</v>
      </c>
      <c r="D143" s="49" t="s">
        <v>402</v>
      </c>
      <c r="E143" s="47">
        <v>3</v>
      </c>
      <c r="F143" s="47"/>
      <c r="G143" s="47"/>
      <c r="H143" s="47"/>
      <c r="I143" s="47"/>
      <c r="J143" s="47"/>
      <c r="K143" s="47"/>
      <c r="L143" s="47"/>
      <c r="M143" s="47"/>
    </row>
    <row r="144" spans="1:13" s="50" customFormat="1">
      <c r="A144" s="47" t="str">
        <f t="shared" si="6"/>
        <v>GEO</v>
      </c>
      <c r="B144" s="47" t="str">
        <f t="shared" si="7"/>
        <v>372</v>
      </c>
      <c r="C144" s="52" t="s">
        <v>403</v>
      </c>
      <c r="D144" s="49" t="s">
        <v>404</v>
      </c>
      <c r="E144" s="47">
        <v>3</v>
      </c>
      <c r="F144" s="51"/>
      <c r="G144" s="51"/>
      <c r="H144" s="51"/>
      <c r="I144" s="51"/>
      <c r="J144" s="51"/>
      <c r="K144" s="51"/>
      <c r="L144" s="47"/>
      <c r="M144" s="47"/>
    </row>
    <row r="145" spans="1:13" s="50" customFormat="1">
      <c r="A145" s="47" t="str">
        <f t="shared" si="6"/>
        <v>GLY</v>
      </c>
      <c r="B145" s="47" t="str">
        <f t="shared" si="7"/>
        <v>290</v>
      </c>
      <c r="C145" s="52" t="s">
        <v>405</v>
      </c>
      <c r="D145" s="49" t="s">
        <v>406</v>
      </c>
      <c r="E145" s="47">
        <v>2</v>
      </c>
      <c r="F145" s="51"/>
      <c r="G145" s="51"/>
      <c r="H145" s="51"/>
      <c r="I145" s="51"/>
      <c r="J145" s="51"/>
      <c r="K145" s="51"/>
      <c r="L145" s="47"/>
      <c r="M145" s="47"/>
    </row>
    <row r="146" spans="1:13" s="50" customFormat="1">
      <c r="A146" s="47" t="str">
        <f t="shared" si="6"/>
        <v>HYD</v>
      </c>
      <c r="B146" s="47" t="str">
        <f t="shared" si="7"/>
        <v>393</v>
      </c>
      <c r="C146" s="52" t="s">
        <v>407</v>
      </c>
      <c r="D146" s="49" t="s">
        <v>408</v>
      </c>
      <c r="E146" s="47">
        <v>3</v>
      </c>
      <c r="F146" s="51"/>
      <c r="G146" s="51"/>
      <c r="H146" s="51"/>
      <c r="I146" s="51"/>
      <c r="J146" s="51"/>
      <c r="K146" s="51"/>
      <c r="L146" s="47"/>
      <c r="M146" s="47"/>
    </row>
    <row r="147" spans="1:13" s="50" customFormat="1">
      <c r="A147" s="47" t="str">
        <f t="shared" si="6"/>
        <v>HYD</v>
      </c>
      <c r="B147" s="47" t="str">
        <f t="shared" si="7"/>
        <v>398</v>
      </c>
      <c r="C147" s="52" t="s">
        <v>409</v>
      </c>
      <c r="D147" s="49" t="s">
        <v>410</v>
      </c>
      <c r="E147" s="47">
        <v>3</v>
      </c>
      <c r="F147" s="51"/>
      <c r="G147" s="51"/>
      <c r="H147" s="51"/>
      <c r="I147" s="51"/>
      <c r="J147" s="51"/>
      <c r="K147" s="52"/>
      <c r="L147" s="47"/>
      <c r="M147" s="47"/>
    </row>
    <row r="148" spans="1:13" s="50" customFormat="1">
      <c r="A148" s="47" t="str">
        <f t="shared" si="6"/>
        <v>HYD</v>
      </c>
      <c r="B148" s="47" t="str">
        <f t="shared" si="7"/>
        <v>443</v>
      </c>
      <c r="C148" s="52" t="s">
        <v>411</v>
      </c>
      <c r="D148" s="49" t="s">
        <v>412</v>
      </c>
      <c r="E148" s="47">
        <v>3</v>
      </c>
      <c r="F148" s="51"/>
      <c r="G148" s="51"/>
      <c r="H148" s="51"/>
      <c r="I148" s="51"/>
      <c r="J148" s="51"/>
      <c r="K148" s="51"/>
      <c r="L148" s="47"/>
      <c r="M148" s="47"/>
    </row>
    <row r="149" spans="1:13" s="50" customFormat="1">
      <c r="A149" s="47" t="str">
        <f t="shared" si="6"/>
        <v xml:space="preserve">IE </v>
      </c>
      <c r="B149" s="47" t="str">
        <f t="shared" si="7"/>
        <v>109</v>
      </c>
      <c r="C149" s="52" t="s">
        <v>413</v>
      </c>
      <c r="D149" s="49" t="s">
        <v>414</v>
      </c>
      <c r="E149" s="47">
        <v>2</v>
      </c>
      <c r="F149" s="51"/>
      <c r="G149" s="51"/>
      <c r="H149" s="51"/>
      <c r="I149" s="51"/>
      <c r="J149" s="51"/>
      <c r="K149" s="51"/>
      <c r="L149" s="47"/>
      <c r="M149" s="47"/>
    </row>
    <row r="150" spans="1:13" s="50" customFormat="1">
      <c r="A150" s="47" t="str">
        <f t="shared" si="6"/>
        <v xml:space="preserve">IE </v>
      </c>
      <c r="B150" s="47" t="str">
        <f t="shared" si="7"/>
        <v>409</v>
      </c>
      <c r="C150" s="52" t="s">
        <v>415</v>
      </c>
      <c r="D150" s="49" t="s">
        <v>416</v>
      </c>
      <c r="E150" s="47">
        <v>2</v>
      </c>
      <c r="F150" s="51"/>
      <c r="G150" s="51"/>
      <c r="H150" s="51"/>
      <c r="I150" s="51"/>
      <c r="J150" s="51"/>
      <c r="K150" s="51"/>
      <c r="L150" s="47"/>
      <c r="M150" s="47"/>
    </row>
    <row r="151" spans="1:13" s="50" customFormat="1">
      <c r="A151" s="47" t="str">
        <f t="shared" si="6"/>
        <v xml:space="preserve">IS </v>
      </c>
      <c r="B151" s="47" t="str">
        <f t="shared" si="7"/>
        <v>439</v>
      </c>
      <c r="C151" s="52" t="s">
        <v>417</v>
      </c>
      <c r="D151" s="49" t="s">
        <v>418</v>
      </c>
      <c r="E151" s="47">
        <v>3</v>
      </c>
      <c r="F151" s="51"/>
      <c r="G151" s="51"/>
      <c r="H151" s="51"/>
      <c r="I151" s="51"/>
      <c r="J151" s="51"/>
      <c r="K151" s="51"/>
      <c r="L151" s="47"/>
      <c r="M151" s="47"/>
    </row>
    <row r="152" spans="1:13" s="50" customFormat="1">
      <c r="A152" s="47" t="str">
        <f t="shared" si="6"/>
        <v>ITD</v>
      </c>
      <c r="B152" s="47" t="str">
        <f t="shared" si="7"/>
        <v>201</v>
      </c>
      <c r="C152" s="52" t="s">
        <v>419</v>
      </c>
      <c r="D152" s="49" t="s">
        <v>420</v>
      </c>
      <c r="E152" s="47">
        <v>2</v>
      </c>
      <c r="F152" s="51"/>
      <c r="G152" s="51"/>
      <c r="H152" s="51"/>
      <c r="I152" s="51"/>
      <c r="J152" s="51"/>
      <c r="K152" s="51"/>
      <c r="L152" s="47"/>
      <c r="M152" s="47"/>
    </row>
    <row r="153" spans="1:13" s="50" customFormat="1">
      <c r="A153" s="47" t="str">
        <f t="shared" si="6"/>
        <v>ITD</v>
      </c>
      <c r="B153" s="47" t="str">
        <f t="shared" si="7"/>
        <v>250</v>
      </c>
      <c r="C153" s="48" t="s">
        <v>421</v>
      </c>
      <c r="D153" s="49" t="s">
        <v>422</v>
      </c>
      <c r="E153" s="47">
        <v>2</v>
      </c>
      <c r="F153" s="47"/>
      <c r="G153" s="47"/>
      <c r="H153" s="47"/>
      <c r="I153" s="47"/>
      <c r="J153" s="47"/>
      <c r="K153" s="47"/>
      <c r="L153" s="47"/>
      <c r="M153" s="47"/>
    </row>
    <row r="154" spans="1:13" s="50" customFormat="1">
      <c r="A154" s="47" t="str">
        <f t="shared" si="6"/>
        <v>ITD</v>
      </c>
      <c r="B154" s="47" t="str">
        <f t="shared" si="7"/>
        <v>395</v>
      </c>
      <c r="C154" s="48" t="s">
        <v>423</v>
      </c>
      <c r="D154" s="49" t="s">
        <v>424</v>
      </c>
      <c r="E154" s="47">
        <v>2</v>
      </c>
      <c r="F154" s="47"/>
      <c r="G154" s="47"/>
      <c r="H154" s="47"/>
      <c r="I154" s="47"/>
      <c r="J154" s="47"/>
      <c r="K154" s="47"/>
      <c r="L154" s="47"/>
      <c r="M154" s="47"/>
    </row>
    <row r="155" spans="1:13" s="50" customFormat="1">
      <c r="A155" s="47" t="str">
        <f t="shared" si="6"/>
        <v>ITD</v>
      </c>
      <c r="B155" s="47" t="str">
        <f t="shared" si="7"/>
        <v>396</v>
      </c>
      <c r="C155" s="48" t="s">
        <v>425</v>
      </c>
      <c r="D155" s="49" t="s">
        <v>426</v>
      </c>
      <c r="E155" s="47">
        <v>2</v>
      </c>
      <c r="F155" s="47"/>
      <c r="G155" s="47"/>
      <c r="H155" s="47"/>
      <c r="I155" s="47"/>
      <c r="J155" s="47"/>
      <c r="K155" s="47"/>
      <c r="L155" s="47"/>
      <c r="M155" s="47"/>
    </row>
    <row r="156" spans="1:13" s="50" customFormat="1">
      <c r="A156" s="47" t="str">
        <f t="shared" si="6"/>
        <v>ITD</v>
      </c>
      <c r="B156" s="47" t="str">
        <f t="shared" si="7"/>
        <v>403</v>
      </c>
      <c r="C156" s="48" t="s">
        <v>427</v>
      </c>
      <c r="D156" s="49" t="s">
        <v>428</v>
      </c>
      <c r="E156" s="47">
        <v>2</v>
      </c>
      <c r="F156" s="47"/>
      <c r="G156" s="47"/>
      <c r="H156" s="47"/>
      <c r="I156" s="47"/>
      <c r="J156" s="47"/>
      <c r="K156" s="47"/>
      <c r="L156" s="47"/>
      <c r="M156" s="47"/>
    </row>
    <row r="157" spans="1:13" s="50" customFormat="1">
      <c r="A157" s="47" t="str">
        <f t="shared" si="6"/>
        <v>ITD</v>
      </c>
      <c r="B157" s="47" t="str">
        <f t="shared" si="7"/>
        <v>405</v>
      </c>
      <c r="C157" s="48" t="s">
        <v>429</v>
      </c>
      <c r="D157" s="49" t="s">
        <v>430</v>
      </c>
      <c r="E157" s="47">
        <v>2</v>
      </c>
      <c r="F157" s="47"/>
      <c r="G157" s="47"/>
      <c r="H157" s="47"/>
      <c r="I157" s="47"/>
      <c r="J157" s="47"/>
      <c r="K157" s="47"/>
      <c r="L157" s="47"/>
      <c r="M157" s="47"/>
    </row>
    <row r="158" spans="1:13" s="50" customFormat="1">
      <c r="A158" s="47" t="str">
        <f t="shared" si="6"/>
        <v>ITD</v>
      </c>
      <c r="B158" s="47" t="str">
        <f t="shared" si="7"/>
        <v>445</v>
      </c>
      <c r="C158" s="48" t="s">
        <v>431</v>
      </c>
      <c r="D158" s="49" t="s">
        <v>432</v>
      </c>
      <c r="E158" s="47">
        <v>2</v>
      </c>
      <c r="F158" s="47"/>
      <c r="G158" s="47"/>
      <c r="H158" s="47"/>
      <c r="I158" s="47"/>
      <c r="J158" s="47"/>
      <c r="K158" s="47"/>
      <c r="L158" s="47"/>
      <c r="M158" s="47"/>
    </row>
    <row r="159" spans="1:13" s="50" customFormat="1">
      <c r="A159" s="47" t="str">
        <f t="shared" si="6"/>
        <v>ITD</v>
      </c>
      <c r="B159" s="47" t="str">
        <f t="shared" si="7"/>
        <v>446</v>
      </c>
      <c r="C159" s="48" t="s">
        <v>433</v>
      </c>
      <c r="D159" s="49" t="s">
        <v>434</v>
      </c>
      <c r="E159" s="47">
        <v>2</v>
      </c>
      <c r="F159" s="47"/>
      <c r="G159" s="47"/>
      <c r="H159" s="47"/>
      <c r="I159" s="47"/>
      <c r="J159" s="47"/>
      <c r="K159" s="47"/>
      <c r="L159" s="47"/>
      <c r="M159" s="47"/>
    </row>
    <row r="160" spans="1:13" s="50" customFormat="1">
      <c r="A160" s="47" t="str">
        <f t="shared" si="6"/>
        <v>ITD</v>
      </c>
      <c r="B160" s="47" t="str">
        <f t="shared" si="7"/>
        <v>447</v>
      </c>
      <c r="C160" s="48" t="s">
        <v>435</v>
      </c>
      <c r="D160" s="49" t="s">
        <v>232</v>
      </c>
      <c r="E160" s="47">
        <v>6</v>
      </c>
      <c r="F160" s="47"/>
      <c r="G160" s="47"/>
      <c r="H160" s="47"/>
      <c r="I160" s="47"/>
      <c r="J160" s="47"/>
      <c r="K160" s="47"/>
      <c r="L160" s="47"/>
      <c r="M160" s="47"/>
    </row>
    <row r="161" spans="1:13" s="50" customFormat="1">
      <c r="A161" s="47" t="str">
        <f t="shared" si="6"/>
        <v>ITD</v>
      </c>
      <c r="B161" s="47" t="str">
        <f t="shared" si="7"/>
        <v>448</v>
      </c>
      <c r="C161" s="48" t="s">
        <v>436</v>
      </c>
      <c r="D161" s="49" t="s">
        <v>234</v>
      </c>
      <c r="E161" s="47">
        <v>2</v>
      </c>
      <c r="F161" s="47"/>
      <c r="G161" s="47"/>
      <c r="H161" s="47"/>
      <c r="I161" s="47"/>
      <c r="J161" s="47"/>
      <c r="K161" s="47"/>
      <c r="L161" s="47"/>
      <c r="M161" s="47"/>
    </row>
    <row r="162" spans="1:13" s="50" customFormat="1">
      <c r="A162" s="47" t="str">
        <f t="shared" si="6"/>
        <v>ITD</v>
      </c>
      <c r="B162" s="47" t="str">
        <f t="shared" si="7"/>
        <v>449</v>
      </c>
      <c r="C162" s="48" t="s">
        <v>437</v>
      </c>
      <c r="D162" s="49" t="s">
        <v>236</v>
      </c>
      <c r="E162" s="47">
        <v>8</v>
      </c>
      <c r="F162" s="47"/>
      <c r="G162" s="47"/>
      <c r="H162" s="47"/>
      <c r="I162" s="47"/>
      <c r="J162" s="47"/>
      <c r="K162" s="47"/>
      <c r="L162" s="47"/>
      <c r="M162" s="47"/>
    </row>
    <row r="163" spans="1:13" s="50" customFormat="1">
      <c r="A163" s="47" t="str">
        <f t="shared" si="6"/>
        <v>LAW</v>
      </c>
      <c r="B163" s="47" t="str">
        <f t="shared" si="7"/>
        <v>391</v>
      </c>
      <c r="C163" s="48" t="s">
        <v>438</v>
      </c>
      <c r="D163" s="49" t="s">
        <v>439</v>
      </c>
      <c r="E163" s="47">
        <v>2</v>
      </c>
      <c r="F163" s="47"/>
      <c r="G163" s="47"/>
      <c r="H163" s="47"/>
      <c r="I163" s="47"/>
      <c r="J163" s="47"/>
      <c r="K163" s="47"/>
      <c r="L163" s="47"/>
      <c r="M163" s="47"/>
    </row>
    <row r="164" spans="1:13" s="50" customFormat="1">
      <c r="A164" s="47" t="str">
        <f t="shared" si="6"/>
        <v>MEC</v>
      </c>
      <c r="B164" s="47" t="str">
        <f t="shared" si="7"/>
        <v>206</v>
      </c>
      <c r="C164" s="48" t="s">
        <v>440</v>
      </c>
      <c r="D164" s="49" t="s">
        <v>441</v>
      </c>
      <c r="E164" s="47">
        <v>3</v>
      </c>
      <c r="F164" s="47"/>
      <c r="G164" s="47"/>
      <c r="H164" s="47"/>
      <c r="I164" s="47"/>
      <c r="J164" s="47"/>
      <c r="K164" s="47"/>
      <c r="L164" s="47"/>
      <c r="M164" s="47"/>
    </row>
    <row r="165" spans="1:13" s="50" customFormat="1">
      <c r="A165" s="47" t="str">
        <f t="shared" si="6"/>
        <v>PSY</v>
      </c>
      <c r="B165" s="47" t="str">
        <f t="shared" si="7"/>
        <v>111</v>
      </c>
      <c r="C165" s="48" t="s">
        <v>442</v>
      </c>
      <c r="D165" s="49" t="s">
        <v>443</v>
      </c>
      <c r="E165" s="47">
        <v>2</v>
      </c>
      <c r="F165" s="47"/>
      <c r="G165" s="47"/>
      <c r="H165" s="47"/>
      <c r="I165" s="47"/>
      <c r="J165" s="47"/>
      <c r="K165" s="47"/>
      <c r="L165" s="47"/>
      <c r="M165" s="47"/>
    </row>
    <row r="166" spans="1:13" s="50" customFormat="1">
      <c r="A166" s="47" t="str">
        <f t="shared" si="6"/>
        <v>PHY</v>
      </c>
      <c r="B166" s="47" t="str">
        <f t="shared" si="7"/>
        <v>306</v>
      </c>
      <c r="C166" s="48" t="s">
        <v>444</v>
      </c>
      <c r="D166" s="49" t="s">
        <v>445</v>
      </c>
      <c r="E166" s="47">
        <v>2</v>
      </c>
      <c r="F166" s="47"/>
      <c r="G166" s="47"/>
      <c r="H166" s="47"/>
      <c r="I166" s="47"/>
      <c r="J166" s="47"/>
      <c r="K166" s="47"/>
      <c r="L166" s="47"/>
      <c r="M166" s="47"/>
    </row>
    <row r="167" spans="1:13" s="50" customFormat="1">
      <c r="A167" s="47" t="str">
        <f t="shared" si="6"/>
        <v>PHY</v>
      </c>
      <c r="B167" s="47" t="str">
        <f t="shared" si="7"/>
        <v>307</v>
      </c>
      <c r="C167" s="48" t="s">
        <v>446</v>
      </c>
      <c r="D167" s="49" t="s">
        <v>447</v>
      </c>
      <c r="E167" s="47">
        <v>2</v>
      </c>
      <c r="F167" s="47"/>
      <c r="G167" s="47"/>
      <c r="H167" s="47"/>
      <c r="I167" s="47"/>
      <c r="J167" s="47"/>
      <c r="K167" s="47"/>
      <c r="L167" s="47"/>
      <c r="M167" s="47"/>
    </row>
    <row r="168" spans="1:13" s="50" customFormat="1">
      <c r="A168" s="47" t="str">
        <f t="shared" si="6"/>
        <v>TOX</v>
      </c>
      <c r="B168" s="47" t="str">
        <f t="shared" si="7"/>
        <v>301</v>
      </c>
      <c r="C168" s="48" t="s">
        <v>448</v>
      </c>
      <c r="D168" s="49" t="s">
        <v>449</v>
      </c>
      <c r="E168" s="47">
        <v>2</v>
      </c>
      <c r="F168" s="47"/>
      <c r="G168" s="47"/>
      <c r="H168" s="47"/>
      <c r="I168" s="47"/>
      <c r="J168" s="47"/>
      <c r="K168" s="47"/>
      <c r="L168" s="47"/>
      <c r="M168" s="47"/>
    </row>
    <row r="169" spans="1:13" s="50" customFormat="1">
      <c r="A169" s="47" t="str">
        <f t="shared" si="6"/>
        <v>TOX</v>
      </c>
      <c r="B169" s="47" t="str">
        <f t="shared" si="7"/>
        <v>405</v>
      </c>
      <c r="C169" s="48" t="s">
        <v>450</v>
      </c>
      <c r="D169" s="49" t="s">
        <v>451</v>
      </c>
      <c r="E169" s="47">
        <v>2</v>
      </c>
      <c r="F169" s="47"/>
      <c r="G169" s="47"/>
      <c r="H169" s="47"/>
      <c r="I169" s="47"/>
      <c r="J169" s="47"/>
      <c r="K169" s="47"/>
      <c r="L169" s="47"/>
      <c r="M169" s="47"/>
    </row>
    <row r="170" spans="1:13" s="50" customFormat="1">
      <c r="A170" s="47" t="str">
        <f t="shared" ref="A170:A171" si="8">LEFT(C170,3)</f>
        <v>TOX</v>
      </c>
      <c r="B170" s="47" t="str">
        <f t="shared" ref="B170:B171" si="9">RIGHT(C170,3)</f>
        <v>423</v>
      </c>
      <c r="C170" s="48" t="s">
        <v>452</v>
      </c>
      <c r="D170" s="49" t="s">
        <v>453</v>
      </c>
      <c r="E170" s="47">
        <v>3</v>
      </c>
      <c r="F170" s="47"/>
      <c r="G170" s="47"/>
      <c r="H170" s="47"/>
      <c r="I170" s="47"/>
      <c r="J170" s="47"/>
      <c r="K170" s="47"/>
      <c r="L170" s="47"/>
      <c r="M170" s="47"/>
    </row>
    <row r="171" spans="1:13" s="50" customFormat="1">
      <c r="A171" s="47" t="str">
        <f t="shared" si="8"/>
        <v>THR</v>
      </c>
      <c r="B171" s="47" t="str">
        <f t="shared" si="9"/>
        <v>391</v>
      </c>
      <c r="C171" s="48" t="s">
        <v>454</v>
      </c>
      <c r="D171" s="49" t="s">
        <v>455</v>
      </c>
      <c r="E171" s="47">
        <v>2</v>
      </c>
      <c r="F171" s="47"/>
      <c r="G171" s="47"/>
      <c r="H171" s="47"/>
      <c r="I171" s="47"/>
      <c r="J171" s="47"/>
      <c r="K171" s="47"/>
      <c r="L171" s="47"/>
      <c r="M171" s="47"/>
    </row>
    <row r="172" spans="1:13" s="50" customFormat="1">
      <c r="A172" s="47" t="str">
        <f>LEFT(C172,3)</f>
        <v>BCH</v>
      </c>
      <c r="B172" s="47" t="str">
        <f>RIGHT(C172,3)</f>
        <v>201</v>
      </c>
      <c r="C172" s="48" t="s">
        <v>461</v>
      </c>
      <c r="D172" s="49" t="s">
        <v>462</v>
      </c>
      <c r="E172" s="47">
        <v>3</v>
      </c>
      <c r="F172" s="47"/>
      <c r="G172" s="47"/>
      <c r="H172" s="47"/>
      <c r="I172" s="47"/>
      <c r="J172" s="47"/>
      <c r="K172" s="47"/>
      <c r="L172" s="47"/>
      <c r="M172" s="47"/>
    </row>
    <row r="173" spans="1:13" s="50" customFormat="1">
      <c r="A173" s="47" t="str">
        <f t="shared" ref="A173:A179" si="10">LEFT(C173,3)</f>
        <v>BCH</v>
      </c>
      <c r="B173" s="47" t="str">
        <f t="shared" ref="B173:B179" si="11">RIGHT(C173,3)</f>
        <v>301</v>
      </c>
      <c r="C173" s="48" t="s">
        <v>463</v>
      </c>
      <c r="D173" s="49" t="s">
        <v>464</v>
      </c>
      <c r="E173" s="47">
        <v>3</v>
      </c>
      <c r="F173" s="47"/>
      <c r="G173" s="47"/>
      <c r="H173" s="47"/>
      <c r="I173" s="47"/>
      <c r="J173" s="47"/>
      <c r="K173" s="47"/>
      <c r="L173" s="47"/>
      <c r="M173" s="47"/>
    </row>
    <row r="174" spans="1:13" s="50" customFormat="1">
      <c r="A174" s="47" t="str">
        <f t="shared" si="10"/>
        <v>BIO</v>
      </c>
      <c r="B174" s="47" t="str">
        <f t="shared" si="11"/>
        <v>101</v>
      </c>
      <c r="C174" s="48" t="s">
        <v>465</v>
      </c>
      <c r="D174" s="49" t="s">
        <v>466</v>
      </c>
      <c r="E174" s="47">
        <v>3</v>
      </c>
      <c r="F174" s="47"/>
      <c r="G174" s="47"/>
      <c r="H174" s="47"/>
      <c r="I174" s="47"/>
      <c r="J174" s="47"/>
      <c r="K174" s="47"/>
      <c r="L174" s="47"/>
      <c r="M174" s="47"/>
    </row>
    <row r="175" spans="1:13" s="50" customFormat="1">
      <c r="A175" s="47" t="str">
        <f t="shared" si="10"/>
        <v>CHE</v>
      </c>
      <c r="B175" s="47" t="str">
        <f t="shared" si="11"/>
        <v>100</v>
      </c>
      <c r="C175" s="48" t="s">
        <v>467</v>
      </c>
      <c r="D175" s="49" t="s">
        <v>468</v>
      </c>
      <c r="E175" s="47">
        <v>1</v>
      </c>
      <c r="F175" s="47"/>
      <c r="G175" s="47"/>
      <c r="H175" s="47"/>
      <c r="I175" s="47"/>
      <c r="J175" s="47"/>
      <c r="K175" s="47"/>
      <c r="L175" s="47"/>
      <c r="M175" s="47"/>
    </row>
    <row r="176" spans="1:13" s="50" customFormat="1">
      <c r="A176" s="47" t="str">
        <f t="shared" si="10"/>
        <v>CHE</v>
      </c>
      <c r="B176" s="47" t="str">
        <f t="shared" si="11"/>
        <v>101</v>
      </c>
      <c r="C176" s="48" t="s">
        <v>469</v>
      </c>
      <c r="D176" s="49" t="s">
        <v>470</v>
      </c>
      <c r="E176" s="47">
        <v>3</v>
      </c>
      <c r="F176" s="47"/>
      <c r="G176" s="47"/>
      <c r="H176" s="47"/>
      <c r="I176" s="47"/>
      <c r="J176" s="47"/>
      <c r="K176" s="47"/>
      <c r="L176" s="47"/>
      <c r="M176" s="47"/>
    </row>
    <row r="177" spans="1:13" s="50" customFormat="1">
      <c r="A177" s="47" t="str">
        <f t="shared" si="10"/>
        <v>CHE</v>
      </c>
      <c r="B177" s="47" t="str">
        <f t="shared" si="11"/>
        <v>202</v>
      </c>
      <c r="C177" s="48" t="s">
        <v>471</v>
      </c>
      <c r="D177" s="49" t="s">
        <v>472</v>
      </c>
      <c r="E177" s="47">
        <v>2</v>
      </c>
      <c r="F177" s="47"/>
      <c r="G177" s="47"/>
      <c r="H177" s="47"/>
      <c r="I177" s="47"/>
      <c r="J177" s="47"/>
      <c r="K177" s="47"/>
      <c r="L177" s="47"/>
      <c r="M177" s="47"/>
    </row>
    <row r="178" spans="1:13" s="50" customFormat="1">
      <c r="A178" s="47" t="str">
        <f t="shared" si="10"/>
        <v>CHE</v>
      </c>
      <c r="B178" s="47" t="str">
        <f t="shared" si="11"/>
        <v>203</v>
      </c>
      <c r="C178" s="48" t="s">
        <v>473</v>
      </c>
      <c r="D178" s="49" t="s">
        <v>474</v>
      </c>
      <c r="E178" s="47">
        <v>3</v>
      </c>
      <c r="F178" s="47"/>
      <c r="G178" s="47"/>
      <c r="H178" s="47"/>
      <c r="I178" s="47"/>
      <c r="J178" s="47"/>
      <c r="K178" s="47"/>
      <c r="L178" s="47"/>
      <c r="M178" s="47"/>
    </row>
    <row r="179" spans="1:13" s="50" customFormat="1">
      <c r="A179" s="47" t="str">
        <f t="shared" si="10"/>
        <v>CHE</v>
      </c>
      <c r="B179" s="47" t="str">
        <f t="shared" si="11"/>
        <v>215</v>
      </c>
      <c r="C179" s="48" t="s">
        <v>475</v>
      </c>
      <c r="D179" s="49" t="s">
        <v>476</v>
      </c>
      <c r="E179" s="47">
        <v>3</v>
      </c>
      <c r="F179" s="47"/>
      <c r="G179" s="47"/>
      <c r="H179" s="47"/>
      <c r="I179" s="47"/>
      <c r="J179" s="47"/>
      <c r="K179" s="47"/>
      <c r="L179" s="47"/>
      <c r="M179" s="47"/>
    </row>
    <row r="180" spans="1:13" s="50" customFormat="1">
      <c r="A180" s="47" t="str">
        <f t="shared" ref="A180:A222" si="12">LEFT(C180,3)</f>
        <v>CHE</v>
      </c>
      <c r="B180" s="47" t="str">
        <f t="shared" ref="B180:B222" si="13">RIGHT(C180,3)</f>
        <v>230</v>
      </c>
      <c r="C180" s="48" t="s">
        <v>477</v>
      </c>
      <c r="D180" s="49" t="s">
        <v>478</v>
      </c>
      <c r="E180" s="47">
        <v>1</v>
      </c>
      <c r="F180" s="47"/>
      <c r="G180" s="47"/>
      <c r="H180" s="47"/>
      <c r="I180" s="47"/>
      <c r="J180" s="47"/>
      <c r="K180" s="47"/>
      <c r="L180" s="47"/>
      <c r="M180" s="47"/>
    </row>
    <row r="181" spans="1:13" s="50" customFormat="1">
      <c r="A181" s="47" t="str">
        <f t="shared" si="12"/>
        <v>CHE</v>
      </c>
      <c r="B181" s="47" t="str">
        <f t="shared" si="13"/>
        <v>254</v>
      </c>
      <c r="C181" s="48" t="s">
        <v>479</v>
      </c>
      <c r="D181" s="49" t="s">
        <v>480</v>
      </c>
      <c r="E181" s="47">
        <v>3</v>
      </c>
      <c r="F181" s="47"/>
      <c r="G181" s="47"/>
      <c r="H181" s="47"/>
      <c r="I181" s="47"/>
      <c r="J181" s="47"/>
      <c r="K181" s="47"/>
      <c r="L181" s="47"/>
      <c r="M181" s="47"/>
    </row>
    <row r="182" spans="1:13" s="50" customFormat="1">
      <c r="A182" s="47" t="str">
        <f t="shared" si="12"/>
        <v>CHE</v>
      </c>
      <c r="B182" s="47" t="str">
        <f t="shared" si="13"/>
        <v>260</v>
      </c>
      <c r="C182" s="48" t="s">
        <v>481</v>
      </c>
      <c r="D182" s="49" t="s">
        <v>482</v>
      </c>
      <c r="E182" s="47">
        <v>1</v>
      </c>
      <c r="F182" s="47"/>
      <c r="G182" s="47"/>
      <c r="H182" s="47"/>
      <c r="I182" s="47"/>
      <c r="J182" s="47"/>
      <c r="K182" s="47"/>
      <c r="L182" s="47"/>
      <c r="M182" s="47"/>
    </row>
    <row r="183" spans="1:13" s="50" customFormat="1">
      <c r="A183" s="47" t="str">
        <f t="shared" si="12"/>
        <v>CHE</v>
      </c>
      <c r="B183" s="47" t="str">
        <f t="shared" si="13"/>
        <v>263</v>
      </c>
      <c r="C183" s="48" t="s">
        <v>483</v>
      </c>
      <c r="D183" s="49" t="s">
        <v>484</v>
      </c>
      <c r="E183" s="47">
        <v>3</v>
      </c>
      <c r="F183" s="47"/>
      <c r="G183" s="47"/>
      <c r="H183" s="47"/>
      <c r="I183" s="47"/>
      <c r="J183" s="47"/>
      <c r="K183" s="47"/>
      <c r="L183" s="47"/>
      <c r="M183" s="47"/>
    </row>
    <row r="184" spans="1:13" s="50" customFormat="1">
      <c r="A184" s="47" t="str">
        <f t="shared" si="12"/>
        <v>CHE</v>
      </c>
      <c r="B184" s="47" t="str">
        <f t="shared" si="13"/>
        <v>265</v>
      </c>
      <c r="C184" s="48" t="s">
        <v>485</v>
      </c>
      <c r="D184" s="49" t="s">
        <v>486</v>
      </c>
      <c r="E184" s="47">
        <v>3</v>
      </c>
      <c r="F184" s="47"/>
      <c r="G184" s="47"/>
      <c r="H184" s="47"/>
      <c r="I184" s="47"/>
      <c r="J184" s="47"/>
      <c r="K184" s="47"/>
      <c r="L184" s="47"/>
      <c r="M184" s="47"/>
    </row>
    <row r="185" spans="1:13" s="50" customFormat="1">
      <c r="A185" s="47" t="str">
        <f t="shared" si="12"/>
        <v>CHE</v>
      </c>
      <c r="B185" s="47" t="str">
        <f t="shared" si="13"/>
        <v>273</v>
      </c>
      <c r="C185" s="48" t="s">
        <v>487</v>
      </c>
      <c r="D185" s="49" t="s">
        <v>488</v>
      </c>
      <c r="E185" s="47">
        <v>2</v>
      </c>
      <c r="F185" s="47"/>
      <c r="G185" s="47"/>
      <c r="H185" s="47"/>
      <c r="I185" s="47"/>
      <c r="J185" s="47"/>
      <c r="K185" s="47"/>
      <c r="L185" s="47"/>
      <c r="M185" s="47"/>
    </row>
    <row r="186" spans="1:13" s="50" customFormat="1">
      <c r="A186" s="47" t="str">
        <f t="shared" si="12"/>
        <v>CHE</v>
      </c>
      <c r="B186" s="47" t="str">
        <f t="shared" si="13"/>
        <v>274</v>
      </c>
      <c r="C186" s="48" t="s">
        <v>489</v>
      </c>
      <c r="D186" s="49" t="s">
        <v>490</v>
      </c>
      <c r="E186" s="47">
        <v>3</v>
      </c>
      <c r="F186" s="47"/>
      <c r="G186" s="47"/>
      <c r="H186" s="47"/>
      <c r="I186" s="47"/>
      <c r="J186" s="47"/>
      <c r="K186" s="47"/>
      <c r="L186" s="47"/>
      <c r="M186" s="47"/>
    </row>
    <row r="187" spans="1:13" s="50" customFormat="1">
      <c r="A187" s="47" t="str">
        <f t="shared" si="12"/>
        <v>CHE</v>
      </c>
      <c r="B187" s="47" t="str">
        <f t="shared" si="13"/>
        <v>309</v>
      </c>
      <c r="C187" s="48" t="s">
        <v>137</v>
      </c>
      <c r="D187" s="49" t="s">
        <v>125</v>
      </c>
      <c r="E187" s="47">
        <v>3</v>
      </c>
      <c r="F187" s="47"/>
      <c r="G187" s="47"/>
      <c r="H187" s="47"/>
      <c r="I187" s="47"/>
      <c r="J187" s="47"/>
      <c r="K187" s="47"/>
      <c r="L187" s="47"/>
      <c r="M187" s="47"/>
    </row>
    <row r="188" spans="1:13" s="50" customFormat="1">
      <c r="A188" s="47" t="str">
        <f t="shared" si="12"/>
        <v>CHE</v>
      </c>
      <c r="B188" s="47" t="str">
        <f t="shared" si="13"/>
        <v>371</v>
      </c>
      <c r="C188" s="48" t="s">
        <v>491</v>
      </c>
      <c r="D188" s="49" t="s">
        <v>492</v>
      </c>
      <c r="E188" s="47">
        <v>3</v>
      </c>
      <c r="F188" s="47"/>
      <c r="G188" s="47"/>
      <c r="H188" s="47"/>
      <c r="I188" s="47"/>
      <c r="J188" s="47"/>
      <c r="K188" s="47"/>
      <c r="L188" s="47"/>
      <c r="M188" s="47"/>
    </row>
    <row r="189" spans="1:13" s="50" customFormat="1">
      <c r="A189" s="47" t="str">
        <f t="shared" si="12"/>
        <v>CHE</v>
      </c>
      <c r="B189" s="47" t="str">
        <f t="shared" si="13"/>
        <v>373</v>
      </c>
      <c r="C189" s="48" t="s">
        <v>493</v>
      </c>
      <c r="D189" s="49" t="s">
        <v>494</v>
      </c>
      <c r="E189" s="47">
        <v>3</v>
      </c>
      <c r="F189" s="47"/>
      <c r="G189" s="47"/>
      <c r="H189" s="47"/>
      <c r="I189" s="47"/>
      <c r="J189" s="47"/>
      <c r="K189" s="47"/>
      <c r="L189" s="47"/>
      <c r="M189" s="47"/>
    </row>
    <row r="190" spans="1:13" s="50" customFormat="1">
      <c r="A190" s="47" t="str">
        <f t="shared" si="12"/>
        <v>CHE</v>
      </c>
      <c r="B190" s="47" t="str">
        <f t="shared" si="13"/>
        <v>473</v>
      </c>
      <c r="C190" s="48" t="s">
        <v>495</v>
      </c>
      <c r="D190" s="49" t="s">
        <v>496</v>
      </c>
      <c r="E190" s="47">
        <v>1</v>
      </c>
      <c r="F190" s="47"/>
      <c r="G190" s="47"/>
      <c r="H190" s="47"/>
      <c r="I190" s="47"/>
      <c r="J190" s="47"/>
      <c r="K190" s="47"/>
      <c r="L190" s="47"/>
      <c r="M190" s="47"/>
    </row>
    <row r="191" spans="1:13" s="50" customFormat="1">
      <c r="A191" s="47" t="str">
        <f t="shared" si="12"/>
        <v>LAW</v>
      </c>
      <c r="B191" s="47" t="str">
        <f t="shared" si="13"/>
        <v>403</v>
      </c>
      <c r="C191" s="48" t="s">
        <v>497</v>
      </c>
      <c r="D191" s="49" t="s">
        <v>498</v>
      </c>
      <c r="E191" s="47">
        <v>3</v>
      </c>
      <c r="F191" s="47"/>
      <c r="G191" s="47"/>
      <c r="H191" s="47"/>
      <c r="I191" s="47"/>
      <c r="J191" s="47"/>
      <c r="K191" s="47"/>
      <c r="L191" s="47"/>
      <c r="M191" s="47"/>
    </row>
    <row r="192" spans="1:13" s="50" customFormat="1">
      <c r="A192" s="47" t="str">
        <f t="shared" si="12"/>
        <v>MTH</v>
      </c>
      <c r="B192" s="47" t="str">
        <f t="shared" si="13"/>
        <v>100</v>
      </c>
      <c r="C192" s="48" t="s">
        <v>499</v>
      </c>
      <c r="D192" s="49" t="s">
        <v>500</v>
      </c>
      <c r="E192" s="47">
        <v>3</v>
      </c>
      <c r="F192" s="47"/>
      <c r="G192" s="47"/>
      <c r="H192" s="47"/>
      <c r="I192" s="47"/>
      <c r="J192" s="47"/>
      <c r="K192" s="47"/>
      <c r="L192" s="47"/>
      <c r="M192" s="47"/>
    </row>
    <row r="193" spans="1:13" s="50" customFormat="1">
      <c r="A193" s="47" t="str">
        <f t="shared" si="12"/>
        <v>MTH</v>
      </c>
      <c r="B193" s="47" t="str">
        <f t="shared" si="13"/>
        <v>101</v>
      </c>
      <c r="C193" s="48" t="s">
        <v>501</v>
      </c>
      <c r="D193" s="49" t="s">
        <v>502</v>
      </c>
      <c r="E193" s="47">
        <v>3</v>
      </c>
      <c r="F193" s="47"/>
      <c r="G193" s="47"/>
      <c r="H193" s="47"/>
      <c r="I193" s="47"/>
      <c r="J193" s="47"/>
      <c r="K193" s="47"/>
      <c r="L193" s="47"/>
      <c r="M193" s="47"/>
    </row>
    <row r="194" spans="1:13" s="50" customFormat="1">
      <c r="A194" s="47" t="str">
        <f t="shared" si="12"/>
        <v>MTH</v>
      </c>
      <c r="B194" s="47" t="str">
        <f t="shared" si="13"/>
        <v>102</v>
      </c>
      <c r="C194" s="48" t="s">
        <v>503</v>
      </c>
      <c r="D194" s="49" t="s">
        <v>504</v>
      </c>
      <c r="E194" s="47">
        <v>2</v>
      </c>
      <c r="F194" s="47"/>
      <c r="G194" s="47"/>
      <c r="H194" s="47"/>
      <c r="I194" s="47"/>
      <c r="J194" s="47"/>
      <c r="K194" s="47"/>
      <c r="L194" s="47"/>
      <c r="M194" s="47"/>
    </row>
    <row r="195" spans="1:13" s="50" customFormat="1">
      <c r="A195" s="47" t="str">
        <f t="shared" si="12"/>
        <v>MTH</v>
      </c>
      <c r="B195" s="47" t="str">
        <f t="shared" si="13"/>
        <v>103</v>
      </c>
      <c r="C195" s="48" t="s">
        <v>505</v>
      </c>
      <c r="D195" s="49" t="s">
        <v>506</v>
      </c>
      <c r="E195" s="47">
        <v>3</v>
      </c>
      <c r="F195" s="47"/>
      <c r="G195" s="47"/>
      <c r="H195" s="47"/>
      <c r="I195" s="47"/>
      <c r="J195" s="47"/>
      <c r="K195" s="47"/>
      <c r="L195" s="47"/>
      <c r="M195" s="47"/>
    </row>
    <row r="196" spans="1:13" s="50" customFormat="1">
      <c r="A196" s="47" t="str">
        <f t="shared" si="12"/>
        <v>MTH</v>
      </c>
      <c r="B196" s="47" t="str">
        <f t="shared" si="13"/>
        <v>104</v>
      </c>
      <c r="C196" s="48" t="s">
        <v>507</v>
      </c>
      <c r="D196" s="49" t="s">
        <v>508</v>
      </c>
      <c r="E196" s="47">
        <v>4</v>
      </c>
      <c r="F196" s="47"/>
      <c r="G196" s="47"/>
      <c r="H196" s="47"/>
      <c r="I196" s="47"/>
      <c r="J196" s="47"/>
      <c r="K196" s="47"/>
      <c r="L196" s="47"/>
      <c r="M196" s="47"/>
    </row>
    <row r="197" spans="1:13" s="50" customFormat="1">
      <c r="A197" s="47" t="str">
        <f t="shared" si="12"/>
        <v>MTH</v>
      </c>
      <c r="B197" s="47" t="str">
        <f t="shared" si="13"/>
        <v>203</v>
      </c>
      <c r="C197" s="48" t="s">
        <v>509</v>
      </c>
      <c r="D197" s="49" t="s">
        <v>510</v>
      </c>
      <c r="E197" s="47">
        <v>3</v>
      </c>
      <c r="F197" s="47"/>
      <c r="G197" s="47"/>
      <c r="H197" s="47"/>
      <c r="I197" s="47"/>
      <c r="J197" s="47"/>
      <c r="K197" s="47"/>
      <c r="L197" s="47"/>
      <c r="M197" s="47"/>
    </row>
    <row r="198" spans="1:13" s="50" customFormat="1">
      <c r="A198" s="47" t="str">
        <f t="shared" si="12"/>
        <v>MTH</v>
      </c>
      <c r="B198" s="47" t="str">
        <f t="shared" si="13"/>
        <v>233</v>
      </c>
      <c r="C198" s="48" t="s">
        <v>511</v>
      </c>
      <c r="D198" s="49" t="s">
        <v>512</v>
      </c>
      <c r="E198" s="47">
        <v>2</v>
      </c>
      <c r="F198" s="47"/>
      <c r="G198" s="47"/>
      <c r="H198" s="47"/>
      <c r="I198" s="47"/>
      <c r="J198" s="47"/>
      <c r="K198" s="47"/>
      <c r="L198" s="47"/>
      <c r="M198" s="47"/>
    </row>
    <row r="199" spans="1:13" s="50" customFormat="1">
      <c r="A199" s="47" t="str">
        <f t="shared" si="12"/>
        <v>MTH</v>
      </c>
      <c r="B199" s="47" t="str">
        <f t="shared" si="13"/>
        <v>283</v>
      </c>
      <c r="C199" s="48" t="s">
        <v>513</v>
      </c>
      <c r="D199" s="49" t="s">
        <v>514</v>
      </c>
      <c r="E199" s="47">
        <v>2</v>
      </c>
      <c r="F199" s="47"/>
      <c r="G199" s="47"/>
      <c r="H199" s="47"/>
      <c r="I199" s="47"/>
      <c r="J199" s="47"/>
      <c r="K199" s="47"/>
      <c r="L199" s="47"/>
      <c r="M199" s="47"/>
    </row>
    <row r="200" spans="1:13" s="50" customFormat="1">
      <c r="A200" s="47" t="str">
        <f t="shared" si="12"/>
        <v>MTH</v>
      </c>
      <c r="B200" s="47" t="str">
        <f t="shared" si="13"/>
        <v>293</v>
      </c>
      <c r="C200" s="48" t="s">
        <v>515</v>
      </c>
      <c r="D200" s="49" t="s">
        <v>516</v>
      </c>
      <c r="E200" s="47">
        <v>2</v>
      </c>
      <c r="F200" s="47"/>
      <c r="G200" s="47"/>
      <c r="H200" s="47"/>
      <c r="I200" s="47"/>
      <c r="J200" s="47"/>
      <c r="K200" s="47"/>
      <c r="L200" s="47"/>
      <c r="M200" s="47"/>
    </row>
    <row r="201" spans="1:13" s="50" customFormat="1">
      <c r="A201" s="47" t="str">
        <f t="shared" si="12"/>
        <v>MTH</v>
      </c>
      <c r="B201" s="47" t="str">
        <f t="shared" si="13"/>
        <v>554</v>
      </c>
      <c r="C201" s="48" t="s">
        <v>517</v>
      </c>
      <c r="D201" s="49" t="s">
        <v>518</v>
      </c>
      <c r="E201" s="47">
        <v>2</v>
      </c>
      <c r="F201" s="47"/>
      <c r="G201" s="47"/>
      <c r="H201" s="47"/>
      <c r="I201" s="47"/>
      <c r="J201" s="47"/>
      <c r="K201" s="47"/>
      <c r="L201" s="47"/>
      <c r="M201" s="47"/>
    </row>
    <row r="202" spans="1:13" s="50" customFormat="1">
      <c r="A202" s="47" t="str">
        <f t="shared" si="12"/>
        <v>PHY</v>
      </c>
      <c r="B202" s="47" t="str">
        <f t="shared" si="13"/>
        <v>101</v>
      </c>
      <c r="C202" s="48" t="s">
        <v>519</v>
      </c>
      <c r="D202" s="49" t="s">
        <v>520</v>
      </c>
      <c r="E202" s="47">
        <v>3</v>
      </c>
      <c r="F202" s="47"/>
      <c r="G202" s="47"/>
      <c r="H202" s="47"/>
      <c r="I202" s="47"/>
      <c r="J202" s="47"/>
      <c r="K202" s="47"/>
      <c r="L202" s="47"/>
      <c r="M202" s="47"/>
    </row>
    <row r="203" spans="1:13" s="50" customFormat="1">
      <c r="A203" s="47" t="str">
        <f t="shared" si="12"/>
        <v>PHY</v>
      </c>
      <c r="B203" s="47" t="str">
        <f t="shared" si="13"/>
        <v>102</v>
      </c>
      <c r="C203" s="48" t="s">
        <v>521</v>
      </c>
      <c r="D203" s="49" t="s">
        <v>522</v>
      </c>
      <c r="E203" s="47">
        <v>4</v>
      </c>
      <c r="F203" s="47"/>
      <c r="G203" s="47"/>
      <c r="H203" s="47"/>
      <c r="I203" s="47"/>
      <c r="J203" s="47"/>
      <c r="K203" s="47"/>
      <c r="L203" s="47"/>
      <c r="M203" s="47"/>
    </row>
    <row r="204" spans="1:13" s="50" customFormat="1">
      <c r="A204" s="47" t="str">
        <f t="shared" si="12"/>
        <v>PHY</v>
      </c>
      <c r="B204" s="47" t="str">
        <f t="shared" si="13"/>
        <v>142</v>
      </c>
      <c r="C204" s="48" t="s">
        <v>523</v>
      </c>
      <c r="D204" s="49" t="s">
        <v>524</v>
      </c>
      <c r="E204" s="47">
        <v>4</v>
      </c>
      <c r="F204" s="47"/>
      <c r="G204" s="47"/>
      <c r="H204" s="47"/>
      <c r="I204" s="47"/>
      <c r="J204" s="47"/>
      <c r="K204" s="47"/>
      <c r="L204" s="47"/>
      <c r="M204" s="47"/>
    </row>
    <row r="205" spans="1:13" s="50" customFormat="1">
      <c r="A205" s="47" t="str">
        <f t="shared" si="12"/>
        <v>PHY</v>
      </c>
      <c r="B205" s="47" t="str">
        <f t="shared" si="13"/>
        <v>443</v>
      </c>
      <c r="C205" s="48" t="s">
        <v>525</v>
      </c>
      <c r="D205" s="49" t="s">
        <v>526</v>
      </c>
      <c r="E205" s="47">
        <v>1</v>
      </c>
      <c r="F205" s="47"/>
      <c r="G205" s="47"/>
      <c r="H205" s="47"/>
      <c r="I205" s="47"/>
      <c r="J205" s="47"/>
      <c r="K205" s="47"/>
      <c r="L205" s="47"/>
      <c r="M205" s="47"/>
    </row>
    <row r="206" spans="1:13" s="50" customFormat="1">
      <c r="A206" s="47" t="str">
        <f t="shared" si="12"/>
        <v>STA</v>
      </c>
      <c r="B206" s="47" t="str">
        <f t="shared" si="13"/>
        <v>151</v>
      </c>
      <c r="C206" s="48" t="s">
        <v>527</v>
      </c>
      <c r="D206" s="49" t="s">
        <v>528</v>
      </c>
      <c r="E206" s="47">
        <v>3</v>
      </c>
      <c r="F206" s="47"/>
      <c r="G206" s="47"/>
      <c r="H206" s="47"/>
      <c r="I206" s="47"/>
      <c r="J206" s="47"/>
      <c r="K206" s="47"/>
      <c r="L206" s="47"/>
      <c r="M206" s="47"/>
    </row>
    <row r="207" spans="1:13" s="50" customFormat="1">
      <c r="A207" s="47" t="str">
        <f t="shared" si="12"/>
        <v>STA</v>
      </c>
      <c r="B207" s="47" t="str">
        <f t="shared" si="13"/>
        <v>277</v>
      </c>
      <c r="C207" s="48" t="s">
        <v>579</v>
      </c>
      <c r="D207" s="49" t="s">
        <v>580</v>
      </c>
      <c r="E207" s="47">
        <v>3</v>
      </c>
      <c r="F207" s="47"/>
      <c r="G207" s="47"/>
      <c r="H207" s="47"/>
      <c r="I207" s="47"/>
      <c r="J207" s="47"/>
      <c r="K207" s="47"/>
      <c r="L207" s="47"/>
      <c r="M207" s="47"/>
    </row>
    <row r="208" spans="1:13" s="50" customFormat="1">
      <c r="A208" s="47" t="str">
        <f t="shared" si="12"/>
        <v>STA</v>
      </c>
      <c r="B208" s="47" t="str">
        <f t="shared" si="13"/>
        <v>212</v>
      </c>
      <c r="C208" s="48" t="s">
        <v>529</v>
      </c>
      <c r="D208" s="49" t="s">
        <v>530</v>
      </c>
      <c r="E208" s="47">
        <v>3</v>
      </c>
      <c r="F208" s="47"/>
      <c r="G208" s="47"/>
      <c r="H208" s="47"/>
      <c r="I208" s="47"/>
      <c r="J208" s="47"/>
      <c r="K208" s="47"/>
      <c r="L208" s="47"/>
      <c r="M208" s="47"/>
    </row>
    <row r="209" spans="1:13" s="50" customFormat="1">
      <c r="A209" s="47" t="str">
        <f t="shared" si="12"/>
        <v>IS-</v>
      </c>
      <c r="B209" s="47" t="str">
        <f t="shared" si="13"/>
        <v>101</v>
      </c>
      <c r="C209" s="48" t="s">
        <v>594</v>
      </c>
      <c r="D209" s="49" t="s">
        <v>595</v>
      </c>
      <c r="E209" s="47">
        <v>4</v>
      </c>
      <c r="F209" s="47"/>
      <c r="G209" s="47"/>
      <c r="H209" s="47"/>
      <c r="I209" s="47"/>
      <c r="J209" s="47"/>
      <c r="K209" s="47"/>
      <c r="L209" s="47"/>
      <c r="M209" s="47"/>
    </row>
    <row r="210" spans="1:13" s="50" customFormat="1">
      <c r="A210" s="47" t="str">
        <f t="shared" si="12"/>
        <v xml:space="preserve">ID </v>
      </c>
      <c r="B210" s="47" t="str">
        <f t="shared" si="13"/>
        <v>302</v>
      </c>
      <c r="C210" s="48" t="s">
        <v>587</v>
      </c>
      <c r="D210" s="49" t="s">
        <v>588</v>
      </c>
      <c r="E210" s="47">
        <v>2</v>
      </c>
      <c r="F210" s="47"/>
      <c r="G210" s="47"/>
      <c r="H210" s="47"/>
      <c r="I210" s="47"/>
      <c r="J210" s="47"/>
      <c r="K210" s="47"/>
      <c r="L210" s="47"/>
      <c r="M210" s="47"/>
    </row>
    <row r="211" spans="1:13" s="50" customFormat="1">
      <c r="A211" s="47" t="str">
        <f t="shared" si="12"/>
        <v xml:space="preserve">ID </v>
      </c>
      <c r="B211" s="47" t="str">
        <f t="shared" si="13"/>
        <v>330</v>
      </c>
      <c r="C211" s="48" t="s">
        <v>610</v>
      </c>
      <c r="D211" s="49" t="s">
        <v>611</v>
      </c>
      <c r="E211" s="47">
        <v>2</v>
      </c>
      <c r="F211" s="47"/>
      <c r="G211" s="47"/>
      <c r="H211" s="47"/>
      <c r="I211" s="47"/>
      <c r="J211" s="47"/>
      <c r="K211" s="47"/>
      <c r="L211" s="47"/>
      <c r="M211" s="47"/>
    </row>
    <row r="212" spans="1:13" s="50" customFormat="1">
      <c r="A212" s="47" t="str">
        <f t="shared" si="12"/>
        <v>STA</v>
      </c>
      <c r="B212" s="47" t="str">
        <f t="shared" si="13"/>
        <v>571</v>
      </c>
      <c r="C212" s="48" t="s">
        <v>531</v>
      </c>
      <c r="D212" s="49" t="s">
        <v>532</v>
      </c>
      <c r="E212" s="47">
        <v>2</v>
      </c>
      <c r="F212" s="47"/>
      <c r="G212" s="47"/>
      <c r="H212" s="47"/>
      <c r="I212" s="47"/>
      <c r="J212" s="47"/>
      <c r="K212" s="47"/>
      <c r="L212" s="47"/>
      <c r="M212" s="47"/>
    </row>
    <row r="213" spans="1:13" s="50" customFormat="1">
      <c r="A213" s="47" t="str">
        <f t="shared" si="12"/>
        <v>FSE</v>
      </c>
      <c r="B213" s="47" t="str">
        <f t="shared" si="13"/>
        <v>101</v>
      </c>
      <c r="C213" s="48" t="s">
        <v>589</v>
      </c>
      <c r="D213" s="50" t="s">
        <v>590</v>
      </c>
      <c r="E213" s="47">
        <v>3</v>
      </c>
      <c r="F213" s="47"/>
      <c r="G213" s="47"/>
      <c r="H213" s="47"/>
      <c r="I213" s="47"/>
      <c r="J213" s="47"/>
      <c r="K213" s="47"/>
      <c r="L213" s="47"/>
      <c r="M213" s="47"/>
    </row>
    <row r="214" spans="1:13" s="50" customFormat="1">
      <c r="A214" s="47" t="str">
        <f t="shared" si="12"/>
        <v>FSE</v>
      </c>
      <c r="B214" s="47" t="str">
        <f t="shared" si="13"/>
        <v>296</v>
      </c>
      <c r="C214" s="48" t="s">
        <v>596</v>
      </c>
      <c r="D214" s="50" t="s">
        <v>285</v>
      </c>
      <c r="E214" s="47">
        <v>1</v>
      </c>
      <c r="F214" s="47"/>
      <c r="G214" s="47"/>
      <c r="H214" s="47"/>
      <c r="I214" s="47"/>
      <c r="J214" s="47"/>
      <c r="K214" s="47"/>
      <c r="L214" s="47"/>
      <c r="M214" s="47"/>
    </row>
    <row r="215" spans="1:13" s="50" customFormat="1">
      <c r="A215" s="47" t="str">
        <f t="shared" si="12"/>
        <v>DTE</v>
      </c>
      <c r="B215" s="47" t="str">
        <f t="shared" si="13"/>
        <v>152</v>
      </c>
      <c r="C215" s="48" t="s">
        <v>599</v>
      </c>
      <c r="D215" s="50" t="s">
        <v>312</v>
      </c>
      <c r="E215" s="47">
        <v>1</v>
      </c>
      <c r="F215" s="47"/>
      <c r="G215" s="47"/>
      <c r="H215" s="47"/>
      <c r="I215" s="47"/>
      <c r="J215" s="47"/>
      <c r="K215" s="47"/>
      <c r="L215" s="47"/>
      <c r="M215" s="47"/>
    </row>
    <row r="216" spans="1:13" s="50" customFormat="1">
      <c r="A216" s="47" t="str">
        <f t="shared" si="12"/>
        <v>CHE</v>
      </c>
      <c r="B216" s="47" t="str">
        <f t="shared" si="13"/>
        <v>359</v>
      </c>
      <c r="C216" s="48" t="s">
        <v>600</v>
      </c>
      <c r="D216" s="50" t="s">
        <v>601</v>
      </c>
      <c r="E216" s="47">
        <v>3</v>
      </c>
      <c r="F216" s="47"/>
      <c r="G216" s="47"/>
      <c r="H216" s="47"/>
      <c r="I216" s="47"/>
      <c r="J216" s="47"/>
      <c r="K216" s="47"/>
      <c r="L216" s="47"/>
      <c r="M216" s="47"/>
    </row>
    <row r="217" spans="1:13" s="50" customFormat="1">
      <c r="A217" s="47" t="str">
        <f t="shared" si="12"/>
        <v>ENG</v>
      </c>
      <c r="B217" s="47" t="str">
        <f t="shared" si="13"/>
        <v>381</v>
      </c>
      <c r="C217" s="48" t="s">
        <v>597</v>
      </c>
      <c r="D217" s="50" t="s">
        <v>598</v>
      </c>
      <c r="E217" s="47">
        <v>2</v>
      </c>
      <c r="F217" s="47"/>
      <c r="G217" s="47"/>
      <c r="H217" s="47"/>
      <c r="I217" s="47"/>
      <c r="J217" s="47"/>
      <c r="K217" s="47"/>
      <c r="L217" s="47"/>
      <c r="M217" s="47"/>
    </row>
    <row r="218" spans="1:13" s="50" customFormat="1">
      <c r="A218" s="47" t="str">
        <f t="shared" si="12"/>
        <v>ENG</v>
      </c>
      <c r="B218" s="47" t="str">
        <f t="shared" si="13"/>
        <v>331</v>
      </c>
      <c r="C218" s="48" t="s">
        <v>604</v>
      </c>
      <c r="D218" s="50" t="s">
        <v>605</v>
      </c>
      <c r="E218" s="47">
        <v>2</v>
      </c>
      <c r="F218" s="47"/>
      <c r="G218" s="47"/>
      <c r="H218" s="47"/>
      <c r="I218" s="47"/>
      <c r="J218" s="47"/>
      <c r="K218" s="47"/>
      <c r="L218" s="47"/>
      <c r="M218" s="47"/>
    </row>
    <row r="219" spans="1:13" s="50" customFormat="1">
      <c r="A219" s="47" t="str">
        <f t="shared" si="12"/>
        <v>EVR</v>
      </c>
      <c r="B219" s="47" t="str">
        <f t="shared" si="13"/>
        <v>100</v>
      </c>
      <c r="C219" s="48" t="s">
        <v>602</v>
      </c>
      <c r="D219" s="50" t="s">
        <v>603</v>
      </c>
      <c r="E219" s="47">
        <v>3</v>
      </c>
      <c r="F219" s="47"/>
      <c r="G219" s="47"/>
      <c r="H219" s="47"/>
      <c r="I219" s="47"/>
      <c r="J219" s="47"/>
      <c r="K219" s="47"/>
      <c r="L219" s="47"/>
      <c r="M219" s="47"/>
    </row>
    <row r="220" spans="1:13" s="50" customFormat="1">
      <c r="A220" s="47" t="str">
        <f t="shared" si="12"/>
        <v>EVR</v>
      </c>
      <c r="B220" s="47" t="str">
        <f t="shared" si="13"/>
        <v>413</v>
      </c>
      <c r="C220" s="48" t="s">
        <v>606</v>
      </c>
      <c r="D220" s="50" t="s">
        <v>607</v>
      </c>
      <c r="E220" s="47">
        <v>2</v>
      </c>
      <c r="F220" s="47"/>
      <c r="G220" s="47"/>
      <c r="H220" s="47"/>
      <c r="I220" s="47"/>
      <c r="J220" s="47"/>
      <c r="K220" s="47"/>
      <c r="L220" s="47"/>
      <c r="M220" s="47"/>
    </row>
    <row r="221" spans="1:13" s="50" customFormat="1">
      <c r="A221" s="47" t="str">
        <f t="shared" si="12"/>
        <v>THR</v>
      </c>
      <c r="B221" s="47" t="str">
        <f t="shared" si="13"/>
        <v>201</v>
      </c>
      <c r="C221" s="48" t="s">
        <v>608</v>
      </c>
      <c r="D221" s="50" t="s">
        <v>609</v>
      </c>
      <c r="E221" s="47">
        <v>3</v>
      </c>
      <c r="F221" s="47"/>
      <c r="G221" s="47"/>
      <c r="H221" s="47"/>
      <c r="I221" s="47"/>
      <c r="J221" s="47"/>
      <c r="K221" s="47"/>
      <c r="L221" s="47"/>
      <c r="M221" s="47"/>
    </row>
    <row r="222" spans="1:13" s="50" customFormat="1">
      <c r="A222" s="160" t="str">
        <f t="shared" si="12"/>
        <v>EVR</v>
      </c>
      <c r="B222" s="160" t="str">
        <f t="shared" si="13"/>
        <v>404</v>
      </c>
      <c r="C222" s="161" t="s">
        <v>591</v>
      </c>
      <c r="D222" s="162" t="s">
        <v>592</v>
      </c>
      <c r="E222" s="160">
        <v>2</v>
      </c>
      <c r="F222" s="47"/>
      <c r="G222" s="47"/>
      <c r="H222" s="47"/>
      <c r="I222" s="47"/>
      <c r="J222" s="47"/>
      <c r="K222" s="47"/>
      <c r="L222" s="47"/>
      <c r="M222" s="47"/>
    </row>
    <row r="223" spans="1:13" s="50" customFormat="1">
      <c r="A223" s="47" t="str">
        <f t="shared" ref="A223:A224" si="14">LEFT(C223,3)</f>
        <v>EVR</v>
      </c>
      <c r="B223" s="47" t="str">
        <f t="shared" ref="B223:B224" si="15">RIGHT(C223,3)</f>
        <v>404</v>
      </c>
      <c r="C223" s="48" t="s">
        <v>591</v>
      </c>
      <c r="D223" s="50" t="s">
        <v>592</v>
      </c>
      <c r="E223" s="47">
        <v>2</v>
      </c>
      <c r="F223" s="47"/>
      <c r="G223" s="47"/>
      <c r="H223" s="47"/>
      <c r="I223" s="47"/>
      <c r="J223" s="47"/>
      <c r="K223" s="47"/>
      <c r="L223" s="47"/>
      <c r="M223" s="47"/>
    </row>
    <row r="224" spans="1:13" customFormat="1" ht="15">
      <c r="A224" s="47" t="str">
        <f t="shared" si="14"/>
        <v>ANA</v>
      </c>
      <c r="B224" s="47" t="str">
        <f t="shared" si="15"/>
        <v>201</v>
      </c>
      <c r="C224" s="148" t="s">
        <v>612</v>
      </c>
      <c r="D224" s="149" t="s">
        <v>613</v>
      </c>
      <c r="E224" s="147">
        <v>2</v>
      </c>
    </row>
    <row r="225" spans="1:5" customFormat="1" ht="15">
      <c r="A225" s="47" t="str">
        <f t="shared" ref="A225:A288" si="16">LEFT(C225,3)</f>
        <v>ANA</v>
      </c>
      <c r="B225" s="47" t="str">
        <f t="shared" ref="B225:B288" si="17">RIGHT(C225,3)</f>
        <v>202</v>
      </c>
      <c r="C225" s="148" t="s">
        <v>614</v>
      </c>
      <c r="D225" s="149" t="s">
        <v>615</v>
      </c>
      <c r="E225" s="147">
        <v>2</v>
      </c>
    </row>
    <row r="226" spans="1:5" customFormat="1" ht="15">
      <c r="A226" s="47" t="str">
        <f t="shared" si="16"/>
        <v>ANA</v>
      </c>
      <c r="B226" s="47" t="str">
        <f t="shared" si="17"/>
        <v>203</v>
      </c>
      <c r="C226" s="148" t="s">
        <v>616</v>
      </c>
      <c r="D226" s="149" t="s">
        <v>617</v>
      </c>
      <c r="E226" s="147">
        <v>2</v>
      </c>
    </row>
    <row r="227" spans="1:5" customFormat="1" ht="15">
      <c r="A227" s="47" t="str">
        <f t="shared" si="16"/>
        <v>BIO</v>
      </c>
      <c r="B227" s="47" t="str">
        <f t="shared" si="17"/>
        <v>213</v>
      </c>
      <c r="C227" s="148" t="s">
        <v>618</v>
      </c>
      <c r="D227" s="149" t="s">
        <v>619</v>
      </c>
      <c r="E227" s="147">
        <v>3</v>
      </c>
    </row>
    <row r="228" spans="1:5" customFormat="1" ht="15">
      <c r="A228" s="47" t="str">
        <f t="shared" si="16"/>
        <v>BIO</v>
      </c>
      <c r="B228" s="47" t="str">
        <f t="shared" si="17"/>
        <v>220</v>
      </c>
      <c r="C228" s="148" t="s">
        <v>620</v>
      </c>
      <c r="D228" s="149" t="s">
        <v>621</v>
      </c>
      <c r="E228" s="147">
        <v>1</v>
      </c>
    </row>
    <row r="229" spans="1:5" customFormat="1" ht="15">
      <c r="A229" s="47" t="str">
        <f t="shared" si="16"/>
        <v>BIO</v>
      </c>
      <c r="B229" s="47" t="str">
        <f t="shared" si="17"/>
        <v>221</v>
      </c>
      <c r="C229" s="148" t="s">
        <v>622</v>
      </c>
      <c r="D229" s="149" t="s">
        <v>623</v>
      </c>
      <c r="E229" s="147">
        <v>2</v>
      </c>
    </row>
    <row r="230" spans="1:5" customFormat="1" ht="15">
      <c r="A230" s="47" t="str">
        <f t="shared" si="16"/>
        <v>BPH</v>
      </c>
      <c r="B230" s="47" t="str">
        <f t="shared" si="17"/>
        <v>250</v>
      </c>
      <c r="C230" s="148" t="s">
        <v>624</v>
      </c>
      <c r="D230" s="149" t="s">
        <v>625</v>
      </c>
      <c r="E230" s="147">
        <v>4</v>
      </c>
    </row>
    <row r="231" spans="1:5" customFormat="1" ht="15">
      <c r="A231" s="47" t="str">
        <f t="shared" si="16"/>
        <v xml:space="preserve">CR </v>
      </c>
      <c r="B231" s="47" t="str">
        <f t="shared" si="17"/>
        <v>250</v>
      </c>
      <c r="C231" s="148" t="s">
        <v>626</v>
      </c>
      <c r="D231" s="149" t="s">
        <v>627</v>
      </c>
      <c r="E231" s="147">
        <v>3</v>
      </c>
    </row>
    <row r="232" spans="1:5" customFormat="1" ht="15">
      <c r="A232" s="47" t="str">
        <f t="shared" si="16"/>
        <v xml:space="preserve">CR </v>
      </c>
      <c r="B232" s="47" t="str">
        <f t="shared" si="17"/>
        <v>424</v>
      </c>
      <c r="C232" s="148" t="s">
        <v>628</v>
      </c>
      <c r="D232" s="149" t="s">
        <v>629</v>
      </c>
      <c r="E232" s="147">
        <v>3</v>
      </c>
    </row>
    <row r="233" spans="1:5" customFormat="1" ht="15">
      <c r="A233" s="47" t="str">
        <f t="shared" si="16"/>
        <v xml:space="preserve">CS </v>
      </c>
      <c r="B233" s="47" t="str">
        <f t="shared" si="17"/>
        <v>100</v>
      </c>
      <c r="C233" s="148" t="s">
        <v>630</v>
      </c>
      <c r="D233" s="149" t="s">
        <v>631</v>
      </c>
      <c r="E233" s="147">
        <v>1</v>
      </c>
    </row>
    <row r="234" spans="1:5" customFormat="1" ht="15">
      <c r="A234" s="47" t="str">
        <f t="shared" si="16"/>
        <v xml:space="preserve">CS </v>
      </c>
      <c r="B234" s="47" t="str">
        <f t="shared" si="17"/>
        <v>101</v>
      </c>
      <c r="C234" s="148" t="s">
        <v>632</v>
      </c>
      <c r="D234" s="149" t="s">
        <v>633</v>
      </c>
      <c r="E234" s="147">
        <v>3</v>
      </c>
    </row>
    <row r="235" spans="1:5" customFormat="1" ht="15">
      <c r="A235" s="47" t="str">
        <f t="shared" si="16"/>
        <v xml:space="preserve">CS </v>
      </c>
      <c r="B235" s="47" t="str">
        <f t="shared" si="17"/>
        <v>201</v>
      </c>
      <c r="C235" s="148" t="s">
        <v>634</v>
      </c>
      <c r="D235" s="149" t="s">
        <v>635</v>
      </c>
      <c r="E235" s="147">
        <v>3</v>
      </c>
    </row>
    <row r="236" spans="1:5" customFormat="1" ht="15">
      <c r="A236" s="47" t="str">
        <f t="shared" si="16"/>
        <v xml:space="preserve">CS </v>
      </c>
      <c r="B236" s="47" t="str">
        <f t="shared" si="17"/>
        <v>211</v>
      </c>
      <c r="C236" s="148" t="s">
        <v>636</v>
      </c>
      <c r="D236" s="149" t="s">
        <v>637</v>
      </c>
      <c r="E236" s="147">
        <v>4</v>
      </c>
    </row>
    <row r="237" spans="1:5" customFormat="1" ht="15">
      <c r="A237" s="47" t="str">
        <f t="shared" si="16"/>
        <v xml:space="preserve">CS </v>
      </c>
      <c r="B237" s="47" t="str">
        <f t="shared" si="17"/>
        <v>223</v>
      </c>
      <c r="C237" s="148" t="s">
        <v>638</v>
      </c>
      <c r="D237" s="149" t="s">
        <v>639</v>
      </c>
      <c r="E237" s="147">
        <v>2</v>
      </c>
    </row>
    <row r="238" spans="1:5" customFormat="1" ht="15">
      <c r="A238" s="47" t="str">
        <f t="shared" si="16"/>
        <v xml:space="preserve">CS </v>
      </c>
      <c r="B238" s="47" t="str">
        <f t="shared" si="17"/>
        <v>226</v>
      </c>
      <c r="C238" s="148" t="s">
        <v>640</v>
      </c>
      <c r="D238" s="149" t="s">
        <v>641</v>
      </c>
      <c r="E238" s="147">
        <v>2</v>
      </c>
    </row>
    <row r="239" spans="1:5" customFormat="1" ht="15">
      <c r="A239" s="47" t="str">
        <f t="shared" si="16"/>
        <v xml:space="preserve">CS </v>
      </c>
      <c r="B239" s="47" t="str">
        <f t="shared" si="17"/>
        <v>246</v>
      </c>
      <c r="C239" s="148" t="s">
        <v>642</v>
      </c>
      <c r="D239" s="149" t="s">
        <v>643</v>
      </c>
      <c r="E239" s="147">
        <v>1</v>
      </c>
    </row>
    <row r="240" spans="1:5" customFormat="1" ht="15">
      <c r="A240" s="47" t="str">
        <f t="shared" si="16"/>
        <v xml:space="preserve">CS </v>
      </c>
      <c r="B240" s="47" t="str">
        <f t="shared" si="17"/>
        <v>252</v>
      </c>
      <c r="C240" s="148" t="s">
        <v>644</v>
      </c>
      <c r="D240" s="149" t="s">
        <v>645</v>
      </c>
      <c r="E240" s="147">
        <v>3</v>
      </c>
    </row>
    <row r="241" spans="1:5" customFormat="1" ht="15">
      <c r="A241" s="47" t="str">
        <f t="shared" si="16"/>
        <v xml:space="preserve">CS </v>
      </c>
      <c r="B241" s="47" t="str">
        <f t="shared" si="17"/>
        <v>297</v>
      </c>
      <c r="C241" s="148" t="s">
        <v>646</v>
      </c>
      <c r="D241" s="149" t="s">
        <v>647</v>
      </c>
      <c r="E241" s="147">
        <v>1</v>
      </c>
    </row>
    <row r="242" spans="1:5" customFormat="1" ht="15">
      <c r="A242" s="47" t="str">
        <f t="shared" si="16"/>
        <v xml:space="preserve">CS </v>
      </c>
      <c r="B242" s="47" t="str">
        <f t="shared" si="17"/>
        <v>303</v>
      </c>
      <c r="C242" s="148" t="s">
        <v>648</v>
      </c>
      <c r="D242" s="149" t="s">
        <v>649</v>
      </c>
      <c r="E242" s="147">
        <v>3</v>
      </c>
    </row>
    <row r="243" spans="1:5" customFormat="1" ht="15">
      <c r="A243" s="47" t="str">
        <f t="shared" si="16"/>
        <v xml:space="preserve">CS </v>
      </c>
      <c r="B243" s="47" t="str">
        <f t="shared" si="17"/>
        <v>311</v>
      </c>
      <c r="C243" s="148" t="s">
        <v>650</v>
      </c>
      <c r="D243" s="149" t="s">
        <v>651</v>
      </c>
      <c r="E243" s="147">
        <v>4</v>
      </c>
    </row>
    <row r="244" spans="1:5" customFormat="1" ht="15">
      <c r="A244" s="47" t="str">
        <f t="shared" si="16"/>
        <v xml:space="preserve">CS </v>
      </c>
      <c r="B244" s="47" t="str">
        <f t="shared" si="17"/>
        <v>313</v>
      </c>
      <c r="C244" s="148" t="s">
        <v>652</v>
      </c>
      <c r="D244" s="149" t="s">
        <v>653</v>
      </c>
      <c r="E244" s="147">
        <v>3</v>
      </c>
    </row>
    <row r="245" spans="1:5" customFormat="1" ht="15">
      <c r="A245" s="47" t="str">
        <f t="shared" si="16"/>
        <v xml:space="preserve">CS </v>
      </c>
      <c r="B245" s="47" t="str">
        <f t="shared" si="17"/>
        <v>314</v>
      </c>
      <c r="C245" s="148" t="s">
        <v>654</v>
      </c>
      <c r="D245" s="149" t="s">
        <v>655</v>
      </c>
      <c r="E245" s="147">
        <v>3</v>
      </c>
    </row>
    <row r="246" spans="1:5" customFormat="1" ht="15">
      <c r="A246" s="47" t="str">
        <f t="shared" si="16"/>
        <v xml:space="preserve">CS </v>
      </c>
      <c r="B246" s="47" t="str">
        <f t="shared" si="17"/>
        <v>316</v>
      </c>
      <c r="C246" s="148" t="s">
        <v>656</v>
      </c>
      <c r="D246" s="149" t="s">
        <v>657</v>
      </c>
      <c r="E246" s="147">
        <v>3</v>
      </c>
    </row>
    <row r="247" spans="1:5" customFormat="1" ht="15">
      <c r="A247" s="47" t="str">
        <f t="shared" si="16"/>
        <v xml:space="preserve">CS </v>
      </c>
      <c r="B247" s="47" t="str">
        <f t="shared" si="17"/>
        <v>343</v>
      </c>
      <c r="C247" s="148" t="s">
        <v>658</v>
      </c>
      <c r="D247" s="149" t="s">
        <v>659</v>
      </c>
      <c r="E247" s="147">
        <v>2</v>
      </c>
    </row>
    <row r="248" spans="1:5" customFormat="1" ht="15">
      <c r="A248" s="47" t="str">
        <f t="shared" si="16"/>
        <v xml:space="preserve">CS </v>
      </c>
      <c r="B248" s="47" t="str">
        <f t="shared" si="17"/>
        <v>345</v>
      </c>
      <c r="C248" s="148" t="s">
        <v>660</v>
      </c>
      <c r="D248" s="149" t="s">
        <v>661</v>
      </c>
      <c r="E248" s="147">
        <v>1</v>
      </c>
    </row>
    <row r="249" spans="1:5" customFormat="1" ht="15">
      <c r="A249" s="47" t="str">
        <f t="shared" si="16"/>
        <v xml:space="preserve">CS </v>
      </c>
      <c r="B249" s="47" t="str">
        <f t="shared" si="17"/>
        <v>346</v>
      </c>
      <c r="C249" s="148" t="s">
        <v>662</v>
      </c>
      <c r="D249" s="149" t="s">
        <v>663</v>
      </c>
      <c r="E249" s="147">
        <v>1</v>
      </c>
    </row>
    <row r="250" spans="1:5" customFormat="1" ht="15">
      <c r="A250" s="47" t="str">
        <f t="shared" si="16"/>
        <v xml:space="preserve">CS </v>
      </c>
      <c r="B250" s="47" t="str">
        <f t="shared" si="17"/>
        <v>347</v>
      </c>
      <c r="C250" s="148" t="s">
        <v>664</v>
      </c>
      <c r="D250" s="149" t="s">
        <v>647</v>
      </c>
      <c r="E250" s="147">
        <v>1</v>
      </c>
    </row>
    <row r="251" spans="1:5" customFormat="1" ht="15">
      <c r="A251" s="47" t="str">
        <f t="shared" si="16"/>
        <v xml:space="preserve">CS </v>
      </c>
      <c r="B251" s="47" t="str">
        <f t="shared" si="17"/>
        <v>348</v>
      </c>
      <c r="C251" s="148" t="s">
        <v>665</v>
      </c>
      <c r="D251" s="149" t="s">
        <v>666</v>
      </c>
      <c r="E251" s="147">
        <v>3</v>
      </c>
    </row>
    <row r="252" spans="1:5" customFormat="1" ht="15">
      <c r="A252" s="47" t="str">
        <f t="shared" si="16"/>
        <v xml:space="preserve">CS </v>
      </c>
      <c r="B252" s="47" t="str">
        <f t="shared" si="17"/>
        <v>349</v>
      </c>
      <c r="C252" s="148" t="s">
        <v>667</v>
      </c>
      <c r="D252" s="149" t="s">
        <v>668</v>
      </c>
      <c r="E252" s="147">
        <v>1</v>
      </c>
    </row>
    <row r="253" spans="1:5" customFormat="1" ht="15">
      <c r="A253" s="47" t="str">
        <f t="shared" si="16"/>
        <v xml:space="preserve">CS </v>
      </c>
      <c r="B253" s="47" t="str">
        <f t="shared" si="17"/>
        <v>353</v>
      </c>
      <c r="C253" s="148" t="s">
        <v>669</v>
      </c>
      <c r="D253" s="149" t="s">
        <v>670</v>
      </c>
      <c r="E253" s="147">
        <v>2</v>
      </c>
    </row>
    <row r="254" spans="1:5" customFormat="1" ht="15">
      <c r="A254" s="47" t="str">
        <f t="shared" si="16"/>
        <v xml:space="preserve">CS </v>
      </c>
      <c r="B254" s="47" t="str">
        <f t="shared" si="17"/>
        <v>366</v>
      </c>
      <c r="C254" s="148" t="s">
        <v>671</v>
      </c>
      <c r="D254" s="149" t="s">
        <v>672</v>
      </c>
      <c r="E254" s="147">
        <v>2</v>
      </c>
    </row>
    <row r="255" spans="1:5" customFormat="1" ht="15">
      <c r="A255" s="47" t="str">
        <f t="shared" si="16"/>
        <v xml:space="preserve">CS </v>
      </c>
      <c r="B255" s="47" t="str">
        <f t="shared" si="17"/>
        <v>372</v>
      </c>
      <c r="C255" s="148" t="s">
        <v>673</v>
      </c>
      <c r="D255" s="149" t="s">
        <v>674</v>
      </c>
      <c r="E255" s="147">
        <v>3</v>
      </c>
    </row>
    <row r="256" spans="1:5" customFormat="1" ht="15">
      <c r="A256" s="47" t="str">
        <f t="shared" si="16"/>
        <v xml:space="preserve">CS </v>
      </c>
      <c r="B256" s="47" t="str">
        <f t="shared" si="17"/>
        <v>376</v>
      </c>
      <c r="C256" s="148" t="s">
        <v>675</v>
      </c>
      <c r="D256" s="149" t="s">
        <v>676</v>
      </c>
      <c r="E256" s="147">
        <v>3</v>
      </c>
    </row>
    <row r="257" spans="1:5" customFormat="1" ht="15">
      <c r="A257" s="47" t="str">
        <f t="shared" si="16"/>
        <v xml:space="preserve">CS </v>
      </c>
      <c r="B257" s="47" t="str">
        <f t="shared" si="17"/>
        <v>397</v>
      </c>
      <c r="C257" s="148" t="s">
        <v>677</v>
      </c>
      <c r="D257" s="149" t="s">
        <v>647</v>
      </c>
      <c r="E257" s="147">
        <v>1</v>
      </c>
    </row>
    <row r="258" spans="1:5" customFormat="1" ht="15">
      <c r="A258" s="47" t="str">
        <f t="shared" si="16"/>
        <v xml:space="preserve">CS </v>
      </c>
      <c r="B258" s="47" t="str">
        <f t="shared" si="17"/>
        <v>403</v>
      </c>
      <c r="C258" s="148" t="s">
        <v>678</v>
      </c>
      <c r="D258" s="149" t="s">
        <v>679</v>
      </c>
      <c r="E258" s="147">
        <v>3</v>
      </c>
    </row>
    <row r="259" spans="1:5" customFormat="1" ht="15">
      <c r="A259" s="47" t="str">
        <f t="shared" si="16"/>
        <v xml:space="preserve">CS </v>
      </c>
      <c r="B259" s="47" t="str">
        <f t="shared" si="17"/>
        <v>414</v>
      </c>
      <c r="C259" s="148" t="s">
        <v>680</v>
      </c>
      <c r="D259" s="149" t="s">
        <v>681</v>
      </c>
      <c r="E259" s="147">
        <v>3</v>
      </c>
    </row>
    <row r="260" spans="1:5" customFormat="1" ht="15">
      <c r="A260" s="47" t="str">
        <f t="shared" si="16"/>
        <v xml:space="preserve">CS </v>
      </c>
      <c r="B260" s="47" t="str">
        <f t="shared" si="17"/>
        <v>415</v>
      </c>
      <c r="C260" s="148" t="s">
        <v>682</v>
      </c>
      <c r="D260" s="149" t="s">
        <v>683</v>
      </c>
      <c r="E260" s="147">
        <v>3</v>
      </c>
    </row>
    <row r="261" spans="1:5" customFormat="1" ht="15">
      <c r="A261" s="47" t="str">
        <f t="shared" si="16"/>
        <v xml:space="preserve">CS </v>
      </c>
      <c r="B261" s="47" t="str">
        <f t="shared" si="17"/>
        <v>416</v>
      </c>
      <c r="C261" s="148" t="s">
        <v>684</v>
      </c>
      <c r="D261" s="149" t="s">
        <v>685</v>
      </c>
      <c r="E261" s="147">
        <v>3</v>
      </c>
    </row>
    <row r="262" spans="1:5" customFormat="1" ht="15">
      <c r="A262" s="47" t="str">
        <f t="shared" si="16"/>
        <v xml:space="preserve">CS </v>
      </c>
      <c r="B262" s="47" t="str">
        <f t="shared" si="17"/>
        <v>417</v>
      </c>
      <c r="C262" s="148" t="s">
        <v>686</v>
      </c>
      <c r="D262" s="149" t="s">
        <v>687</v>
      </c>
      <c r="E262" s="147">
        <v>3</v>
      </c>
    </row>
    <row r="263" spans="1:5" customFormat="1" ht="15">
      <c r="A263" s="47" t="str">
        <f t="shared" si="16"/>
        <v xml:space="preserve">CS </v>
      </c>
      <c r="B263" s="47" t="str">
        <f t="shared" si="17"/>
        <v>418</v>
      </c>
      <c r="C263" s="148" t="s">
        <v>688</v>
      </c>
      <c r="D263" s="149" t="s">
        <v>689</v>
      </c>
      <c r="E263" s="147">
        <v>3</v>
      </c>
    </row>
    <row r="264" spans="1:5" customFormat="1" ht="15">
      <c r="A264" s="47" t="str">
        <f t="shared" si="16"/>
        <v xml:space="preserve">CS </v>
      </c>
      <c r="B264" s="47" t="str">
        <f t="shared" si="17"/>
        <v>419</v>
      </c>
      <c r="C264" s="148" t="s">
        <v>690</v>
      </c>
      <c r="D264" s="149" t="s">
        <v>691</v>
      </c>
      <c r="E264" s="147">
        <v>3</v>
      </c>
    </row>
    <row r="265" spans="1:5" customFormat="1" ht="15">
      <c r="A265" s="47" t="str">
        <f t="shared" si="16"/>
        <v xml:space="preserve">CS </v>
      </c>
      <c r="B265" s="47" t="str">
        <f t="shared" si="17"/>
        <v>420</v>
      </c>
      <c r="C265" s="148" t="s">
        <v>692</v>
      </c>
      <c r="D265" s="149" t="s">
        <v>693</v>
      </c>
      <c r="E265" s="147">
        <v>3</v>
      </c>
    </row>
    <row r="266" spans="1:5" customFormat="1" ht="15">
      <c r="A266" s="47" t="str">
        <f t="shared" si="16"/>
        <v xml:space="preserve">CS </v>
      </c>
      <c r="B266" s="47" t="str">
        <f t="shared" si="17"/>
        <v>421</v>
      </c>
      <c r="C266" s="148" t="s">
        <v>694</v>
      </c>
      <c r="D266" s="149" t="s">
        <v>695</v>
      </c>
      <c r="E266" s="147">
        <v>3</v>
      </c>
    </row>
    <row r="267" spans="1:5" customFormat="1" ht="15">
      <c r="A267" s="47" t="str">
        <f t="shared" si="16"/>
        <v xml:space="preserve">CS </v>
      </c>
      <c r="B267" s="47" t="str">
        <f t="shared" si="17"/>
        <v>423</v>
      </c>
      <c r="C267" s="148" t="s">
        <v>696</v>
      </c>
      <c r="D267" s="149" t="s">
        <v>697</v>
      </c>
      <c r="E267" s="147">
        <v>3</v>
      </c>
    </row>
    <row r="268" spans="1:5" customFormat="1" ht="15">
      <c r="A268" s="47" t="str">
        <f t="shared" si="16"/>
        <v xml:space="preserve">CS </v>
      </c>
      <c r="B268" s="47" t="str">
        <f t="shared" si="17"/>
        <v>426</v>
      </c>
      <c r="C268" s="148" t="s">
        <v>698</v>
      </c>
      <c r="D268" s="149" t="s">
        <v>699</v>
      </c>
      <c r="E268" s="147">
        <v>2</v>
      </c>
    </row>
    <row r="269" spans="1:5" customFormat="1" ht="15">
      <c r="A269" s="47" t="str">
        <f t="shared" si="16"/>
        <v xml:space="preserve">CS </v>
      </c>
      <c r="B269" s="47" t="str">
        <f t="shared" si="17"/>
        <v>427</v>
      </c>
      <c r="C269" s="148" t="s">
        <v>700</v>
      </c>
      <c r="D269" s="149" t="s">
        <v>701</v>
      </c>
      <c r="E269" s="147">
        <v>2</v>
      </c>
    </row>
    <row r="270" spans="1:5" customFormat="1" ht="15">
      <c r="A270" s="47" t="str">
        <f t="shared" si="16"/>
        <v xml:space="preserve">CS </v>
      </c>
      <c r="B270" s="47" t="str">
        <f t="shared" si="17"/>
        <v>428</v>
      </c>
      <c r="C270" s="148" t="s">
        <v>702</v>
      </c>
      <c r="D270" s="149" t="s">
        <v>703</v>
      </c>
      <c r="E270" s="147">
        <v>2</v>
      </c>
    </row>
    <row r="271" spans="1:5" customFormat="1" ht="15">
      <c r="A271" s="47" t="str">
        <f t="shared" si="16"/>
        <v xml:space="preserve">CS </v>
      </c>
      <c r="B271" s="47" t="str">
        <f t="shared" si="17"/>
        <v>429</v>
      </c>
      <c r="C271" s="148" t="s">
        <v>704</v>
      </c>
      <c r="D271" s="149" t="s">
        <v>705</v>
      </c>
      <c r="E271" s="147">
        <v>2</v>
      </c>
    </row>
    <row r="272" spans="1:5" customFormat="1" ht="15">
      <c r="A272" s="47" t="str">
        <f t="shared" si="16"/>
        <v xml:space="preserve">CS </v>
      </c>
      <c r="B272" s="47" t="str">
        <f t="shared" si="17"/>
        <v>430</v>
      </c>
      <c r="C272" s="148" t="s">
        <v>706</v>
      </c>
      <c r="D272" s="149" t="s">
        <v>707</v>
      </c>
      <c r="E272" s="147">
        <v>3</v>
      </c>
    </row>
    <row r="273" spans="1:5" customFormat="1" ht="15">
      <c r="A273" s="47" t="str">
        <f t="shared" si="16"/>
        <v xml:space="preserve">CS </v>
      </c>
      <c r="B273" s="47" t="str">
        <f t="shared" si="17"/>
        <v>434</v>
      </c>
      <c r="C273" s="148" t="s">
        <v>708</v>
      </c>
      <c r="D273" s="149" t="s">
        <v>709</v>
      </c>
      <c r="E273" s="147">
        <v>2</v>
      </c>
    </row>
    <row r="274" spans="1:5" customFormat="1" ht="15">
      <c r="A274" s="47" t="str">
        <f t="shared" si="16"/>
        <v xml:space="preserve">CS </v>
      </c>
      <c r="B274" s="47" t="str">
        <f t="shared" si="17"/>
        <v>445</v>
      </c>
      <c r="C274" s="148" t="s">
        <v>710</v>
      </c>
      <c r="D274" s="149" t="s">
        <v>711</v>
      </c>
      <c r="E274" s="147">
        <v>1</v>
      </c>
    </row>
    <row r="275" spans="1:5" customFormat="1" ht="15">
      <c r="A275" s="47" t="str">
        <f t="shared" si="16"/>
        <v xml:space="preserve">CS </v>
      </c>
      <c r="B275" s="47" t="str">
        <f t="shared" si="17"/>
        <v>446</v>
      </c>
      <c r="C275" s="148" t="s">
        <v>712</v>
      </c>
      <c r="D275" s="149" t="s">
        <v>713</v>
      </c>
      <c r="E275" s="147">
        <v>1</v>
      </c>
    </row>
    <row r="276" spans="1:5" customFormat="1" ht="15">
      <c r="A276" s="47" t="str">
        <f t="shared" si="16"/>
        <v xml:space="preserve">CS </v>
      </c>
      <c r="B276" s="47" t="str">
        <f t="shared" si="17"/>
        <v>447</v>
      </c>
      <c r="C276" s="148" t="s">
        <v>714</v>
      </c>
      <c r="D276" s="149" t="s">
        <v>647</v>
      </c>
      <c r="E276" s="147">
        <v>1</v>
      </c>
    </row>
    <row r="277" spans="1:5" customFormat="1" ht="15">
      <c r="A277" s="47" t="str">
        <f t="shared" si="16"/>
        <v xml:space="preserve">CS </v>
      </c>
      <c r="B277" s="47" t="str">
        <f t="shared" si="17"/>
        <v>448</v>
      </c>
      <c r="C277" s="148" t="s">
        <v>715</v>
      </c>
      <c r="D277" s="149" t="s">
        <v>666</v>
      </c>
      <c r="E277" s="147">
        <v>3</v>
      </c>
    </row>
    <row r="278" spans="1:5" customFormat="1" ht="15">
      <c r="A278" s="47" t="str">
        <f t="shared" si="16"/>
        <v xml:space="preserve">CS </v>
      </c>
      <c r="B278" s="47" t="str">
        <f t="shared" si="17"/>
        <v>449</v>
      </c>
      <c r="C278" s="148" t="s">
        <v>716</v>
      </c>
      <c r="D278" s="149" t="s">
        <v>717</v>
      </c>
      <c r="E278" s="147">
        <v>3</v>
      </c>
    </row>
    <row r="279" spans="1:5" customFormat="1" ht="15">
      <c r="A279" s="47" t="str">
        <f t="shared" si="16"/>
        <v xml:space="preserve">CS </v>
      </c>
      <c r="B279" s="47" t="str">
        <f t="shared" si="17"/>
        <v>462</v>
      </c>
      <c r="C279" s="148" t="s">
        <v>718</v>
      </c>
      <c r="D279" s="149" t="s">
        <v>719</v>
      </c>
      <c r="E279" s="147">
        <v>3</v>
      </c>
    </row>
    <row r="280" spans="1:5" customFormat="1" ht="15">
      <c r="A280" s="47" t="str">
        <f t="shared" si="16"/>
        <v xml:space="preserve">CS </v>
      </c>
      <c r="B280" s="47" t="str">
        <f t="shared" si="17"/>
        <v>463</v>
      </c>
      <c r="C280" s="148" t="s">
        <v>720</v>
      </c>
      <c r="D280" s="149" t="s">
        <v>721</v>
      </c>
      <c r="E280" s="147">
        <v>3</v>
      </c>
    </row>
    <row r="281" spans="1:5" customFormat="1" ht="15">
      <c r="A281" s="47" t="str">
        <f t="shared" si="16"/>
        <v xml:space="preserve">CS </v>
      </c>
      <c r="B281" s="47" t="str">
        <f t="shared" si="17"/>
        <v>466</v>
      </c>
      <c r="C281" s="148" t="s">
        <v>722</v>
      </c>
      <c r="D281" s="149" t="s">
        <v>723</v>
      </c>
      <c r="E281" s="147">
        <v>2</v>
      </c>
    </row>
    <row r="282" spans="1:5" customFormat="1" ht="15">
      <c r="A282" s="47" t="str">
        <f t="shared" si="16"/>
        <v>CSN</v>
      </c>
      <c r="B282" s="47" t="str">
        <f t="shared" si="17"/>
        <v>161</v>
      </c>
      <c r="C282" s="148" t="s">
        <v>724</v>
      </c>
      <c r="D282" s="149" t="s">
        <v>725</v>
      </c>
      <c r="E282" s="147">
        <v>2</v>
      </c>
    </row>
    <row r="283" spans="1:5" customFormat="1" ht="15">
      <c r="A283" s="47" t="str">
        <f t="shared" si="16"/>
        <v>CHE</v>
      </c>
      <c r="B283" s="47" t="str">
        <f t="shared" si="17"/>
        <v>473</v>
      </c>
      <c r="C283" s="148" t="s">
        <v>495</v>
      </c>
      <c r="D283" s="149" t="s">
        <v>726</v>
      </c>
      <c r="E283" s="147">
        <v>1</v>
      </c>
    </row>
    <row r="284" spans="1:5" customFormat="1" ht="15">
      <c r="A284" s="47" t="str">
        <f t="shared" si="16"/>
        <v>DTE</v>
      </c>
      <c r="B284" s="47" t="str">
        <f t="shared" si="17"/>
        <v>102</v>
      </c>
      <c r="C284" s="148" t="s">
        <v>727</v>
      </c>
      <c r="D284" s="149" t="s">
        <v>728</v>
      </c>
      <c r="E284" s="147">
        <v>1</v>
      </c>
    </row>
    <row r="285" spans="1:5" customFormat="1" ht="15">
      <c r="A285" s="47" t="str">
        <f t="shared" si="16"/>
        <v>DTE</v>
      </c>
      <c r="B285" s="47" t="str">
        <f t="shared" si="17"/>
        <v>152</v>
      </c>
      <c r="C285" s="148" t="s">
        <v>729</v>
      </c>
      <c r="D285" s="149" t="s">
        <v>730</v>
      </c>
      <c r="E285" s="147">
        <v>1</v>
      </c>
    </row>
    <row r="286" spans="1:5" customFormat="1" ht="15">
      <c r="A286" s="47" t="str">
        <f t="shared" si="16"/>
        <v>DTE</v>
      </c>
      <c r="B286" s="47" t="str">
        <f t="shared" si="17"/>
        <v>202</v>
      </c>
      <c r="C286" s="148" t="s">
        <v>731</v>
      </c>
      <c r="D286" s="149" t="s">
        <v>732</v>
      </c>
      <c r="E286" s="147">
        <v>1</v>
      </c>
    </row>
    <row r="287" spans="1:5" customFormat="1" ht="15">
      <c r="A287" s="47" t="str">
        <f t="shared" si="16"/>
        <v>DTE</v>
      </c>
      <c r="B287" s="47" t="str">
        <f t="shared" si="17"/>
        <v>102</v>
      </c>
      <c r="C287" s="148" t="s">
        <v>733</v>
      </c>
      <c r="D287" s="149" t="s">
        <v>728</v>
      </c>
      <c r="E287" s="147">
        <v>1</v>
      </c>
    </row>
    <row r="288" spans="1:5" customFormat="1" ht="15">
      <c r="A288" s="47" t="str">
        <f t="shared" si="16"/>
        <v>DTE</v>
      </c>
      <c r="B288" s="47" t="str">
        <f t="shared" si="17"/>
        <v>152</v>
      </c>
      <c r="C288" s="148" t="s">
        <v>734</v>
      </c>
      <c r="D288" s="149" t="s">
        <v>730</v>
      </c>
      <c r="E288" s="147">
        <v>1</v>
      </c>
    </row>
    <row r="289" spans="1:5" customFormat="1" ht="15">
      <c r="A289" s="47" t="str">
        <f t="shared" ref="A289:A352" si="18">LEFT(C289,3)</f>
        <v>DTE</v>
      </c>
      <c r="B289" s="47" t="str">
        <f t="shared" ref="B289:B352" si="19">RIGHT(C289,3)</f>
        <v>202</v>
      </c>
      <c r="C289" s="148" t="s">
        <v>735</v>
      </c>
      <c r="D289" s="149" t="s">
        <v>732</v>
      </c>
      <c r="E289" s="147">
        <v>1</v>
      </c>
    </row>
    <row r="290" spans="1:5" customFormat="1" ht="15">
      <c r="A290" s="47" t="str">
        <f t="shared" si="18"/>
        <v>DTE</v>
      </c>
      <c r="B290" s="47" t="str">
        <f t="shared" si="19"/>
        <v>102</v>
      </c>
      <c r="C290" s="148" t="s">
        <v>736</v>
      </c>
      <c r="D290" s="149" t="s">
        <v>728</v>
      </c>
      <c r="E290" s="147">
        <v>1</v>
      </c>
    </row>
    <row r="291" spans="1:5" customFormat="1" ht="15">
      <c r="A291" s="47" t="str">
        <f t="shared" si="18"/>
        <v>DTE</v>
      </c>
      <c r="B291" s="47" t="str">
        <f t="shared" si="19"/>
        <v>152</v>
      </c>
      <c r="C291" s="148" t="s">
        <v>737</v>
      </c>
      <c r="D291" s="149" t="s">
        <v>730</v>
      </c>
      <c r="E291" s="147">
        <v>1</v>
      </c>
    </row>
    <row r="292" spans="1:5" customFormat="1" ht="15">
      <c r="A292" s="47" t="str">
        <f t="shared" si="18"/>
        <v>DTE</v>
      </c>
      <c r="B292" s="47" t="str">
        <f t="shared" si="19"/>
        <v>102</v>
      </c>
      <c r="C292" s="148" t="s">
        <v>738</v>
      </c>
      <c r="D292" s="149" t="s">
        <v>728</v>
      </c>
      <c r="E292" s="147">
        <v>1</v>
      </c>
    </row>
    <row r="293" spans="1:5" customFormat="1" ht="15">
      <c r="A293" s="47" t="str">
        <f t="shared" si="18"/>
        <v>DTE</v>
      </c>
      <c r="B293" s="47" t="str">
        <f t="shared" si="19"/>
        <v>152</v>
      </c>
      <c r="C293" s="148" t="s">
        <v>739</v>
      </c>
      <c r="D293" s="149" t="s">
        <v>730</v>
      </c>
      <c r="E293" s="147">
        <v>1</v>
      </c>
    </row>
    <row r="294" spans="1:5" customFormat="1" ht="15">
      <c r="A294" s="47" t="str">
        <f t="shared" si="18"/>
        <v>DTE</v>
      </c>
      <c r="B294" s="47" t="str">
        <f t="shared" si="19"/>
        <v>202</v>
      </c>
      <c r="C294" s="148" t="s">
        <v>740</v>
      </c>
      <c r="D294" s="149" t="s">
        <v>732</v>
      </c>
      <c r="E294" s="147">
        <v>1</v>
      </c>
    </row>
    <row r="295" spans="1:5" customFormat="1" ht="15">
      <c r="A295" s="47" t="str">
        <f t="shared" si="18"/>
        <v>DTE</v>
      </c>
      <c r="B295" s="47" t="str">
        <f t="shared" si="19"/>
        <v>102</v>
      </c>
      <c r="C295" s="148" t="s">
        <v>741</v>
      </c>
      <c r="D295" s="149" t="s">
        <v>728</v>
      </c>
      <c r="E295" s="147">
        <v>1</v>
      </c>
    </row>
    <row r="296" spans="1:5" customFormat="1" ht="15">
      <c r="A296" s="47" t="str">
        <f t="shared" si="18"/>
        <v>DTE</v>
      </c>
      <c r="B296" s="47" t="str">
        <f t="shared" si="19"/>
        <v>152</v>
      </c>
      <c r="C296" s="148" t="s">
        <v>742</v>
      </c>
      <c r="D296" s="149" t="s">
        <v>730</v>
      </c>
      <c r="E296" s="147">
        <v>1</v>
      </c>
    </row>
    <row r="297" spans="1:5" customFormat="1" ht="15">
      <c r="A297" s="47" t="str">
        <f t="shared" si="18"/>
        <v>DTE</v>
      </c>
      <c r="B297" s="47" t="str">
        <f t="shared" si="19"/>
        <v>202</v>
      </c>
      <c r="C297" s="148" t="s">
        <v>743</v>
      </c>
      <c r="D297" s="149" t="s">
        <v>732</v>
      </c>
      <c r="E297" s="147">
        <v>1</v>
      </c>
    </row>
    <row r="298" spans="1:5" customFormat="1" ht="15">
      <c r="A298" s="47" t="str">
        <f t="shared" si="18"/>
        <v>FIN</v>
      </c>
      <c r="B298" s="47" t="str">
        <f t="shared" si="19"/>
        <v>413</v>
      </c>
      <c r="C298" s="148" t="s">
        <v>744</v>
      </c>
      <c r="D298" s="149" t="s">
        <v>745</v>
      </c>
      <c r="E298" s="147">
        <v>3</v>
      </c>
    </row>
    <row r="299" spans="1:5" customFormat="1" ht="15">
      <c r="A299" s="47" t="str">
        <f t="shared" si="18"/>
        <v>FST</v>
      </c>
      <c r="B299" s="47" t="str">
        <f t="shared" si="19"/>
        <v>323</v>
      </c>
      <c r="C299" s="148" t="s">
        <v>746</v>
      </c>
      <c r="D299" s="149" t="s">
        <v>747</v>
      </c>
      <c r="E299" s="147">
        <v>3</v>
      </c>
    </row>
    <row r="300" spans="1:5" customFormat="1" ht="15">
      <c r="A300" s="47" t="str">
        <f t="shared" si="18"/>
        <v>FST</v>
      </c>
      <c r="B300" s="47" t="str">
        <f t="shared" si="19"/>
        <v>438</v>
      </c>
      <c r="C300" s="148" t="s">
        <v>748</v>
      </c>
      <c r="D300" s="149" t="s">
        <v>749</v>
      </c>
      <c r="E300" s="147">
        <v>3</v>
      </c>
    </row>
    <row r="301" spans="1:5" customFormat="1" ht="15">
      <c r="A301" s="47" t="str">
        <f t="shared" si="18"/>
        <v>HOS</v>
      </c>
      <c r="B301" s="47" t="str">
        <f t="shared" si="19"/>
        <v>151</v>
      </c>
      <c r="C301" s="148" t="s">
        <v>750</v>
      </c>
      <c r="D301" s="149" t="s">
        <v>751</v>
      </c>
      <c r="E301" s="147">
        <v>2</v>
      </c>
    </row>
    <row r="302" spans="1:5" customFormat="1" ht="15">
      <c r="A302" s="47" t="str">
        <f t="shared" si="18"/>
        <v>HOS</v>
      </c>
      <c r="B302" s="47" t="str">
        <f t="shared" si="19"/>
        <v>250</v>
      </c>
      <c r="C302" s="148" t="s">
        <v>752</v>
      </c>
      <c r="D302" s="149" t="s">
        <v>753</v>
      </c>
      <c r="E302" s="147">
        <v>3</v>
      </c>
    </row>
    <row r="303" spans="1:5" customFormat="1" ht="15">
      <c r="A303" s="47" t="str">
        <f t="shared" si="18"/>
        <v>HOS</v>
      </c>
      <c r="B303" s="47" t="str">
        <f t="shared" si="19"/>
        <v>296</v>
      </c>
      <c r="C303" s="148" t="s">
        <v>754</v>
      </c>
      <c r="D303" s="149" t="s">
        <v>755</v>
      </c>
      <c r="E303" s="147">
        <v>1</v>
      </c>
    </row>
    <row r="304" spans="1:5" customFormat="1" ht="15">
      <c r="A304" s="47" t="str">
        <f t="shared" si="18"/>
        <v>HOS</v>
      </c>
      <c r="B304" s="47" t="str">
        <f t="shared" si="19"/>
        <v>348</v>
      </c>
      <c r="C304" s="148" t="s">
        <v>756</v>
      </c>
      <c r="D304" s="149" t="s">
        <v>757</v>
      </c>
      <c r="E304" s="147">
        <v>5</v>
      </c>
    </row>
    <row r="305" spans="1:5" customFormat="1" ht="15">
      <c r="A305" s="47" t="str">
        <f t="shared" si="18"/>
        <v>HOS</v>
      </c>
      <c r="B305" s="47" t="str">
        <f t="shared" si="19"/>
        <v>349</v>
      </c>
      <c r="C305" s="148" t="s">
        <v>758</v>
      </c>
      <c r="D305" s="149" t="s">
        <v>668</v>
      </c>
      <c r="E305" s="147">
        <v>1</v>
      </c>
    </row>
    <row r="306" spans="1:5" customFormat="1" ht="15">
      <c r="A306" s="47" t="str">
        <f t="shared" si="18"/>
        <v>HOS</v>
      </c>
      <c r="B306" s="47" t="str">
        <f t="shared" si="19"/>
        <v>361</v>
      </c>
      <c r="C306" s="148" t="s">
        <v>759</v>
      </c>
      <c r="D306" s="149" t="s">
        <v>760</v>
      </c>
      <c r="E306" s="147">
        <v>3</v>
      </c>
    </row>
    <row r="307" spans="1:5" customFormat="1" ht="15">
      <c r="A307" s="47" t="str">
        <f t="shared" si="18"/>
        <v>HOS</v>
      </c>
      <c r="B307" s="47" t="str">
        <f t="shared" si="19"/>
        <v>362</v>
      </c>
      <c r="C307" s="148" t="s">
        <v>761</v>
      </c>
      <c r="D307" s="149" t="s">
        <v>762</v>
      </c>
      <c r="E307" s="147">
        <v>2</v>
      </c>
    </row>
    <row r="308" spans="1:5" customFormat="1" ht="15">
      <c r="A308" s="47" t="str">
        <f t="shared" si="18"/>
        <v>HOS</v>
      </c>
      <c r="B308" s="47" t="str">
        <f t="shared" si="19"/>
        <v>364</v>
      </c>
      <c r="C308" s="148" t="s">
        <v>763</v>
      </c>
      <c r="D308" s="149" t="s">
        <v>764</v>
      </c>
      <c r="E308" s="147">
        <v>2</v>
      </c>
    </row>
    <row r="309" spans="1:5" customFormat="1" ht="15">
      <c r="A309" s="47" t="str">
        <f t="shared" si="18"/>
        <v>HOS</v>
      </c>
      <c r="B309" s="47" t="str">
        <f t="shared" si="19"/>
        <v>371</v>
      </c>
      <c r="C309" s="148" t="s">
        <v>765</v>
      </c>
      <c r="D309" s="149" t="s">
        <v>766</v>
      </c>
      <c r="E309" s="147">
        <v>3</v>
      </c>
    </row>
    <row r="310" spans="1:5" customFormat="1" ht="15">
      <c r="A310" s="47" t="str">
        <f t="shared" si="18"/>
        <v>HOS</v>
      </c>
      <c r="B310" s="47" t="str">
        <f t="shared" si="19"/>
        <v>372</v>
      </c>
      <c r="C310" s="148" t="s">
        <v>767</v>
      </c>
      <c r="D310" s="149" t="s">
        <v>768</v>
      </c>
      <c r="E310" s="147">
        <v>2</v>
      </c>
    </row>
    <row r="311" spans="1:5" customFormat="1" ht="15">
      <c r="A311" s="47" t="str">
        <f t="shared" si="18"/>
        <v>HOS</v>
      </c>
      <c r="B311" s="47" t="str">
        <f t="shared" si="19"/>
        <v>374</v>
      </c>
      <c r="C311" s="148" t="s">
        <v>769</v>
      </c>
      <c r="D311" s="149" t="s">
        <v>770</v>
      </c>
      <c r="E311" s="147">
        <v>2</v>
      </c>
    </row>
    <row r="312" spans="1:5" customFormat="1" ht="15">
      <c r="A312" s="47" t="str">
        <f t="shared" si="18"/>
        <v>HOS</v>
      </c>
      <c r="B312" s="47" t="str">
        <f t="shared" si="19"/>
        <v>396</v>
      </c>
      <c r="C312" s="148" t="s">
        <v>771</v>
      </c>
      <c r="D312" s="149" t="s">
        <v>755</v>
      </c>
      <c r="E312" s="147">
        <v>1</v>
      </c>
    </row>
    <row r="313" spans="1:5" customFormat="1" ht="15">
      <c r="A313" s="47" t="str">
        <f t="shared" si="18"/>
        <v>HOS</v>
      </c>
      <c r="B313" s="47" t="str">
        <f t="shared" si="19"/>
        <v>399</v>
      </c>
      <c r="C313" s="148" t="s">
        <v>772</v>
      </c>
      <c r="D313" s="149" t="s">
        <v>717</v>
      </c>
      <c r="E313" s="147">
        <v>5</v>
      </c>
    </row>
    <row r="314" spans="1:5" customFormat="1" ht="15">
      <c r="A314" s="47" t="str">
        <f t="shared" si="18"/>
        <v>HOS</v>
      </c>
      <c r="B314" s="47" t="str">
        <f t="shared" si="19"/>
        <v>401</v>
      </c>
      <c r="C314" s="148" t="s">
        <v>773</v>
      </c>
      <c r="D314" s="149" t="s">
        <v>774</v>
      </c>
      <c r="E314" s="147">
        <v>2</v>
      </c>
    </row>
    <row r="315" spans="1:5" customFormat="1" ht="15">
      <c r="A315" s="47" t="str">
        <f t="shared" si="18"/>
        <v>HOS</v>
      </c>
      <c r="B315" s="47" t="str">
        <f t="shared" si="19"/>
        <v>403</v>
      </c>
      <c r="C315" s="148" t="s">
        <v>775</v>
      </c>
      <c r="D315" s="149" t="s">
        <v>776</v>
      </c>
      <c r="E315" s="147">
        <v>3</v>
      </c>
    </row>
    <row r="316" spans="1:5" customFormat="1" ht="15">
      <c r="A316" s="47" t="str">
        <f t="shared" si="18"/>
        <v>HOS</v>
      </c>
      <c r="B316" s="47" t="str">
        <f t="shared" si="19"/>
        <v>405</v>
      </c>
      <c r="C316" s="148" t="s">
        <v>777</v>
      </c>
      <c r="D316" s="149" t="s">
        <v>778</v>
      </c>
      <c r="E316" s="147">
        <v>3</v>
      </c>
    </row>
    <row r="317" spans="1:5" customFormat="1" ht="15">
      <c r="A317" s="47" t="str">
        <f t="shared" si="18"/>
        <v>HOS</v>
      </c>
      <c r="B317" s="47" t="str">
        <f t="shared" si="19"/>
        <v>408</v>
      </c>
      <c r="C317" s="148" t="s">
        <v>779</v>
      </c>
      <c r="D317" s="149" t="s">
        <v>780</v>
      </c>
      <c r="E317" s="147">
        <v>3</v>
      </c>
    </row>
    <row r="318" spans="1:5" customFormat="1" ht="15">
      <c r="A318" s="47" t="str">
        <f t="shared" si="18"/>
        <v>HOS</v>
      </c>
      <c r="B318" s="47" t="str">
        <f t="shared" si="19"/>
        <v>414</v>
      </c>
      <c r="C318" s="148" t="s">
        <v>781</v>
      </c>
      <c r="D318" s="149" t="s">
        <v>782</v>
      </c>
      <c r="E318" s="147">
        <v>2</v>
      </c>
    </row>
    <row r="319" spans="1:5" customFormat="1" ht="15">
      <c r="A319" s="47" t="str">
        <f t="shared" si="18"/>
        <v>HOS</v>
      </c>
      <c r="B319" s="47" t="str">
        <f t="shared" si="19"/>
        <v>416</v>
      </c>
      <c r="C319" s="148" t="s">
        <v>783</v>
      </c>
      <c r="D319" s="149" t="s">
        <v>784</v>
      </c>
      <c r="E319" s="147">
        <v>2</v>
      </c>
    </row>
    <row r="320" spans="1:5" customFormat="1" ht="15">
      <c r="A320" s="47" t="str">
        <f t="shared" si="18"/>
        <v>HOS</v>
      </c>
      <c r="B320" s="47" t="str">
        <f t="shared" si="19"/>
        <v>448</v>
      </c>
      <c r="C320" s="148" t="s">
        <v>785</v>
      </c>
      <c r="D320" s="149" t="s">
        <v>786</v>
      </c>
      <c r="E320" s="147">
        <v>5</v>
      </c>
    </row>
    <row r="321" spans="1:5" customFormat="1" ht="15">
      <c r="A321" s="47" t="str">
        <f t="shared" si="18"/>
        <v>HOS</v>
      </c>
      <c r="B321" s="47" t="str">
        <f t="shared" si="19"/>
        <v>449</v>
      </c>
      <c r="C321" s="148" t="s">
        <v>787</v>
      </c>
      <c r="D321" s="149" t="s">
        <v>788</v>
      </c>
      <c r="E321" s="147">
        <v>5</v>
      </c>
    </row>
    <row r="322" spans="1:5" customFormat="1" ht="15">
      <c r="A322" s="47" t="str">
        <f t="shared" si="18"/>
        <v>HOS</v>
      </c>
      <c r="B322" s="47" t="str">
        <f t="shared" si="19"/>
        <v>496</v>
      </c>
      <c r="C322" s="148" t="s">
        <v>789</v>
      </c>
      <c r="D322" s="149" t="s">
        <v>755</v>
      </c>
      <c r="E322" s="147">
        <v>1</v>
      </c>
    </row>
    <row r="323" spans="1:5" customFormat="1" ht="15">
      <c r="A323" s="47" t="str">
        <f t="shared" si="18"/>
        <v>HRM</v>
      </c>
      <c r="B323" s="47" t="str">
        <f t="shared" si="19"/>
        <v>303</v>
      </c>
      <c r="C323" s="148" t="s">
        <v>790</v>
      </c>
      <c r="D323" s="149" t="s">
        <v>791</v>
      </c>
      <c r="E323" s="147">
        <v>3</v>
      </c>
    </row>
    <row r="324" spans="1:5" customFormat="1" ht="15">
      <c r="A324" s="47" t="str">
        <f t="shared" si="18"/>
        <v>IMD</v>
      </c>
      <c r="B324" s="47" t="str">
        <f t="shared" si="19"/>
        <v>251</v>
      </c>
      <c r="C324" s="148" t="s">
        <v>792</v>
      </c>
      <c r="D324" s="149" t="s">
        <v>793</v>
      </c>
      <c r="E324" s="147">
        <v>2</v>
      </c>
    </row>
    <row r="325" spans="1:5" customFormat="1" ht="15">
      <c r="A325" s="47" t="str">
        <f t="shared" si="18"/>
        <v>IMN</v>
      </c>
      <c r="B325" s="47" t="str">
        <f t="shared" si="19"/>
        <v>250</v>
      </c>
      <c r="C325" s="148" t="s">
        <v>794</v>
      </c>
      <c r="D325" s="149" t="s">
        <v>795</v>
      </c>
      <c r="E325" s="147">
        <v>2</v>
      </c>
    </row>
    <row r="326" spans="1:5" customFormat="1" ht="15">
      <c r="A326" s="47" t="str">
        <f t="shared" si="18"/>
        <v>IMN</v>
      </c>
      <c r="B326" s="47" t="str">
        <f t="shared" si="19"/>
        <v>324</v>
      </c>
      <c r="C326" s="148" t="s">
        <v>796</v>
      </c>
      <c r="D326" s="149" t="s">
        <v>797</v>
      </c>
      <c r="E326" s="147">
        <v>2</v>
      </c>
    </row>
    <row r="327" spans="1:5" customFormat="1" ht="15">
      <c r="A327" s="47" t="str">
        <f t="shared" si="18"/>
        <v xml:space="preserve">IS </v>
      </c>
      <c r="B327" s="47" t="str">
        <f t="shared" si="19"/>
        <v>251</v>
      </c>
      <c r="C327" s="148" t="s">
        <v>798</v>
      </c>
      <c r="D327" s="149" t="s">
        <v>799</v>
      </c>
      <c r="E327" s="147">
        <v>3</v>
      </c>
    </row>
    <row r="328" spans="1:5" customFormat="1" ht="15">
      <c r="A328" s="47" t="str">
        <f t="shared" si="18"/>
        <v xml:space="preserve">IS </v>
      </c>
      <c r="B328" s="47" t="str">
        <f t="shared" si="19"/>
        <v>252</v>
      </c>
      <c r="C328" s="148" t="s">
        <v>800</v>
      </c>
      <c r="D328" s="149" t="s">
        <v>801</v>
      </c>
      <c r="E328" s="147">
        <v>3</v>
      </c>
    </row>
    <row r="329" spans="1:5" customFormat="1" ht="15">
      <c r="A329" s="47" t="str">
        <f t="shared" si="18"/>
        <v xml:space="preserve">IS </v>
      </c>
      <c r="B329" s="47" t="str">
        <f t="shared" si="19"/>
        <v>253</v>
      </c>
      <c r="C329" s="148" t="s">
        <v>802</v>
      </c>
      <c r="D329" s="149" t="s">
        <v>803</v>
      </c>
      <c r="E329" s="147">
        <v>3</v>
      </c>
    </row>
    <row r="330" spans="1:5" customFormat="1" ht="15">
      <c r="A330" s="47" t="str">
        <f t="shared" si="18"/>
        <v xml:space="preserve">IS </v>
      </c>
      <c r="B330" s="47" t="str">
        <f t="shared" si="19"/>
        <v>301</v>
      </c>
      <c r="C330" s="148" t="s">
        <v>804</v>
      </c>
      <c r="D330" s="149" t="s">
        <v>805</v>
      </c>
      <c r="E330" s="147">
        <v>3</v>
      </c>
    </row>
    <row r="331" spans="1:5" customFormat="1" ht="15">
      <c r="A331" s="47" t="str">
        <f t="shared" si="18"/>
        <v xml:space="preserve">IS </v>
      </c>
      <c r="B331" s="47" t="str">
        <f t="shared" si="19"/>
        <v>342</v>
      </c>
      <c r="C331" s="148" t="s">
        <v>806</v>
      </c>
      <c r="D331" s="149" t="s">
        <v>807</v>
      </c>
      <c r="E331" s="147">
        <v>2</v>
      </c>
    </row>
    <row r="332" spans="1:5" customFormat="1" ht="15">
      <c r="A332" s="47" t="str">
        <f t="shared" si="18"/>
        <v xml:space="preserve">IS </v>
      </c>
      <c r="B332" s="47" t="str">
        <f t="shared" si="19"/>
        <v>348</v>
      </c>
      <c r="C332" s="148" t="s">
        <v>808</v>
      </c>
      <c r="D332" s="149" t="s">
        <v>666</v>
      </c>
      <c r="E332" s="147">
        <v>3</v>
      </c>
    </row>
    <row r="333" spans="1:5" customFormat="1" ht="15">
      <c r="A333" s="47" t="str">
        <f t="shared" si="18"/>
        <v xml:space="preserve">IS </v>
      </c>
      <c r="B333" s="47" t="str">
        <f t="shared" si="19"/>
        <v>381</v>
      </c>
      <c r="C333" s="148" t="s">
        <v>809</v>
      </c>
      <c r="D333" s="149" t="s">
        <v>810</v>
      </c>
      <c r="E333" s="147">
        <v>3</v>
      </c>
    </row>
    <row r="334" spans="1:5" customFormat="1" ht="15">
      <c r="A334" s="47" t="str">
        <f t="shared" si="18"/>
        <v xml:space="preserve">IS </v>
      </c>
      <c r="B334" s="47" t="str">
        <f t="shared" si="19"/>
        <v>384</v>
      </c>
      <c r="C334" s="148" t="s">
        <v>811</v>
      </c>
      <c r="D334" s="149" t="s">
        <v>812</v>
      </c>
      <c r="E334" s="147">
        <v>3</v>
      </c>
    </row>
    <row r="335" spans="1:5" customFormat="1" ht="15">
      <c r="A335" s="47" t="str">
        <f t="shared" si="18"/>
        <v xml:space="preserve">IS </v>
      </c>
      <c r="B335" s="47" t="str">
        <f t="shared" si="19"/>
        <v>400</v>
      </c>
      <c r="C335" s="148" t="s">
        <v>813</v>
      </c>
      <c r="D335" s="149" t="s">
        <v>814</v>
      </c>
      <c r="E335" s="147">
        <v>2</v>
      </c>
    </row>
    <row r="336" spans="1:5" customFormat="1" ht="15">
      <c r="A336" s="47" t="str">
        <f t="shared" si="18"/>
        <v xml:space="preserve">IS </v>
      </c>
      <c r="B336" s="47" t="str">
        <f t="shared" si="19"/>
        <v>401</v>
      </c>
      <c r="C336" s="148" t="s">
        <v>815</v>
      </c>
      <c r="D336" s="149" t="s">
        <v>816</v>
      </c>
      <c r="E336" s="147">
        <v>3</v>
      </c>
    </row>
    <row r="337" spans="1:5" customFormat="1" ht="15">
      <c r="A337" s="47" t="str">
        <f t="shared" si="18"/>
        <v xml:space="preserve">IS </v>
      </c>
      <c r="B337" s="47" t="str">
        <f t="shared" si="19"/>
        <v>402</v>
      </c>
      <c r="C337" s="148" t="s">
        <v>817</v>
      </c>
      <c r="D337" s="149" t="s">
        <v>818</v>
      </c>
      <c r="E337" s="147">
        <v>3</v>
      </c>
    </row>
    <row r="338" spans="1:5" customFormat="1" ht="15">
      <c r="A338" s="47" t="str">
        <f t="shared" si="18"/>
        <v xml:space="preserve">IS </v>
      </c>
      <c r="B338" s="47" t="str">
        <f t="shared" si="19"/>
        <v>413</v>
      </c>
      <c r="C338" s="148" t="s">
        <v>819</v>
      </c>
      <c r="D338" s="149" t="s">
        <v>820</v>
      </c>
      <c r="E338" s="147">
        <v>3</v>
      </c>
    </row>
    <row r="339" spans="1:5" customFormat="1" ht="15">
      <c r="A339" s="47" t="str">
        <f t="shared" si="18"/>
        <v xml:space="preserve">IS </v>
      </c>
      <c r="B339" s="47" t="str">
        <f t="shared" si="19"/>
        <v>422</v>
      </c>
      <c r="C339" s="148" t="s">
        <v>821</v>
      </c>
      <c r="D339" s="149" t="s">
        <v>822</v>
      </c>
      <c r="E339" s="147">
        <v>2</v>
      </c>
    </row>
    <row r="340" spans="1:5" customFormat="1" ht="15">
      <c r="A340" s="47" t="str">
        <f t="shared" si="18"/>
        <v xml:space="preserve">IS </v>
      </c>
      <c r="B340" s="47" t="str">
        <f t="shared" si="19"/>
        <v>432</v>
      </c>
      <c r="C340" s="148" t="s">
        <v>823</v>
      </c>
      <c r="D340" s="149" t="s">
        <v>824</v>
      </c>
      <c r="E340" s="147">
        <v>3</v>
      </c>
    </row>
    <row r="341" spans="1:5" customFormat="1" ht="15">
      <c r="A341" s="47" t="str">
        <f t="shared" si="18"/>
        <v xml:space="preserve">IS </v>
      </c>
      <c r="B341" s="47" t="str">
        <f t="shared" si="19"/>
        <v>433</v>
      </c>
      <c r="C341" s="148" t="s">
        <v>825</v>
      </c>
      <c r="D341" s="149" t="s">
        <v>826</v>
      </c>
      <c r="E341" s="147">
        <v>2</v>
      </c>
    </row>
    <row r="342" spans="1:5" customFormat="1" ht="15">
      <c r="A342" s="47" t="str">
        <f t="shared" si="18"/>
        <v xml:space="preserve">IS </v>
      </c>
      <c r="B342" s="47" t="str">
        <f t="shared" si="19"/>
        <v>436</v>
      </c>
      <c r="C342" s="148" t="s">
        <v>827</v>
      </c>
      <c r="D342" s="149" t="s">
        <v>828</v>
      </c>
      <c r="E342" s="147">
        <v>2</v>
      </c>
    </row>
    <row r="343" spans="1:5" customFormat="1" ht="15">
      <c r="A343" s="47" t="str">
        <f t="shared" si="18"/>
        <v xml:space="preserve">IS </v>
      </c>
      <c r="B343" s="47" t="str">
        <f t="shared" si="19"/>
        <v>437</v>
      </c>
      <c r="C343" s="148" t="s">
        <v>829</v>
      </c>
      <c r="D343" s="149" t="s">
        <v>830</v>
      </c>
      <c r="E343" s="147">
        <v>2</v>
      </c>
    </row>
    <row r="344" spans="1:5" customFormat="1" ht="15">
      <c r="A344" s="47" t="str">
        <f t="shared" si="18"/>
        <v xml:space="preserve">IS </v>
      </c>
      <c r="B344" s="47" t="str">
        <f t="shared" si="19"/>
        <v>442</v>
      </c>
      <c r="C344" s="148" t="s">
        <v>831</v>
      </c>
      <c r="D344" s="149" t="s">
        <v>832</v>
      </c>
      <c r="E344" s="147">
        <v>2</v>
      </c>
    </row>
    <row r="345" spans="1:5" customFormat="1" ht="15">
      <c r="A345" s="47" t="str">
        <f t="shared" si="18"/>
        <v xml:space="preserve">IS </v>
      </c>
      <c r="B345" s="47" t="str">
        <f t="shared" si="19"/>
        <v>448</v>
      </c>
      <c r="C345" s="148" t="s">
        <v>833</v>
      </c>
      <c r="D345" s="149" t="s">
        <v>666</v>
      </c>
      <c r="E345" s="147">
        <v>3</v>
      </c>
    </row>
    <row r="346" spans="1:5" customFormat="1" ht="15">
      <c r="A346" s="47" t="str">
        <f t="shared" si="18"/>
        <v xml:space="preserve">IS </v>
      </c>
      <c r="B346" s="47" t="str">
        <f t="shared" si="19"/>
        <v>449</v>
      </c>
      <c r="C346" s="148" t="s">
        <v>834</v>
      </c>
      <c r="D346" s="149" t="s">
        <v>717</v>
      </c>
      <c r="E346" s="147">
        <v>3</v>
      </c>
    </row>
    <row r="347" spans="1:5" customFormat="1" ht="15">
      <c r="A347" s="47" t="str">
        <f t="shared" si="18"/>
        <v xml:space="preserve">IS </v>
      </c>
      <c r="B347" s="47" t="str">
        <f t="shared" si="19"/>
        <v>632</v>
      </c>
      <c r="C347" s="148" t="s">
        <v>835</v>
      </c>
      <c r="D347" s="149" t="s">
        <v>836</v>
      </c>
      <c r="E347" s="147">
        <v>3</v>
      </c>
    </row>
    <row r="348" spans="1:5" customFormat="1" ht="15">
      <c r="A348" s="47" t="str">
        <f t="shared" si="18"/>
        <v xml:space="preserve">IS </v>
      </c>
      <c r="B348" s="47" t="str">
        <f t="shared" si="19"/>
        <v>651</v>
      </c>
      <c r="C348" s="148" t="s">
        <v>837</v>
      </c>
      <c r="D348" s="149" t="s">
        <v>799</v>
      </c>
      <c r="E348" s="147">
        <v>3</v>
      </c>
    </row>
    <row r="349" spans="1:5" customFormat="1" ht="15">
      <c r="A349" s="47" t="str">
        <f t="shared" si="18"/>
        <v xml:space="preserve">IS </v>
      </c>
      <c r="B349" s="47" t="str">
        <f t="shared" si="19"/>
        <v>681</v>
      </c>
      <c r="C349" s="148" t="s">
        <v>838</v>
      </c>
      <c r="D349" s="149" t="s">
        <v>810</v>
      </c>
      <c r="E349" s="147">
        <v>3</v>
      </c>
    </row>
    <row r="350" spans="1:5" customFormat="1" ht="15">
      <c r="A350" s="47" t="str">
        <f t="shared" si="18"/>
        <v xml:space="preserve">IS </v>
      </c>
      <c r="B350" s="47" t="str">
        <f t="shared" si="19"/>
        <v>701</v>
      </c>
      <c r="C350" s="148" t="s">
        <v>839</v>
      </c>
      <c r="D350" s="149" t="s">
        <v>840</v>
      </c>
      <c r="E350" s="147">
        <v>3</v>
      </c>
    </row>
    <row r="351" spans="1:5" customFormat="1" ht="15">
      <c r="A351" s="47" t="str">
        <f t="shared" si="18"/>
        <v xml:space="preserve">IS </v>
      </c>
      <c r="B351" s="47" t="str">
        <f t="shared" si="19"/>
        <v>702</v>
      </c>
      <c r="C351" s="148" t="s">
        <v>841</v>
      </c>
      <c r="D351" s="149" t="s">
        <v>818</v>
      </c>
      <c r="E351" s="147">
        <v>2</v>
      </c>
    </row>
    <row r="352" spans="1:5" customFormat="1" ht="15">
      <c r="A352" s="47" t="str">
        <f t="shared" si="18"/>
        <v xml:space="preserve">IS </v>
      </c>
      <c r="B352" s="47" t="str">
        <f t="shared" si="19"/>
        <v>722</v>
      </c>
      <c r="C352" s="148" t="s">
        <v>842</v>
      </c>
      <c r="D352" s="149" t="s">
        <v>843</v>
      </c>
      <c r="E352" s="147">
        <v>2</v>
      </c>
    </row>
    <row r="353" spans="1:5" customFormat="1" ht="15">
      <c r="A353" s="47" t="str">
        <f t="shared" ref="A353:A416" si="20">LEFT(C353,3)</f>
        <v>LAW</v>
      </c>
      <c r="B353" s="47" t="str">
        <f t="shared" ref="B353:B416" si="21">RIGHT(C353,3)</f>
        <v>392</v>
      </c>
      <c r="C353" s="148" t="s">
        <v>844</v>
      </c>
      <c r="D353" s="149" t="s">
        <v>845</v>
      </c>
      <c r="E353" s="147">
        <v>3</v>
      </c>
    </row>
    <row r="354" spans="1:5" customFormat="1" ht="15">
      <c r="A354" s="47" t="str">
        <f t="shared" si="20"/>
        <v>LAW</v>
      </c>
      <c r="B354" s="47" t="str">
        <f t="shared" si="21"/>
        <v>413</v>
      </c>
      <c r="C354" s="148" t="s">
        <v>846</v>
      </c>
      <c r="D354" s="149" t="s">
        <v>847</v>
      </c>
      <c r="E354" s="147">
        <v>2</v>
      </c>
    </row>
    <row r="355" spans="1:5" customFormat="1" ht="15">
      <c r="A355" s="47" t="str">
        <f t="shared" si="20"/>
        <v>MCC</v>
      </c>
      <c r="B355" s="47" t="str">
        <f t="shared" si="21"/>
        <v>201</v>
      </c>
      <c r="C355" s="148" t="s">
        <v>848</v>
      </c>
      <c r="D355" s="149" t="s">
        <v>849</v>
      </c>
      <c r="E355" s="147">
        <v>3</v>
      </c>
    </row>
    <row r="356" spans="1:5" customFormat="1" ht="15">
      <c r="A356" s="47" t="str">
        <f t="shared" si="20"/>
        <v>MCC</v>
      </c>
      <c r="B356" s="47" t="str">
        <f t="shared" si="21"/>
        <v>351</v>
      </c>
      <c r="C356" s="148" t="s">
        <v>850</v>
      </c>
      <c r="D356" s="149" t="s">
        <v>851</v>
      </c>
      <c r="E356" s="147">
        <v>3</v>
      </c>
    </row>
    <row r="357" spans="1:5" customFormat="1" ht="15">
      <c r="A357" s="47" t="str">
        <f t="shared" si="20"/>
        <v>MCC</v>
      </c>
      <c r="B357" s="47" t="str">
        <f t="shared" si="21"/>
        <v>401</v>
      </c>
      <c r="C357" s="148" t="s">
        <v>852</v>
      </c>
      <c r="D357" s="149" t="s">
        <v>853</v>
      </c>
      <c r="E357" s="147">
        <v>3</v>
      </c>
    </row>
    <row r="358" spans="1:5" customFormat="1" ht="15">
      <c r="A358" s="47" t="str">
        <f t="shared" si="20"/>
        <v>MCC</v>
      </c>
      <c r="B358" s="47" t="str">
        <f t="shared" si="21"/>
        <v>410</v>
      </c>
      <c r="C358" s="148" t="s">
        <v>854</v>
      </c>
      <c r="D358" s="149" t="s">
        <v>855</v>
      </c>
      <c r="E358" s="147">
        <v>1</v>
      </c>
    </row>
    <row r="359" spans="1:5" customFormat="1" ht="15">
      <c r="A359" s="47" t="str">
        <f t="shared" si="20"/>
        <v>MCC</v>
      </c>
      <c r="B359" s="47" t="str">
        <f t="shared" si="21"/>
        <v>413</v>
      </c>
      <c r="C359" s="148" t="s">
        <v>856</v>
      </c>
      <c r="D359" s="149" t="s">
        <v>857</v>
      </c>
      <c r="E359" s="147">
        <v>1</v>
      </c>
    </row>
    <row r="360" spans="1:5" customFormat="1" ht="15">
      <c r="A360" s="47" t="str">
        <f t="shared" si="20"/>
        <v>MCC</v>
      </c>
      <c r="B360" s="47" t="str">
        <f t="shared" si="21"/>
        <v>414</v>
      </c>
      <c r="C360" s="148" t="s">
        <v>858</v>
      </c>
      <c r="D360" s="149" t="s">
        <v>859</v>
      </c>
      <c r="E360" s="147">
        <v>1</v>
      </c>
    </row>
    <row r="361" spans="1:5" customFormat="1" ht="15">
      <c r="A361" s="47" t="str">
        <f t="shared" si="20"/>
        <v>MCC</v>
      </c>
      <c r="B361" s="47" t="str">
        <f t="shared" si="21"/>
        <v>418</v>
      </c>
      <c r="C361" s="148" t="s">
        <v>860</v>
      </c>
      <c r="D361" s="149" t="s">
        <v>861</v>
      </c>
      <c r="E361" s="147">
        <v>1</v>
      </c>
    </row>
    <row r="362" spans="1:5" customFormat="1" ht="15">
      <c r="A362" s="47" t="str">
        <f t="shared" si="20"/>
        <v>MCH</v>
      </c>
      <c r="B362" s="47" t="str">
        <f t="shared" si="21"/>
        <v>250</v>
      </c>
      <c r="C362" s="148" t="s">
        <v>862</v>
      </c>
      <c r="D362" s="149" t="s">
        <v>863</v>
      </c>
      <c r="E362" s="147">
        <v>2</v>
      </c>
    </row>
    <row r="363" spans="1:5" customFormat="1" ht="15">
      <c r="A363" s="47" t="str">
        <f t="shared" si="20"/>
        <v>MED</v>
      </c>
      <c r="B363" s="47" t="str">
        <f t="shared" si="21"/>
        <v>263</v>
      </c>
      <c r="C363" s="148" t="s">
        <v>864</v>
      </c>
      <c r="D363" s="149" t="s">
        <v>865</v>
      </c>
      <c r="E363" s="147">
        <v>1</v>
      </c>
    </row>
    <row r="364" spans="1:5" customFormat="1" ht="15">
      <c r="A364" s="47" t="str">
        <f t="shared" si="20"/>
        <v>MED</v>
      </c>
      <c r="B364" s="47" t="str">
        <f t="shared" si="21"/>
        <v>268</v>
      </c>
      <c r="C364" s="148" t="s">
        <v>866</v>
      </c>
      <c r="D364" s="149" t="s">
        <v>865</v>
      </c>
      <c r="E364" s="147">
        <v>2</v>
      </c>
    </row>
    <row r="365" spans="1:5" customFormat="1" ht="15">
      <c r="A365" s="47" t="str">
        <f t="shared" si="20"/>
        <v>MED</v>
      </c>
      <c r="B365" s="47" t="str">
        <f t="shared" si="21"/>
        <v>362</v>
      </c>
      <c r="C365" s="148" t="s">
        <v>867</v>
      </c>
      <c r="D365" s="149" t="s">
        <v>868</v>
      </c>
      <c r="E365" s="147">
        <v>2</v>
      </c>
    </row>
    <row r="366" spans="1:5" customFormat="1" ht="15">
      <c r="A366" s="47" t="str">
        <f t="shared" si="20"/>
        <v>MGT</v>
      </c>
      <c r="B366" s="47" t="str">
        <f t="shared" si="21"/>
        <v>433</v>
      </c>
      <c r="C366" s="148" t="s">
        <v>869</v>
      </c>
      <c r="D366" s="149" t="s">
        <v>870</v>
      </c>
      <c r="E366" s="147">
        <v>2</v>
      </c>
    </row>
    <row r="367" spans="1:5" customFormat="1" ht="15">
      <c r="A367" s="47" t="str">
        <f t="shared" si="20"/>
        <v>MIB</v>
      </c>
      <c r="B367" s="47" t="str">
        <f t="shared" si="21"/>
        <v>251</v>
      </c>
      <c r="C367" s="148" t="s">
        <v>871</v>
      </c>
      <c r="D367" s="149" t="s">
        <v>872</v>
      </c>
      <c r="E367" s="147">
        <v>3</v>
      </c>
    </row>
    <row r="368" spans="1:5" customFormat="1" ht="15">
      <c r="A368" s="47" t="str">
        <f t="shared" si="20"/>
        <v>MIB</v>
      </c>
      <c r="B368" s="47" t="str">
        <f t="shared" si="21"/>
        <v>253</v>
      </c>
      <c r="C368" s="148" t="s">
        <v>873</v>
      </c>
      <c r="D368" s="149" t="s">
        <v>874</v>
      </c>
      <c r="E368" s="147">
        <v>1</v>
      </c>
    </row>
    <row r="369" spans="1:5" customFormat="1" ht="15">
      <c r="A369" s="47" t="str">
        <f t="shared" si="20"/>
        <v>MIB</v>
      </c>
      <c r="B369" s="47" t="str">
        <f t="shared" si="21"/>
        <v>254</v>
      </c>
      <c r="C369" s="148" t="s">
        <v>875</v>
      </c>
      <c r="D369" s="149" t="s">
        <v>874</v>
      </c>
      <c r="E369" s="147">
        <v>1</v>
      </c>
    </row>
    <row r="370" spans="1:5" customFormat="1" ht="15">
      <c r="A370" s="47" t="str">
        <f t="shared" si="20"/>
        <v>MKT</v>
      </c>
      <c r="B370" s="47" t="str">
        <f t="shared" si="21"/>
        <v>253</v>
      </c>
      <c r="C370" s="148" t="s">
        <v>876</v>
      </c>
      <c r="D370" s="149" t="s">
        <v>877</v>
      </c>
      <c r="E370" s="147">
        <v>3</v>
      </c>
    </row>
    <row r="371" spans="1:5" customFormat="1" ht="15">
      <c r="A371" s="47" t="str">
        <f t="shared" si="20"/>
        <v>MKT</v>
      </c>
      <c r="B371" s="47" t="str">
        <f t="shared" si="21"/>
        <v>424</v>
      </c>
      <c r="C371" s="148" t="s">
        <v>878</v>
      </c>
      <c r="D371" s="149" t="s">
        <v>879</v>
      </c>
      <c r="E371" s="147">
        <v>2</v>
      </c>
    </row>
    <row r="372" spans="1:5" customFormat="1" ht="15">
      <c r="A372" s="47" t="str">
        <f t="shared" si="20"/>
        <v>MTH</v>
      </c>
      <c r="B372" s="47" t="str">
        <f t="shared" si="21"/>
        <v>254</v>
      </c>
      <c r="C372" s="148" t="s">
        <v>880</v>
      </c>
      <c r="D372" s="149" t="s">
        <v>881</v>
      </c>
      <c r="E372" s="147">
        <v>3</v>
      </c>
    </row>
    <row r="373" spans="1:5" customFormat="1" ht="15">
      <c r="A373" s="47" t="str">
        <f t="shared" si="20"/>
        <v>NTR</v>
      </c>
      <c r="B373" s="47" t="str">
        <f t="shared" si="21"/>
        <v>151</v>
      </c>
      <c r="C373" s="148" t="s">
        <v>882</v>
      </c>
      <c r="D373" s="149" t="s">
        <v>883</v>
      </c>
      <c r="E373" s="147">
        <v>2</v>
      </c>
    </row>
    <row r="374" spans="1:5" customFormat="1" ht="15">
      <c r="A374" s="47" t="str">
        <f t="shared" si="20"/>
        <v>NTR</v>
      </c>
      <c r="B374" s="47" t="str">
        <f t="shared" si="21"/>
        <v>413</v>
      </c>
      <c r="C374" s="148" t="s">
        <v>884</v>
      </c>
      <c r="D374" s="149" t="s">
        <v>885</v>
      </c>
      <c r="E374" s="147">
        <v>1</v>
      </c>
    </row>
    <row r="375" spans="1:5" customFormat="1" ht="15">
      <c r="A375" s="47" t="str">
        <f t="shared" si="20"/>
        <v>NTR</v>
      </c>
      <c r="B375" s="47" t="str">
        <f t="shared" si="21"/>
        <v>431</v>
      </c>
      <c r="C375" s="148" t="s">
        <v>886</v>
      </c>
      <c r="D375" s="149" t="s">
        <v>887</v>
      </c>
      <c r="E375" s="147">
        <v>1</v>
      </c>
    </row>
    <row r="376" spans="1:5" customFormat="1" ht="15">
      <c r="A376" s="47" t="str">
        <f t="shared" si="20"/>
        <v>NUR</v>
      </c>
      <c r="B376" s="47" t="str">
        <f t="shared" si="21"/>
        <v>248</v>
      </c>
      <c r="C376" s="148" t="s">
        <v>888</v>
      </c>
      <c r="D376" s="149" t="s">
        <v>889</v>
      </c>
      <c r="E376" s="147">
        <v>3</v>
      </c>
    </row>
    <row r="377" spans="1:5" customFormat="1" ht="15">
      <c r="A377" s="47" t="str">
        <f t="shared" si="20"/>
        <v>NUR</v>
      </c>
      <c r="B377" s="47" t="str">
        <f t="shared" si="21"/>
        <v>251</v>
      </c>
      <c r="C377" s="148" t="s">
        <v>890</v>
      </c>
      <c r="D377" s="149" t="s">
        <v>891</v>
      </c>
      <c r="E377" s="147">
        <v>4</v>
      </c>
    </row>
    <row r="378" spans="1:5" customFormat="1" ht="15">
      <c r="A378" s="47" t="str">
        <f t="shared" si="20"/>
        <v>NUR</v>
      </c>
      <c r="B378" s="47" t="str">
        <f t="shared" si="21"/>
        <v>296</v>
      </c>
      <c r="C378" s="148" t="s">
        <v>892</v>
      </c>
      <c r="D378" s="149" t="s">
        <v>755</v>
      </c>
      <c r="E378" s="147">
        <v>1</v>
      </c>
    </row>
    <row r="379" spans="1:5" customFormat="1" ht="15">
      <c r="A379" s="47" t="str">
        <f t="shared" si="20"/>
        <v>NUR</v>
      </c>
      <c r="B379" s="47" t="str">
        <f t="shared" si="21"/>
        <v>300</v>
      </c>
      <c r="C379" s="148" t="s">
        <v>893</v>
      </c>
      <c r="D379" s="149" t="s">
        <v>894</v>
      </c>
      <c r="E379" s="147">
        <v>3</v>
      </c>
    </row>
    <row r="380" spans="1:5" customFormat="1" ht="15">
      <c r="A380" s="47" t="str">
        <f t="shared" si="20"/>
        <v>NUR</v>
      </c>
      <c r="B380" s="47" t="str">
        <f t="shared" si="21"/>
        <v>301</v>
      </c>
      <c r="C380" s="148" t="s">
        <v>895</v>
      </c>
      <c r="D380" s="149" t="s">
        <v>894</v>
      </c>
      <c r="E380" s="147">
        <v>4</v>
      </c>
    </row>
    <row r="381" spans="1:5" customFormat="1" ht="15">
      <c r="A381" s="47" t="str">
        <f t="shared" si="20"/>
        <v>NUR</v>
      </c>
      <c r="B381" s="47" t="str">
        <f t="shared" si="21"/>
        <v>302</v>
      </c>
      <c r="C381" s="148" t="s">
        <v>896</v>
      </c>
      <c r="D381" s="149" t="s">
        <v>897</v>
      </c>
      <c r="E381" s="147">
        <v>2</v>
      </c>
    </row>
    <row r="382" spans="1:5" customFormat="1" ht="15">
      <c r="A382" s="47" t="str">
        <f t="shared" si="20"/>
        <v>NUR</v>
      </c>
      <c r="B382" s="47" t="str">
        <f t="shared" si="21"/>
        <v>303</v>
      </c>
      <c r="C382" s="148" t="s">
        <v>898</v>
      </c>
      <c r="D382" s="149" t="s">
        <v>899</v>
      </c>
      <c r="E382" s="147">
        <v>2</v>
      </c>
    </row>
    <row r="383" spans="1:5" customFormat="1" ht="15">
      <c r="A383" s="47" t="str">
        <f t="shared" si="20"/>
        <v>NUR</v>
      </c>
      <c r="B383" s="47" t="str">
        <f t="shared" si="21"/>
        <v>305</v>
      </c>
      <c r="C383" s="148" t="s">
        <v>900</v>
      </c>
      <c r="D383" s="149" t="s">
        <v>901</v>
      </c>
      <c r="E383" s="147">
        <v>2</v>
      </c>
    </row>
    <row r="384" spans="1:5" customFormat="1" ht="15">
      <c r="A384" s="47" t="str">
        <f t="shared" si="20"/>
        <v>NUR</v>
      </c>
      <c r="B384" s="47" t="str">
        <f t="shared" si="21"/>
        <v>306</v>
      </c>
      <c r="C384" s="148" t="s">
        <v>902</v>
      </c>
      <c r="D384" s="149" t="s">
        <v>903</v>
      </c>
      <c r="E384" s="147">
        <v>2</v>
      </c>
    </row>
    <row r="385" spans="1:5" customFormat="1" ht="15">
      <c r="A385" s="47" t="str">
        <f t="shared" si="20"/>
        <v>NUR</v>
      </c>
      <c r="B385" s="47" t="str">
        <f t="shared" si="21"/>
        <v>313</v>
      </c>
      <c r="C385" s="148" t="s">
        <v>904</v>
      </c>
      <c r="D385" s="149" t="s">
        <v>905</v>
      </c>
      <c r="E385" s="147">
        <v>2</v>
      </c>
    </row>
    <row r="386" spans="1:5" customFormat="1" ht="15">
      <c r="A386" s="47" t="str">
        <f t="shared" si="20"/>
        <v>NUR</v>
      </c>
      <c r="B386" s="47" t="str">
        <f t="shared" si="21"/>
        <v>323</v>
      </c>
      <c r="C386" s="148" t="s">
        <v>906</v>
      </c>
      <c r="D386" s="149" t="s">
        <v>907</v>
      </c>
      <c r="E386" s="147">
        <v>3</v>
      </c>
    </row>
    <row r="387" spans="1:5" customFormat="1" ht="15">
      <c r="A387" s="47" t="str">
        <f t="shared" si="20"/>
        <v>NUR</v>
      </c>
      <c r="B387" s="47" t="str">
        <f t="shared" si="21"/>
        <v>324</v>
      </c>
      <c r="C387" s="148" t="s">
        <v>908</v>
      </c>
      <c r="D387" s="149" t="s">
        <v>907</v>
      </c>
      <c r="E387" s="147">
        <v>4</v>
      </c>
    </row>
    <row r="388" spans="1:5" customFormat="1" ht="15">
      <c r="A388" s="47" t="str">
        <f t="shared" si="20"/>
        <v>NUR</v>
      </c>
      <c r="B388" s="47" t="str">
        <f t="shared" si="21"/>
        <v>333</v>
      </c>
      <c r="C388" s="148" t="s">
        <v>909</v>
      </c>
      <c r="D388" s="149" t="s">
        <v>910</v>
      </c>
      <c r="E388" s="147">
        <v>3</v>
      </c>
    </row>
    <row r="389" spans="1:5" customFormat="1" ht="15">
      <c r="A389" s="47" t="str">
        <f t="shared" si="20"/>
        <v>NUR</v>
      </c>
      <c r="B389" s="47" t="str">
        <f t="shared" si="21"/>
        <v>334</v>
      </c>
      <c r="C389" s="148" t="s">
        <v>911</v>
      </c>
      <c r="D389" s="149" t="s">
        <v>910</v>
      </c>
      <c r="E389" s="147">
        <v>4</v>
      </c>
    </row>
    <row r="390" spans="1:5" customFormat="1" ht="15">
      <c r="A390" s="47" t="str">
        <f t="shared" si="20"/>
        <v>NUR</v>
      </c>
      <c r="B390" s="47" t="str">
        <f t="shared" si="21"/>
        <v>343</v>
      </c>
      <c r="C390" s="148" t="s">
        <v>912</v>
      </c>
      <c r="D390" s="149" t="s">
        <v>913</v>
      </c>
      <c r="E390" s="147">
        <v>2</v>
      </c>
    </row>
    <row r="391" spans="1:5" customFormat="1" ht="15">
      <c r="A391" s="47" t="str">
        <f t="shared" si="20"/>
        <v>NUR</v>
      </c>
      <c r="B391" s="47" t="str">
        <f t="shared" si="21"/>
        <v>344</v>
      </c>
      <c r="C391" s="148" t="s">
        <v>914</v>
      </c>
      <c r="D391" s="149" t="s">
        <v>913</v>
      </c>
      <c r="E391" s="147">
        <v>3</v>
      </c>
    </row>
    <row r="392" spans="1:5" customFormat="1" ht="15">
      <c r="A392" s="47" t="str">
        <f t="shared" si="20"/>
        <v>NUR</v>
      </c>
      <c r="B392" s="47" t="str">
        <f t="shared" si="21"/>
        <v>348</v>
      </c>
      <c r="C392" s="148" t="s">
        <v>915</v>
      </c>
      <c r="D392" s="149" t="s">
        <v>916</v>
      </c>
      <c r="E392" s="147">
        <v>3</v>
      </c>
    </row>
    <row r="393" spans="1:5" customFormat="1" ht="15">
      <c r="A393" s="47" t="str">
        <f t="shared" si="20"/>
        <v>NUR</v>
      </c>
      <c r="B393" s="47" t="str">
        <f t="shared" si="21"/>
        <v>349</v>
      </c>
      <c r="C393" s="148" t="s">
        <v>917</v>
      </c>
      <c r="D393" s="149" t="s">
        <v>668</v>
      </c>
      <c r="E393" s="147">
        <v>1</v>
      </c>
    </row>
    <row r="394" spans="1:5" customFormat="1" ht="15">
      <c r="A394" s="47" t="str">
        <f t="shared" si="20"/>
        <v>NUR</v>
      </c>
      <c r="B394" s="47" t="str">
        <f t="shared" si="21"/>
        <v>396</v>
      </c>
      <c r="C394" s="148" t="s">
        <v>918</v>
      </c>
      <c r="D394" s="149" t="s">
        <v>755</v>
      </c>
      <c r="E394" s="147">
        <v>1</v>
      </c>
    </row>
    <row r="395" spans="1:5" customFormat="1" ht="15">
      <c r="A395" s="47" t="str">
        <f t="shared" si="20"/>
        <v>NUR</v>
      </c>
      <c r="B395" s="47" t="str">
        <f t="shared" si="21"/>
        <v>402</v>
      </c>
      <c r="C395" s="148" t="s">
        <v>919</v>
      </c>
      <c r="D395" s="149" t="s">
        <v>920</v>
      </c>
      <c r="E395" s="147">
        <v>2</v>
      </c>
    </row>
    <row r="396" spans="1:5" customFormat="1" ht="15">
      <c r="A396" s="47" t="str">
        <f t="shared" si="20"/>
        <v>NUR</v>
      </c>
      <c r="B396" s="47" t="str">
        <f t="shared" si="21"/>
        <v>403</v>
      </c>
      <c r="C396" s="148" t="s">
        <v>921</v>
      </c>
      <c r="D396" s="149" t="s">
        <v>922</v>
      </c>
      <c r="E396" s="147">
        <v>2</v>
      </c>
    </row>
    <row r="397" spans="1:5" customFormat="1" ht="15">
      <c r="A397" s="47" t="str">
        <f t="shared" si="20"/>
        <v>NUR</v>
      </c>
      <c r="B397" s="47" t="str">
        <f t="shared" si="21"/>
        <v>405</v>
      </c>
      <c r="C397" s="148" t="s">
        <v>923</v>
      </c>
      <c r="D397" s="149" t="s">
        <v>924</v>
      </c>
      <c r="E397" s="147">
        <v>2</v>
      </c>
    </row>
    <row r="398" spans="1:5" customFormat="1" ht="15">
      <c r="A398" s="47" t="str">
        <f t="shared" si="20"/>
        <v>NUR</v>
      </c>
      <c r="B398" s="47" t="str">
        <f t="shared" si="21"/>
        <v>406</v>
      </c>
      <c r="C398" s="148" t="s">
        <v>925</v>
      </c>
      <c r="D398" s="149" t="s">
        <v>926</v>
      </c>
      <c r="E398" s="147">
        <v>2</v>
      </c>
    </row>
    <row r="399" spans="1:5" customFormat="1" ht="15">
      <c r="A399" s="47" t="str">
        <f t="shared" si="20"/>
        <v>NUR</v>
      </c>
      <c r="B399" s="47" t="str">
        <f t="shared" si="21"/>
        <v>413</v>
      </c>
      <c r="C399" s="148" t="s">
        <v>927</v>
      </c>
      <c r="D399" s="149" t="s">
        <v>928</v>
      </c>
      <c r="E399" s="147">
        <v>2</v>
      </c>
    </row>
    <row r="400" spans="1:5" customFormat="1" ht="15">
      <c r="A400" s="47" t="str">
        <f t="shared" si="20"/>
        <v>NUR</v>
      </c>
      <c r="B400" s="47" t="str">
        <f t="shared" si="21"/>
        <v>414</v>
      </c>
      <c r="C400" s="148" t="s">
        <v>929</v>
      </c>
      <c r="D400" s="149" t="s">
        <v>930</v>
      </c>
      <c r="E400" s="147">
        <v>2</v>
      </c>
    </row>
    <row r="401" spans="1:5" customFormat="1" ht="15">
      <c r="A401" s="47" t="str">
        <f t="shared" si="20"/>
        <v>NUR</v>
      </c>
      <c r="B401" s="47" t="str">
        <f t="shared" si="21"/>
        <v>423</v>
      </c>
      <c r="C401" s="148" t="s">
        <v>931</v>
      </c>
      <c r="D401" s="149" t="s">
        <v>932</v>
      </c>
      <c r="E401" s="147">
        <v>2</v>
      </c>
    </row>
    <row r="402" spans="1:5" customFormat="1" ht="15">
      <c r="A402" s="47" t="str">
        <f t="shared" si="20"/>
        <v>NUR</v>
      </c>
      <c r="B402" s="47" t="str">
        <f t="shared" si="21"/>
        <v>433</v>
      </c>
      <c r="C402" s="148" t="s">
        <v>933</v>
      </c>
      <c r="D402" s="149" t="s">
        <v>934</v>
      </c>
      <c r="E402" s="147">
        <v>2</v>
      </c>
    </row>
    <row r="403" spans="1:5" customFormat="1" ht="15">
      <c r="A403" s="47" t="str">
        <f t="shared" si="20"/>
        <v>NUR</v>
      </c>
      <c r="B403" s="47" t="str">
        <f t="shared" si="21"/>
        <v>448</v>
      </c>
      <c r="C403" s="148" t="s">
        <v>935</v>
      </c>
      <c r="D403" s="149" t="s">
        <v>936</v>
      </c>
      <c r="E403" s="147">
        <v>5</v>
      </c>
    </row>
    <row r="404" spans="1:5" customFormat="1" ht="15">
      <c r="A404" s="47" t="str">
        <f t="shared" si="20"/>
        <v>NUR</v>
      </c>
      <c r="B404" s="47" t="str">
        <f t="shared" si="21"/>
        <v>452</v>
      </c>
      <c r="C404" s="148" t="s">
        <v>937</v>
      </c>
      <c r="D404" s="149" t="s">
        <v>932</v>
      </c>
      <c r="E404" s="147">
        <v>3</v>
      </c>
    </row>
    <row r="405" spans="1:5" customFormat="1" ht="15">
      <c r="A405" s="47" t="str">
        <f t="shared" si="20"/>
        <v>NUR</v>
      </c>
      <c r="B405" s="47" t="str">
        <f t="shared" si="21"/>
        <v>453</v>
      </c>
      <c r="C405" s="148" t="s">
        <v>938</v>
      </c>
      <c r="D405" s="149" t="s">
        <v>934</v>
      </c>
      <c r="E405" s="147">
        <v>3</v>
      </c>
    </row>
    <row r="406" spans="1:5" customFormat="1" ht="15">
      <c r="A406" s="47" t="str">
        <f t="shared" si="20"/>
        <v>NUR</v>
      </c>
      <c r="B406" s="47" t="str">
        <f t="shared" si="21"/>
        <v>455</v>
      </c>
      <c r="C406" s="148" t="s">
        <v>939</v>
      </c>
      <c r="D406" s="149" t="s">
        <v>940</v>
      </c>
      <c r="E406" s="147">
        <v>2</v>
      </c>
    </row>
    <row r="407" spans="1:5" customFormat="1" ht="15">
      <c r="A407" s="47" t="str">
        <f t="shared" si="20"/>
        <v>PMY</v>
      </c>
      <c r="B407" s="47" t="str">
        <f t="shared" si="21"/>
        <v>300</v>
      </c>
      <c r="C407" s="148" t="s">
        <v>941</v>
      </c>
      <c r="D407" s="149" t="s">
        <v>942</v>
      </c>
      <c r="E407" s="147">
        <v>2</v>
      </c>
    </row>
    <row r="408" spans="1:5" customFormat="1" ht="15">
      <c r="A408" s="47" t="str">
        <f t="shared" si="20"/>
        <v>PMY</v>
      </c>
      <c r="B408" s="47" t="str">
        <f t="shared" si="21"/>
        <v>301</v>
      </c>
      <c r="C408" s="148" t="s">
        <v>943</v>
      </c>
      <c r="D408" s="149" t="s">
        <v>944</v>
      </c>
      <c r="E408" s="147">
        <v>3</v>
      </c>
    </row>
    <row r="409" spans="1:5" customFormat="1" ht="15">
      <c r="A409" s="47" t="str">
        <f t="shared" si="20"/>
        <v>PMY</v>
      </c>
      <c r="B409" s="47" t="str">
        <f t="shared" si="21"/>
        <v>302</v>
      </c>
      <c r="C409" s="148" t="s">
        <v>945</v>
      </c>
      <c r="D409" s="149" t="s">
        <v>946</v>
      </c>
      <c r="E409" s="147">
        <v>3</v>
      </c>
    </row>
    <row r="410" spans="1:5" customFormat="1" ht="15">
      <c r="A410" s="47" t="str">
        <f t="shared" si="20"/>
        <v>PMY</v>
      </c>
      <c r="B410" s="47" t="str">
        <f t="shared" si="21"/>
        <v>304</v>
      </c>
      <c r="C410" s="148" t="s">
        <v>947</v>
      </c>
      <c r="D410" s="149" t="s">
        <v>948</v>
      </c>
      <c r="E410" s="147">
        <v>3</v>
      </c>
    </row>
    <row r="411" spans="1:5" customFormat="1" ht="15">
      <c r="A411" s="47" t="str">
        <f t="shared" si="20"/>
        <v>PMY</v>
      </c>
      <c r="B411" s="47" t="str">
        <f t="shared" si="21"/>
        <v>443</v>
      </c>
      <c r="C411" s="148" t="s">
        <v>949</v>
      </c>
      <c r="D411" s="149" t="s">
        <v>950</v>
      </c>
      <c r="E411" s="147">
        <v>1</v>
      </c>
    </row>
    <row r="412" spans="1:5" customFormat="1" ht="15">
      <c r="A412" s="47" t="str">
        <f t="shared" si="20"/>
        <v>PTH</v>
      </c>
      <c r="B412" s="47" t="str">
        <f t="shared" si="21"/>
        <v>350</v>
      </c>
      <c r="C412" s="148" t="s">
        <v>951</v>
      </c>
      <c r="D412" s="149" t="s">
        <v>952</v>
      </c>
      <c r="E412" s="147">
        <v>3</v>
      </c>
    </row>
    <row r="413" spans="1:5" customFormat="1" ht="15">
      <c r="A413" s="47" t="str">
        <f t="shared" si="20"/>
        <v>PHC</v>
      </c>
      <c r="B413" s="47" t="str">
        <f t="shared" si="21"/>
        <v>351</v>
      </c>
      <c r="C413" s="148" t="s">
        <v>953</v>
      </c>
      <c r="D413" s="149" t="s">
        <v>954</v>
      </c>
      <c r="E413" s="147">
        <v>3</v>
      </c>
    </row>
    <row r="414" spans="1:5" customFormat="1" ht="15">
      <c r="A414" s="47" t="str">
        <f t="shared" si="20"/>
        <v>PHC</v>
      </c>
      <c r="B414" s="47" t="str">
        <f t="shared" si="21"/>
        <v>401</v>
      </c>
      <c r="C414" s="148" t="s">
        <v>955</v>
      </c>
      <c r="D414" s="149" t="s">
        <v>956</v>
      </c>
      <c r="E414" s="147">
        <v>3</v>
      </c>
    </row>
    <row r="415" spans="1:5" customFormat="1" ht="15">
      <c r="A415" s="47" t="str">
        <f t="shared" si="20"/>
        <v>PHC</v>
      </c>
      <c r="B415" s="47" t="str">
        <f t="shared" si="21"/>
        <v>402</v>
      </c>
      <c r="C415" s="148" t="s">
        <v>957</v>
      </c>
      <c r="D415" s="149" t="s">
        <v>958</v>
      </c>
      <c r="E415" s="147">
        <v>2</v>
      </c>
    </row>
    <row r="416" spans="1:5" customFormat="1" ht="15">
      <c r="A416" s="47" t="str">
        <f t="shared" si="20"/>
        <v>PHC</v>
      </c>
      <c r="B416" s="47" t="str">
        <f t="shared" si="21"/>
        <v>406</v>
      </c>
      <c r="C416" s="148" t="s">
        <v>959</v>
      </c>
      <c r="D416" s="149" t="s">
        <v>960</v>
      </c>
      <c r="E416" s="147">
        <v>3</v>
      </c>
    </row>
    <row r="417" spans="1:5" customFormat="1" ht="15">
      <c r="A417" s="47" t="str">
        <f t="shared" ref="A417:A480" si="22">LEFT(C417,3)</f>
        <v>PHC</v>
      </c>
      <c r="B417" s="47" t="str">
        <f t="shared" ref="B417:B480" si="23">RIGHT(C417,3)</f>
        <v>414</v>
      </c>
      <c r="C417" s="148" t="s">
        <v>961</v>
      </c>
      <c r="D417" s="149" t="s">
        <v>962</v>
      </c>
      <c r="E417" s="147">
        <v>1</v>
      </c>
    </row>
    <row r="418" spans="1:5" customFormat="1" ht="15">
      <c r="A418" s="47" t="str">
        <f t="shared" si="22"/>
        <v>PHC</v>
      </c>
      <c r="B418" s="47" t="str">
        <f t="shared" si="23"/>
        <v>422</v>
      </c>
      <c r="C418" s="148" t="s">
        <v>963</v>
      </c>
      <c r="D418" s="149" t="s">
        <v>964</v>
      </c>
      <c r="E418" s="147">
        <v>1</v>
      </c>
    </row>
    <row r="419" spans="1:5" customFormat="1" ht="15">
      <c r="A419" s="47" t="str">
        <f t="shared" si="22"/>
        <v>PHC</v>
      </c>
      <c r="B419" s="47" t="str">
        <f t="shared" si="23"/>
        <v>424</v>
      </c>
      <c r="C419" s="148" t="s">
        <v>965</v>
      </c>
      <c r="D419" s="149" t="s">
        <v>966</v>
      </c>
      <c r="E419" s="147">
        <v>1</v>
      </c>
    </row>
    <row r="420" spans="1:5" customFormat="1" ht="15">
      <c r="A420" s="47" t="str">
        <f t="shared" si="22"/>
        <v>PHC</v>
      </c>
      <c r="B420" s="47" t="str">
        <f t="shared" si="23"/>
        <v>434</v>
      </c>
      <c r="C420" s="148" t="s">
        <v>967</v>
      </c>
      <c r="D420" s="149" t="s">
        <v>968</v>
      </c>
      <c r="E420" s="147">
        <v>1</v>
      </c>
    </row>
    <row r="421" spans="1:5" customFormat="1" ht="15">
      <c r="A421" s="47" t="str">
        <f t="shared" si="22"/>
        <v>PHC</v>
      </c>
      <c r="B421" s="47" t="str">
        <f t="shared" si="23"/>
        <v>451</v>
      </c>
      <c r="C421" s="148" t="s">
        <v>969</v>
      </c>
      <c r="D421" s="149" t="s">
        <v>970</v>
      </c>
      <c r="E421" s="147">
        <v>3</v>
      </c>
    </row>
    <row r="422" spans="1:5" customFormat="1" ht="15">
      <c r="A422" s="47" t="str">
        <f t="shared" si="22"/>
        <v>PHM</v>
      </c>
      <c r="B422" s="47" t="str">
        <f t="shared" si="23"/>
        <v>296</v>
      </c>
      <c r="C422" s="148" t="s">
        <v>971</v>
      </c>
      <c r="D422" s="149" t="s">
        <v>755</v>
      </c>
      <c r="E422" s="147">
        <v>1</v>
      </c>
    </row>
    <row r="423" spans="1:5" customFormat="1" ht="15">
      <c r="A423" s="47" t="str">
        <f t="shared" si="22"/>
        <v>PHM</v>
      </c>
      <c r="B423" s="47" t="str">
        <f t="shared" si="23"/>
        <v>396</v>
      </c>
      <c r="C423" s="148" t="s">
        <v>972</v>
      </c>
      <c r="D423" s="149" t="s">
        <v>755</v>
      </c>
      <c r="E423" s="147">
        <v>1</v>
      </c>
    </row>
    <row r="424" spans="1:5" customFormat="1" ht="15">
      <c r="A424" s="47" t="str">
        <f t="shared" si="22"/>
        <v>PHM</v>
      </c>
      <c r="B424" s="47" t="str">
        <f t="shared" si="23"/>
        <v>402</v>
      </c>
      <c r="C424" s="148" t="s">
        <v>973</v>
      </c>
      <c r="D424" s="149" t="s">
        <v>974</v>
      </c>
      <c r="E424" s="147">
        <v>3</v>
      </c>
    </row>
    <row r="425" spans="1:5" customFormat="1" ht="15">
      <c r="A425" s="47" t="str">
        <f t="shared" si="22"/>
        <v>PHM</v>
      </c>
      <c r="B425" s="47" t="str">
        <f t="shared" si="23"/>
        <v>404</v>
      </c>
      <c r="C425" s="148" t="s">
        <v>975</v>
      </c>
      <c r="D425" s="149" t="s">
        <v>976</v>
      </c>
      <c r="E425" s="147">
        <v>3</v>
      </c>
    </row>
    <row r="426" spans="1:5" customFormat="1" ht="15">
      <c r="A426" s="47" t="str">
        <f t="shared" si="22"/>
        <v>PHM</v>
      </c>
      <c r="B426" s="47" t="str">
        <f t="shared" si="23"/>
        <v>407</v>
      </c>
      <c r="C426" s="148" t="s">
        <v>977</v>
      </c>
      <c r="D426" s="149" t="s">
        <v>978</v>
      </c>
      <c r="E426" s="147">
        <v>3</v>
      </c>
    </row>
    <row r="427" spans="1:5" customFormat="1" ht="15">
      <c r="A427" s="47" t="str">
        <f t="shared" si="22"/>
        <v>PHM</v>
      </c>
      <c r="B427" s="47" t="str">
        <f t="shared" si="23"/>
        <v>410</v>
      </c>
      <c r="C427" s="148" t="s">
        <v>979</v>
      </c>
      <c r="D427" s="149" t="s">
        <v>980</v>
      </c>
      <c r="E427" s="147">
        <v>2</v>
      </c>
    </row>
    <row r="428" spans="1:5" customFormat="1" ht="15">
      <c r="A428" s="47" t="str">
        <f t="shared" si="22"/>
        <v>PHM</v>
      </c>
      <c r="B428" s="47" t="str">
        <f t="shared" si="23"/>
        <v>413</v>
      </c>
      <c r="C428" s="148" t="s">
        <v>981</v>
      </c>
      <c r="D428" s="149" t="s">
        <v>982</v>
      </c>
      <c r="E428" s="147">
        <v>2</v>
      </c>
    </row>
    <row r="429" spans="1:5" customFormat="1" ht="15">
      <c r="A429" s="47" t="str">
        <f t="shared" si="22"/>
        <v>PHM</v>
      </c>
      <c r="B429" s="47" t="str">
        <f t="shared" si="23"/>
        <v>447</v>
      </c>
      <c r="C429" s="148" t="s">
        <v>983</v>
      </c>
      <c r="D429" s="149" t="s">
        <v>984</v>
      </c>
      <c r="E429" s="147">
        <v>4</v>
      </c>
    </row>
    <row r="430" spans="1:5" customFormat="1" ht="15">
      <c r="A430" s="47" t="str">
        <f t="shared" si="22"/>
        <v>PHM</v>
      </c>
      <c r="B430" s="47" t="str">
        <f t="shared" si="23"/>
        <v>448</v>
      </c>
      <c r="C430" s="148" t="s">
        <v>985</v>
      </c>
      <c r="D430" s="149" t="s">
        <v>986</v>
      </c>
      <c r="E430" s="147">
        <v>4</v>
      </c>
    </row>
    <row r="431" spans="1:5" customFormat="1" ht="15">
      <c r="A431" s="47" t="str">
        <f t="shared" si="22"/>
        <v>PHM</v>
      </c>
      <c r="B431" s="47" t="str">
        <f t="shared" si="23"/>
        <v>496</v>
      </c>
      <c r="C431" s="148" t="s">
        <v>987</v>
      </c>
      <c r="D431" s="149" t="s">
        <v>755</v>
      </c>
      <c r="E431" s="147">
        <v>1</v>
      </c>
    </row>
    <row r="432" spans="1:5" customFormat="1" ht="15">
      <c r="A432" s="47" t="str">
        <f t="shared" si="22"/>
        <v>REM</v>
      </c>
      <c r="B432" s="47" t="str">
        <f t="shared" si="23"/>
        <v>400</v>
      </c>
      <c r="C432" s="148" t="s">
        <v>988</v>
      </c>
      <c r="D432" s="149" t="s">
        <v>989</v>
      </c>
      <c r="E432" s="147">
        <v>2</v>
      </c>
    </row>
    <row r="433" spans="1:5" customFormat="1" ht="15">
      <c r="A433" s="47" t="str">
        <f t="shared" si="22"/>
        <v xml:space="preserve">SE </v>
      </c>
      <c r="B433" s="47" t="str">
        <f t="shared" si="23"/>
        <v>445</v>
      </c>
      <c r="C433" s="148" t="s">
        <v>990</v>
      </c>
      <c r="D433" s="149" t="s">
        <v>991</v>
      </c>
      <c r="E433" s="147">
        <v>3</v>
      </c>
    </row>
    <row r="434" spans="1:5" customFormat="1" ht="15">
      <c r="A434" s="47" t="str">
        <f t="shared" si="22"/>
        <v>SOC</v>
      </c>
      <c r="B434" s="47" t="str">
        <f t="shared" si="23"/>
        <v>323</v>
      </c>
      <c r="C434" s="148" t="s">
        <v>992</v>
      </c>
      <c r="D434" s="149" t="s">
        <v>993</v>
      </c>
      <c r="E434" s="147">
        <v>1</v>
      </c>
    </row>
    <row r="435" spans="1:5" customFormat="1" ht="15">
      <c r="A435" s="47" t="str">
        <f t="shared" si="22"/>
        <v>SPM</v>
      </c>
      <c r="B435" s="47" t="str">
        <f t="shared" si="23"/>
        <v>200</v>
      </c>
      <c r="C435" s="148" t="s">
        <v>994</v>
      </c>
      <c r="D435" s="149" t="s">
        <v>995</v>
      </c>
      <c r="E435" s="147">
        <v>1</v>
      </c>
    </row>
    <row r="436" spans="1:5" customFormat="1" ht="15">
      <c r="A436" s="47" t="str">
        <f t="shared" si="22"/>
        <v>SPM</v>
      </c>
      <c r="B436" s="47" t="str">
        <f t="shared" si="23"/>
        <v>300</v>
      </c>
      <c r="C436" s="148" t="s">
        <v>996</v>
      </c>
      <c r="D436" s="149" t="s">
        <v>997</v>
      </c>
      <c r="E436" s="147">
        <v>1</v>
      </c>
    </row>
    <row r="437" spans="1:5" customFormat="1" ht="15">
      <c r="A437" s="47" t="str">
        <f t="shared" si="22"/>
        <v>SPM</v>
      </c>
      <c r="B437" s="47" t="str">
        <f t="shared" si="23"/>
        <v>302</v>
      </c>
      <c r="C437" s="148" t="s">
        <v>998</v>
      </c>
      <c r="D437" s="149" t="s">
        <v>999</v>
      </c>
      <c r="E437" s="147">
        <v>2</v>
      </c>
    </row>
    <row r="438" spans="1:5" customFormat="1" ht="15">
      <c r="A438" s="47" t="str">
        <f t="shared" si="22"/>
        <v>SPM</v>
      </c>
      <c r="B438" s="47" t="str">
        <f t="shared" si="23"/>
        <v>413</v>
      </c>
      <c r="C438" s="148" t="s">
        <v>1000</v>
      </c>
      <c r="D438" s="149" t="s">
        <v>1001</v>
      </c>
      <c r="E438" s="147">
        <v>1</v>
      </c>
    </row>
    <row r="439" spans="1:5" customFormat="1" ht="15">
      <c r="A439" s="47" t="str">
        <f t="shared" si="22"/>
        <v>STA</v>
      </c>
      <c r="B439" s="47" t="str">
        <f t="shared" si="23"/>
        <v>423</v>
      </c>
      <c r="C439" s="148" t="s">
        <v>1002</v>
      </c>
      <c r="D439" s="149" t="s">
        <v>1003</v>
      </c>
      <c r="E439" s="147">
        <v>3</v>
      </c>
    </row>
    <row r="440" spans="1:5" customFormat="1" ht="15">
      <c r="A440" s="47" t="str">
        <f t="shared" si="22"/>
        <v>SUR</v>
      </c>
      <c r="B440" s="47" t="str">
        <f t="shared" si="23"/>
        <v>251</v>
      </c>
      <c r="C440" s="148" t="s">
        <v>1004</v>
      </c>
      <c r="D440" s="149" t="s">
        <v>1005</v>
      </c>
      <c r="E440" s="147">
        <v>2</v>
      </c>
    </row>
    <row r="441" spans="1:5" customFormat="1" ht="15">
      <c r="A441" s="47" t="str">
        <f t="shared" si="22"/>
        <v>TOU</v>
      </c>
      <c r="B441" s="47" t="str">
        <f t="shared" si="23"/>
        <v>151</v>
      </c>
      <c r="C441" s="148" t="s">
        <v>1006</v>
      </c>
      <c r="D441" s="149" t="s">
        <v>1007</v>
      </c>
      <c r="E441" s="147">
        <v>2</v>
      </c>
    </row>
    <row r="442" spans="1:5" customFormat="1" ht="15">
      <c r="A442" s="47" t="str">
        <f t="shared" si="22"/>
        <v>TOU</v>
      </c>
      <c r="B442" s="47" t="str">
        <f t="shared" si="23"/>
        <v>296</v>
      </c>
      <c r="C442" s="148" t="s">
        <v>1008</v>
      </c>
      <c r="D442" s="149" t="s">
        <v>755</v>
      </c>
      <c r="E442" s="147">
        <v>1</v>
      </c>
    </row>
    <row r="443" spans="1:5" customFormat="1" ht="15">
      <c r="A443" s="47" t="str">
        <f t="shared" si="22"/>
        <v>TOU</v>
      </c>
      <c r="B443" s="47" t="str">
        <f t="shared" si="23"/>
        <v>348</v>
      </c>
      <c r="C443" s="148" t="s">
        <v>1009</v>
      </c>
      <c r="D443" s="149" t="s">
        <v>757</v>
      </c>
      <c r="E443" s="147">
        <v>5</v>
      </c>
    </row>
    <row r="444" spans="1:5" customFormat="1" ht="15">
      <c r="A444" s="47" t="str">
        <f t="shared" si="22"/>
        <v>TOU</v>
      </c>
      <c r="B444" s="47" t="str">
        <f t="shared" si="23"/>
        <v>349</v>
      </c>
      <c r="C444" s="148" t="s">
        <v>1010</v>
      </c>
      <c r="D444" s="149" t="s">
        <v>668</v>
      </c>
      <c r="E444" s="147">
        <v>1</v>
      </c>
    </row>
    <row r="445" spans="1:5" customFormat="1" ht="15">
      <c r="A445" s="47" t="str">
        <f t="shared" si="22"/>
        <v>TOU</v>
      </c>
      <c r="B445" s="47" t="str">
        <f t="shared" si="23"/>
        <v>361</v>
      </c>
      <c r="C445" s="148" t="s">
        <v>1011</v>
      </c>
      <c r="D445" s="149" t="s">
        <v>1012</v>
      </c>
      <c r="E445" s="147">
        <v>2</v>
      </c>
    </row>
    <row r="446" spans="1:5" customFormat="1" ht="15">
      <c r="A446" s="47" t="str">
        <f t="shared" si="22"/>
        <v>TOU</v>
      </c>
      <c r="B446" s="47" t="str">
        <f t="shared" si="23"/>
        <v>362</v>
      </c>
      <c r="C446" s="148" t="s">
        <v>1013</v>
      </c>
      <c r="D446" s="149" t="s">
        <v>1014</v>
      </c>
      <c r="E446" s="147">
        <v>2</v>
      </c>
    </row>
    <row r="447" spans="1:5" customFormat="1" ht="15">
      <c r="A447" s="47" t="str">
        <f t="shared" si="22"/>
        <v>TOU</v>
      </c>
      <c r="B447" s="47" t="str">
        <f t="shared" si="23"/>
        <v>364</v>
      </c>
      <c r="C447" s="148" t="s">
        <v>1015</v>
      </c>
      <c r="D447" s="149" t="s">
        <v>1016</v>
      </c>
      <c r="E447" s="147">
        <v>3</v>
      </c>
    </row>
    <row r="448" spans="1:5" customFormat="1" ht="15">
      <c r="A448" s="47" t="str">
        <f t="shared" si="22"/>
        <v>TOU</v>
      </c>
      <c r="B448" s="47" t="str">
        <f t="shared" si="23"/>
        <v>396</v>
      </c>
      <c r="C448" s="148" t="s">
        <v>1017</v>
      </c>
      <c r="D448" s="149" t="s">
        <v>755</v>
      </c>
      <c r="E448" s="147">
        <v>1</v>
      </c>
    </row>
    <row r="449" spans="1:5" customFormat="1" ht="15">
      <c r="A449" s="47" t="str">
        <f t="shared" si="22"/>
        <v>TOU</v>
      </c>
      <c r="B449" s="47" t="str">
        <f t="shared" si="23"/>
        <v>399</v>
      </c>
      <c r="C449" s="148" t="s">
        <v>1018</v>
      </c>
      <c r="D449" s="149" t="s">
        <v>717</v>
      </c>
      <c r="E449" s="147">
        <v>5</v>
      </c>
    </row>
    <row r="450" spans="1:5" customFormat="1" ht="15">
      <c r="A450" s="47" t="str">
        <f t="shared" si="22"/>
        <v>TOU</v>
      </c>
      <c r="B450" s="47" t="str">
        <f t="shared" si="23"/>
        <v>404</v>
      </c>
      <c r="C450" s="148" t="s">
        <v>1019</v>
      </c>
      <c r="D450" s="149" t="s">
        <v>1020</v>
      </c>
      <c r="E450" s="147">
        <v>3</v>
      </c>
    </row>
    <row r="451" spans="1:5" customFormat="1" ht="15">
      <c r="A451" s="47" t="str">
        <f t="shared" si="22"/>
        <v>TOU</v>
      </c>
      <c r="B451" s="47" t="str">
        <f t="shared" si="23"/>
        <v>405</v>
      </c>
      <c r="C451" s="148" t="s">
        <v>1021</v>
      </c>
      <c r="D451" s="149" t="s">
        <v>1022</v>
      </c>
      <c r="E451" s="147">
        <v>2</v>
      </c>
    </row>
    <row r="452" spans="1:5" customFormat="1" ht="15">
      <c r="A452" s="47" t="str">
        <f t="shared" si="22"/>
        <v>TOU</v>
      </c>
      <c r="B452" s="47" t="str">
        <f t="shared" si="23"/>
        <v>411</v>
      </c>
      <c r="C452" s="148" t="s">
        <v>1023</v>
      </c>
      <c r="D452" s="149" t="s">
        <v>1024</v>
      </c>
      <c r="E452" s="147">
        <v>2</v>
      </c>
    </row>
    <row r="453" spans="1:5" customFormat="1" ht="15">
      <c r="A453" s="47" t="str">
        <f t="shared" si="22"/>
        <v>TOU</v>
      </c>
      <c r="B453" s="47" t="str">
        <f t="shared" si="23"/>
        <v>431</v>
      </c>
      <c r="C453" s="148" t="s">
        <v>1025</v>
      </c>
      <c r="D453" s="149" t="s">
        <v>1026</v>
      </c>
      <c r="E453" s="147">
        <v>2</v>
      </c>
    </row>
    <row r="454" spans="1:5" customFormat="1" ht="15">
      <c r="A454" s="47" t="str">
        <f t="shared" si="22"/>
        <v>TOU</v>
      </c>
      <c r="B454" s="47" t="str">
        <f t="shared" si="23"/>
        <v>448</v>
      </c>
      <c r="C454" s="150" t="s">
        <v>1027</v>
      </c>
      <c r="D454" s="151" t="s">
        <v>1028</v>
      </c>
      <c r="E454" s="150">
        <v>5</v>
      </c>
    </row>
    <row r="455" spans="1:5" customFormat="1" ht="15">
      <c r="A455" s="47" t="str">
        <f t="shared" si="22"/>
        <v>TOU</v>
      </c>
      <c r="B455" s="47" t="str">
        <f t="shared" si="23"/>
        <v>449</v>
      </c>
      <c r="C455" s="150" t="s">
        <v>1029</v>
      </c>
      <c r="D455" s="151" t="s">
        <v>1030</v>
      </c>
      <c r="E455" s="150">
        <v>5</v>
      </c>
    </row>
    <row r="456" spans="1:5" customFormat="1" ht="15">
      <c r="A456" s="47" t="str">
        <f t="shared" si="22"/>
        <v>TOU</v>
      </c>
      <c r="B456" s="47" t="str">
        <f t="shared" si="23"/>
        <v>496</v>
      </c>
      <c r="C456" s="150" t="s">
        <v>1031</v>
      </c>
      <c r="D456" s="152" t="s">
        <v>755</v>
      </c>
      <c r="E456" s="150">
        <v>1</v>
      </c>
    </row>
    <row r="457" spans="1:5" customFormat="1" ht="15">
      <c r="A457" s="47" t="str">
        <f t="shared" si="22"/>
        <v>UIU</v>
      </c>
      <c r="B457" s="47" t="str">
        <f t="shared" si="23"/>
        <v>101</v>
      </c>
      <c r="C457" s="150" t="s">
        <v>1032</v>
      </c>
      <c r="D457" s="152" t="s">
        <v>1033</v>
      </c>
      <c r="E457" s="150">
        <v>3</v>
      </c>
    </row>
    <row r="458" spans="1:5" customFormat="1" ht="15">
      <c r="A458" s="47" t="str">
        <f t="shared" si="22"/>
        <v>UIU</v>
      </c>
      <c r="B458" s="47" t="str">
        <f t="shared" si="23"/>
        <v>211</v>
      </c>
      <c r="C458" s="150" t="s">
        <v>1034</v>
      </c>
      <c r="D458" s="152" t="s">
        <v>1035</v>
      </c>
      <c r="E458" s="150">
        <v>4</v>
      </c>
    </row>
    <row r="459" spans="1:5" customFormat="1" ht="15">
      <c r="A459" s="47" t="str">
        <f t="shared" si="22"/>
        <v>UIU</v>
      </c>
      <c r="B459" s="47" t="str">
        <f t="shared" si="23"/>
        <v>303</v>
      </c>
      <c r="C459" s="150" t="s">
        <v>1036</v>
      </c>
      <c r="D459" s="152" t="s">
        <v>1037</v>
      </c>
      <c r="E459" s="150">
        <v>3</v>
      </c>
    </row>
    <row r="460" spans="1:5" customFormat="1" ht="15">
      <c r="A460" s="47" t="str">
        <f t="shared" si="22"/>
        <v>PHM</v>
      </c>
      <c r="B460" s="47" t="str">
        <f t="shared" si="23"/>
        <v>410</v>
      </c>
      <c r="C460" s="150" t="s">
        <v>1038</v>
      </c>
      <c r="D460" s="152" t="s">
        <v>980</v>
      </c>
      <c r="E460" s="150">
        <v>2</v>
      </c>
    </row>
    <row r="461" spans="1:5" customFormat="1" ht="15">
      <c r="A461" s="47" t="str">
        <f t="shared" si="22"/>
        <v>PHM</v>
      </c>
      <c r="B461" s="47" t="str">
        <f t="shared" si="23"/>
        <v>413</v>
      </c>
      <c r="C461" s="150" t="s">
        <v>1039</v>
      </c>
      <c r="D461" s="152" t="s">
        <v>982</v>
      </c>
      <c r="E461" s="153">
        <v>2</v>
      </c>
    </row>
    <row r="462" spans="1:5" customFormat="1" ht="15">
      <c r="A462" s="47" t="str">
        <f t="shared" si="22"/>
        <v>PHM</v>
      </c>
      <c r="B462" s="47" t="str">
        <f t="shared" si="23"/>
        <v>447</v>
      </c>
      <c r="C462" s="150" t="s">
        <v>1040</v>
      </c>
      <c r="D462" s="152" t="s">
        <v>984</v>
      </c>
      <c r="E462" s="153">
        <v>4</v>
      </c>
    </row>
    <row r="463" spans="1:5" customFormat="1" ht="15">
      <c r="A463" s="47" t="str">
        <f t="shared" si="22"/>
        <v>PHM</v>
      </c>
      <c r="B463" s="47" t="str">
        <f t="shared" si="23"/>
        <v>448</v>
      </c>
      <c r="C463" s="148" t="s">
        <v>1041</v>
      </c>
      <c r="D463" s="154" t="s">
        <v>986</v>
      </c>
      <c r="E463" s="155">
        <v>4</v>
      </c>
    </row>
    <row r="464" spans="1:5" customFormat="1" ht="15">
      <c r="A464" s="47" t="str">
        <f t="shared" si="22"/>
        <v>PHM</v>
      </c>
      <c r="B464" s="47" t="str">
        <f t="shared" si="23"/>
        <v>496</v>
      </c>
      <c r="C464" s="148" t="s">
        <v>1042</v>
      </c>
      <c r="D464" s="154" t="s">
        <v>755</v>
      </c>
      <c r="E464" s="155">
        <v>1</v>
      </c>
    </row>
    <row r="465" spans="1:5" customFormat="1" ht="15">
      <c r="A465" s="47" t="str">
        <f t="shared" si="22"/>
        <v>REM</v>
      </c>
      <c r="B465" s="47" t="str">
        <f t="shared" si="23"/>
        <v>400</v>
      </c>
      <c r="C465" s="148" t="s">
        <v>1043</v>
      </c>
      <c r="D465" s="154" t="s">
        <v>989</v>
      </c>
      <c r="E465" s="148">
        <v>2</v>
      </c>
    </row>
    <row r="466" spans="1:5" customFormat="1" ht="15">
      <c r="A466" s="47" t="str">
        <f t="shared" si="22"/>
        <v>SE4</v>
      </c>
      <c r="B466" s="47" t="str">
        <f t="shared" si="23"/>
        <v>445</v>
      </c>
      <c r="C466" s="148" t="s">
        <v>1044</v>
      </c>
      <c r="D466" s="154" t="s">
        <v>991</v>
      </c>
      <c r="E466" s="148">
        <v>3</v>
      </c>
    </row>
    <row r="467" spans="1:5" customFormat="1" ht="15">
      <c r="A467" s="47" t="str">
        <f t="shared" si="22"/>
        <v>SOC</v>
      </c>
      <c r="B467" s="47" t="str">
        <f t="shared" si="23"/>
        <v>323</v>
      </c>
      <c r="C467" s="148" t="s">
        <v>1045</v>
      </c>
      <c r="D467" s="154" t="s">
        <v>993</v>
      </c>
      <c r="E467" s="148">
        <v>1</v>
      </c>
    </row>
    <row r="468" spans="1:5" customFormat="1" ht="15">
      <c r="A468" s="47" t="str">
        <f t="shared" si="22"/>
        <v>SPM</v>
      </c>
      <c r="B468" s="47" t="str">
        <f t="shared" si="23"/>
        <v>200</v>
      </c>
      <c r="C468" s="148" t="s">
        <v>1046</v>
      </c>
      <c r="D468" s="154" t="s">
        <v>995</v>
      </c>
      <c r="E468" s="155">
        <v>1</v>
      </c>
    </row>
    <row r="469" spans="1:5" customFormat="1" ht="15">
      <c r="A469" s="47" t="str">
        <f t="shared" si="22"/>
        <v>SPM</v>
      </c>
      <c r="B469" s="47" t="str">
        <f t="shared" si="23"/>
        <v>300</v>
      </c>
      <c r="C469" s="148" t="s">
        <v>1047</v>
      </c>
      <c r="D469" s="154" t="s">
        <v>997</v>
      </c>
      <c r="E469" s="155">
        <v>1</v>
      </c>
    </row>
    <row r="470" spans="1:5" customFormat="1" ht="15">
      <c r="A470" s="47" t="str">
        <f t="shared" si="22"/>
        <v>SPM</v>
      </c>
      <c r="B470" s="47" t="str">
        <f t="shared" si="23"/>
        <v>302</v>
      </c>
      <c r="C470" s="148" t="s">
        <v>1048</v>
      </c>
      <c r="D470" s="154" t="s">
        <v>999</v>
      </c>
      <c r="E470" s="155">
        <v>2</v>
      </c>
    </row>
    <row r="471" spans="1:5" customFormat="1" ht="15">
      <c r="A471" s="47" t="str">
        <f t="shared" si="22"/>
        <v>SPM</v>
      </c>
      <c r="B471" s="47" t="str">
        <f t="shared" si="23"/>
        <v>413</v>
      </c>
      <c r="C471" s="148" t="s">
        <v>1049</v>
      </c>
      <c r="D471" s="154" t="s">
        <v>1001</v>
      </c>
      <c r="E471" s="155">
        <v>1</v>
      </c>
    </row>
    <row r="472" spans="1:5" customFormat="1" ht="15">
      <c r="A472" s="47" t="str">
        <f t="shared" si="22"/>
        <v>STA</v>
      </c>
      <c r="B472" s="47" t="str">
        <f t="shared" si="23"/>
        <v>423</v>
      </c>
      <c r="C472" s="148" t="s">
        <v>1050</v>
      </c>
      <c r="D472" s="154" t="s">
        <v>1003</v>
      </c>
      <c r="E472" s="155">
        <v>3</v>
      </c>
    </row>
    <row r="473" spans="1:5" customFormat="1" ht="15">
      <c r="A473" s="47" t="str">
        <f t="shared" si="22"/>
        <v>SUR</v>
      </c>
      <c r="B473" s="47" t="str">
        <f t="shared" si="23"/>
        <v>251</v>
      </c>
      <c r="C473" s="148" t="s">
        <v>1051</v>
      </c>
      <c r="D473" s="154" t="s">
        <v>1052</v>
      </c>
      <c r="E473" s="148">
        <v>2</v>
      </c>
    </row>
    <row r="474" spans="1:5" customFormat="1" ht="15">
      <c r="A474" s="47" t="str">
        <f t="shared" si="22"/>
        <v>TOU</v>
      </c>
      <c r="B474" s="47" t="str">
        <f t="shared" si="23"/>
        <v>151</v>
      </c>
      <c r="C474" s="148" t="s">
        <v>1053</v>
      </c>
      <c r="D474" s="154" t="s">
        <v>1007</v>
      </c>
      <c r="E474" s="148">
        <v>2</v>
      </c>
    </row>
    <row r="475" spans="1:5" customFormat="1" ht="15">
      <c r="A475" s="47" t="str">
        <f t="shared" si="22"/>
        <v>TOU</v>
      </c>
      <c r="B475" s="47" t="str">
        <f t="shared" si="23"/>
        <v>296</v>
      </c>
      <c r="C475" s="148" t="s">
        <v>1054</v>
      </c>
      <c r="D475" s="154" t="s">
        <v>755</v>
      </c>
      <c r="E475" s="148">
        <v>1</v>
      </c>
    </row>
    <row r="476" spans="1:5" customFormat="1" ht="15">
      <c r="A476" s="47" t="str">
        <f t="shared" si="22"/>
        <v>TOU</v>
      </c>
      <c r="B476" s="47" t="str">
        <f t="shared" si="23"/>
        <v>348</v>
      </c>
      <c r="C476" s="148" t="s">
        <v>1055</v>
      </c>
      <c r="D476" s="154" t="s">
        <v>757</v>
      </c>
      <c r="E476" s="148">
        <v>5</v>
      </c>
    </row>
    <row r="477" spans="1:5" customFormat="1" ht="15">
      <c r="A477" s="47" t="str">
        <f t="shared" si="22"/>
        <v>TOU</v>
      </c>
      <c r="B477" s="47" t="str">
        <f t="shared" si="23"/>
        <v>349</v>
      </c>
      <c r="C477" s="148" t="s">
        <v>1056</v>
      </c>
      <c r="D477" s="154" t="s">
        <v>668</v>
      </c>
      <c r="E477" s="148">
        <v>1</v>
      </c>
    </row>
    <row r="478" spans="1:5" customFormat="1" ht="15">
      <c r="A478" s="47" t="str">
        <f t="shared" si="22"/>
        <v>TOU</v>
      </c>
      <c r="B478" s="47" t="str">
        <f t="shared" si="23"/>
        <v>361</v>
      </c>
      <c r="C478" s="148" t="s">
        <v>1057</v>
      </c>
      <c r="D478" s="154" t="s">
        <v>1012</v>
      </c>
      <c r="E478" s="155">
        <v>2</v>
      </c>
    </row>
    <row r="479" spans="1:5" customFormat="1" ht="15">
      <c r="A479" s="47" t="str">
        <f t="shared" si="22"/>
        <v>TOU</v>
      </c>
      <c r="B479" s="47" t="str">
        <f t="shared" si="23"/>
        <v>362</v>
      </c>
      <c r="C479" s="148" t="s">
        <v>1058</v>
      </c>
      <c r="D479" s="154" t="s">
        <v>1014</v>
      </c>
      <c r="E479" s="155">
        <v>2</v>
      </c>
    </row>
    <row r="480" spans="1:5" customFormat="1" ht="15">
      <c r="A480" s="47" t="str">
        <f t="shared" si="22"/>
        <v>TOU</v>
      </c>
      <c r="B480" s="47" t="str">
        <f t="shared" si="23"/>
        <v>364</v>
      </c>
      <c r="C480" s="148" t="s">
        <v>1059</v>
      </c>
      <c r="D480" s="154" t="s">
        <v>1016</v>
      </c>
      <c r="E480" s="155">
        <v>3</v>
      </c>
    </row>
    <row r="481" spans="1:5" customFormat="1" ht="15">
      <c r="A481" s="47" t="str">
        <f t="shared" ref="A481:A544" si="24">LEFT(C481,3)</f>
        <v>TOU</v>
      </c>
      <c r="B481" s="47" t="str">
        <f t="shared" ref="B481:B544" si="25">RIGHT(C481,3)</f>
        <v>396</v>
      </c>
      <c r="C481" s="148" t="s">
        <v>1060</v>
      </c>
      <c r="D481" s="154" t="s">
        <v>755</v>
      </c>
      <c r="E481" s="155">
        <v>1</v>
      </c>
    </row>
    <row r="482" spans="1:5" customFormat="1" ht="15">
      <c r="A482" s="47" t="str">
        <f t="shared" si="24"/>
        <v>TOU</v>
      </c>
      <c r="B482" s="47" t="str">
        <f t="shared" si="25"/>
        <v>399</v>
      </c>
      <c r="C482" s="148" t="s">
        <v>1061</v>
      </c>
      <c r="D482" s="154" t="s">
        <v>717</v>
      </c>
      <c r="E482" s="155">
        <v>5</v>
      </c>
    </row>
    <row r="483" spans="1:5" customFormat="1" ht="15">
      <c r="A483" s="47" t="str">
        <f t="shared" si="24"/>
        <v>TOU</v>
      </c>
      <c r="B483" s="47" t="str">
        <f t="shared" si="25"/>
        <v>404</v>
      </c>
      <c r="C483" s="148" t="s">
        <v>1062</v>
      </c>
      <c r="D483" s="149" t="s">
        <v>1020</v>
      </c>
      <c r="E483" s="148">
        <v>3</v>
      </c>
    </row>
    <row r="484" spans="1:5" customFormat="1" ht="15">
      <c r="A484" s="47" t="str">
        <f t="shared" si="24"/>
        <v>TOU</v>
      </c>
      <c r="B484" s="47" t="str">
        <f t="shared" si="25"/>
        <v>405</v>
      </c>
      <c r="C484" s="148" t="s">
        <v>1063</v>
      </c>
      <c r="D484" s="149" t="s">
        <v>1022</v>
      </c>
      <c r="E484" s="148">
        <v>2</v>
      </c>
    </row>
    <row r="485" spans="1:5" customFormat="1" ht="15">
      <c r="A485" s="47" t="str">
        <f t="shared" si="24"/>
        <v>TOU</v>
      </c>
      <c r="B485" s="47" t="str">
        <f t="shared" si="25"/>
        <v>411</v>
      </c>
      <c r="C485" s="148" t="s">
        <v>1064</v>
      </c>
      <c r="D485" s="149" t="s">
        <v>1024</v>
      </c>
      <c r="E485" s="148">
        <v>2</v>
      </c>
    </row>
    <row r="486" spans="1:5" customFormat="1" ht="15">
      <c r="A486" s="47" t="str">
        <f t="shared" si="24"/>
        <v>TOU</v>
      </c>
      <c r="B486" s="47" t="str">
        <f t="shared" si="25"/>
        <v>431</v>
      </c>
      <c r="C486" s="148" t="s">
        <v>1065</v>
      </c>
      <c r="D486" s="149" t="s">
        <v>1026</v>
      </c>
      <c r="E486" s="148">
        <v>2</v>
      </c>
    </row>
    <row r="487" spans="1:5" customFormat="1" ht="15">
      <c r="A487" s="47" t="str">
        <f t="shared" si="24"/>
        <v>TOU</v>
      </c>
      <c r="B487" s="47" t="str">
        <f t="shared" si="25"/>
        <v>448</v>
      </c>
      <c r="C487" s="148" t="s">
        <v>1066</v>
      </c>
      <c r="D487" s="149" t="s">
        <v>1028</v>
      </c>
      <c r="E487" s="148">
        <v>5</v>
      </c>
    </row>
    <row r="488" spans="1:5" customFormat="1" ht="15">
      <c r="A488" s="47" t="str">
        <f t="shared" si="24"/>
        <v>TOU</v>
      </c>
      <c r="B488" s="47" t="str">
        <f t="shared" si="25"/>
        <v>449</v>
      </c>
      <c r="C488" s="148" t="s">
        <v>1067</v>
      </c>
      <c r="D488" s="149" t="s">
        <v>1030</v>
      </c>
      <c r="E488" s="147">
        <v>5</v>
      </c>
    </row>
    <row r="489" spans="1:5" customFormat="1" ht="15">
      <c r="A489" s="47" t="str">
        <f t="shared" si="24"/>
        <v>TOU</v>
      </c>
      <c r="B489" s="47" t="str">
        <f t="shared" si="25"/>
        <v>496</v>
      </c>
      <c r="C489" s="148" t="s">
        <v>1068</v>
      </c>
      <c r="D489" s="149" t="s">
        <v>755</v>
      </c>
      <c r="E489" s="155">
        <v>1</v>
      </c>
    </row>
    <row r="490" spans="1:5" customFormat="1" ht="15">
      <c r="A490" s="47" t="str">
        <f t="shared" si="24"/>
        <v>ANA</v>
      </c>
      <c r="B490" s="47" t="str">
        <f t="shared" si="25"/>
        <v>201</v>
      </c>
      <c r="C490" s="148" t="s">
        <v>612</v>
      </c>
      <c r="D490" s="149" t="s">
        <v>613</v>
      </c>
      <c r="E490" s="147">
        <v>2</v>
      </c>
    </row>
    <row r="491" spans="1:5" customFormat="1" ht="15">
      <c r="A491" s="47" t="str">
        <f t="shared" si="24"/>
        <v>ANA</v>
      </c>
      <c r="B491" s="47" t="str">
        <f t="shared" si="25"/>
        <v>202</v>
      </c>
      <c r="C491" s="148" t="s">
        <v>614</v>
      </c>
      <c r="D491" s="149" t="s">
        <v>615</v>
      </c>
      <c r="E491" s="147">
        <v>2</v>
      </c>
    </row>
    <row r="492" spans="1:5" customFormat="1" ht="15">
      <c r="A492" s="47" t="str">
        <f t="shared" si="24"/>
        <v>ANA</v>
      </c>
      <c r="B492" s="47" t="str">
        <f t="shared" si="25"/>
        <v>203</v>
      </c>
      <c r="C492" s="148" t="s">
        <v>616</v>
      </c>
      <c r="D492" s="149" t="s">
        <v>617</v>
      </c>
      <c r="E492" s="147">
        <v>2</v>
      </c>
    </row>
    <row r="493" spans="1:5" customFormat="1" ht="15">
      <c r="A493" s="47" t="str">
        <f t="shared" si="24"/>
        <v>ANA</v>
      </c>
      <c r="B493" s="47" t="str">
        <f t="shared" si="25"/>
        <v>251</v>
      </c>
      <c r="C493" s="148" t="s">
        <v>1069</v>
      </c>
      <c r="D493" s="149" t="s">
        <v>1070</v>
      </c>
      <c r="E493" s="147">
        <v>4</v>
      </c>
    </row>
    <row r="494" spans="1:5" customFormat="1" ht="15">
      <c r="A494" s="47" t="str">
        <f t="shared" si="24"/>
        <v>ANA</v>
      </c>
      <c r="B494" s="47" t="str">
        <f t="shared" si="25"/>
        <v>252</v>
      </c>
      <c r="C494" s="148" t="s">
        <v>1071</v>
      </c>
      <c r="D494" s="149" t="s">
        <v>1072</v>
      </c>
      <c r="E494" s="147">
        <v>4</v>
      </c>
    </row>
    <row r="495" spans="1:5" customFormat="1" ht="15">
      <c r="A495" s="47" t="str">
        <f t="shared" si="24"/>
        <v>ANA</v>
      </c>
      <c r="B495" s="47" t="str">
        <f t="shared" si="25"/>
        <v>271</v>
      </c>
      <c r="C495" s="148" t="s">
        <v>1073</v>
      </c>
      <c r="D495" s="149" t="s">
        <v>1074</v>
      </c>
      <c r="E495" s="148">
        <v>2</v>
      </c>
    </row>
    <row r="496" spans="1:5" customFormat="1" ht="15">
      <c r="A496" s="47" t="str">
        <f t="shared" si="24"/>
        <v>ANA</v>
      </c>
      <c r="B496" s="47" t="str">
        <f t="shared" si="25"/>
        <v>272</v>
      </c>
      <c r="C496" s="148" t="s">
        <v>1075</v>
      </c>
      <c r="D496" s="149" t="s">
        <v>1076</v>
      </c>
      <c r="E496" s="148">
        <v>2</v>
      </c>
    </row>
    <row r="497" spans="1:5" customFormat="1" ht="15">
      <c r="A497" s="47" t="str">
        <f t="shared" si="24"/>
        <v>ANA</v>
      </c>
      <c r="B497" s="47" t="str">
        <f t="shared" si="25"/>
        <v>275</v>
      </c>
      <c r="C497" s="148" t="s">
        <v>1077</v>
      </c>
      <c r="D497" s="149" t="s">
        <v>1078</v>
      </c>
      <c r="E497" s="148">
        <v>2</v>
      </c>
    </row>
    <row r="498" spans="1:5" customFormat="1" ht="15">
      <c r="A498" s="47" t="str">
        <f t="shared" si="24"/>
        <v>ANA</v>
      </c>
      <c r="B498" s="47" t="str">
        <f t="shared" si="25"/>
        <v>301</v>
      </c>
      <c r="C498" s="148" t="s">
        <v>1079</v>
      </c>
      <c r="D498" s="149" t="s">
        <v>1080</v>
      </c>
      <c r="E498" s="148">
        <v>4</v>
      </c>
    </row>
    <row r="499" spans="1:5" customFormat="1" ht="15">
      <c r="A499" s="47" t="str">
        <f t="shared" si="24"/>
        <v>ANA</v>
      </c>
      <c r="B499" s="47" t="str">
        <f t="shared" si="25"/>
        <v>375</v>
      </c>
      <c r="C499" s="148" t="s">
        <v>1081</v>
      </c>
      <c r="D499" s="149" t="s">
        <v>1078</v>
      </c>
      <c r="E499" s="148">
        <v>2</v>
      </c>
    </row>
    <row r="500" spans="1:5" customFormat="1" ht="15">
      <c r="A500" s="47" t="str">
        <f t="shared" si="24"/>
        <v>BCH</v>
      </c>
      <c r="B500" s="47" t="str">
        <f t="shared" si="25"/>
        <v>251</v>
      </c>
      <c r="C500" s="148" t="s">
        <v>1082</v>
      </c>
      <c r="D500" s="149" t="s">
        <v>1083</v>
      </c>
      <c r="E500" s="148">
        <v>3</v>
      </c>
    </row>
    <row r="501" spans="1:5" customFormat="1" ht="15">
      <c r="A501" s="47" t="str">
        <f t="shared" si="24"/>
        <v>BIO</v>
      </c>
      <c r="B501" s="47" t="str">
        <f t="shared" si="25"/>
        <v>213</v>
      </c>
      <c r="C501" s="148" t="s">
        <v>618</v>
      </c>
      <c r="D501" s="149" t="s">
        <v>619</v>
      </c>
      <c r="E501" s="148">
        <v>3</v>
      </c>
    </row>
    <row r="502" spans="1:5" customFormat="1" ht="15">
      <c r="A502" s="47" t="str">
        <f t="shared" si="24"/>
        <v>BIO</v>
      </c>
      <c r="B502" s="47" t="str">
        <f t="shared" si="25"/>
        <v>220</v>
      </c>
      <c r="C502" s="148" t="s">
        <v>620</v>
      </c>
      <c r="D502" s="149" t="s">
        <v>621</v>
      </c>
      <c r="E502" s="148">
        <v>1</v>
      </c>
    </row>
    <row r="503" spans="1:5" customFormat="1" ht="15">
      <c r="A503" s="47" t="str">
        <f t="shared" si="24"/>
        <v>BIO</v>
      </c>
      <c r="B503" s="47" t="str">
        <f t="shared" si="25"/>
        <v>221</v>
      </c>
      <c r="C503" s="148" t="s">
        <v>622</v>
      </c>
      <c r="D503" s="149" t="s">
        <v>623</v>
      </c>
      <c r="E503" s="148">
        <v>2</v>
      </c>
    </row>
    <row r="504" spans="1:5" customFormat="1" ht="15">
      <c r="A504" s="47" t="str">
        <f t="shared" si="24"/>
        <v>BIO</v>
      </c>
      <c r="B504" s="47" t="str">
        <f t="shared" si="25"/>
        <v>252</v>
      </c>
      <c r="C504" s="148" t="s">
        <v>1084</v>
      </c>
      <c r="D504" s="149" t="s">
        <v>1085</v>
      </c>
      <c r="E504" s="148">
        <v>3</v>
      </c>
    </row>
    <row r="505" spans="1:5" customFormat="1" ht="15">
      <c r="A505" s="47" t="str">
        <f t="shared" si="24"/>
        <v>BPH</v>
      </c>
      <c r="B505" s="47" t="str">
        <f t="shared" si="25"/>
        <v>250</v>
      </c>
      <c r="C505" s="148" t="s">
        <v>624</v>
      </c>
      <c r="D505" s="149" t="s">
        <v>625</v>
      </c>
      <c r="E505" s="148">
        <v>4</v>
      </c>
    </row>
    <row r="506" spans="1:5" customFormat="1" ht="15">
      <c r="A506" s="47" t="str">
        <f t="shared" si="24"/>
        <v xml:space="preserve">CR </v>
      </c>
      <c r="B506" s="47" t="str">
        <f t="shared" si="25"/>
        <v>250</v>
      </c>
      <c r="C506" s="148" t="s">
        <v>626</v>
      </c>
      <c r="D506" s="149" t="s">
        <v>627</v>
      </c>
      <c r="E506" s="147">
        <v>3</v>
      </c>
    </row>
    <row r="507" spans="1:5" customFormat="1" ht="15">
      <c r="A507" s="47" t="str">
        <f t="shared" si="24"/>
        <v xml:space="preserve">CR </v>
      </c>
      <c r="B507" s="47" t="str">
        <f t="shared" si="25"/>
        <v>348</v>
      </c>
      <c r="C507" s="148" t="s">
        <v>1086</v>
      </c>
      <c r="D507" s="149" t="s">
        <v>666</v>
      </c>
      <c r="E507" s="155">
        <v>3</v>
      </c>
    </row>
    <row r="508" spans="1:5" customFormat="1" ht="15">
      <c r="A508" s="47" t="str">
        <f t="shared" si="24"/>
        <v xml:space="preserve">CR </v>
      </c>
      <c r="B508" s="47" t="str">
        <f t="shared" si="25"/>
        <v>424</v>
      </c>
      <c r="C508" s="148" t="s">
        <v>628</v>
      </c>
      <c r="D508" s="149" t="s">
        <v>629</v>
      </c>
      <c r="E508" s="147">
        <v>3</v>
      </c>
    </row>
    <row r="509" spans="1:5" customFormat="1" ht="15">
      <c r="A509" s="47" t="str">
        <f t="shared" si="24"/>
        <v xml:space="preserve">CR </v>
      </c>
      <c r="B509" s="47" t="str">
        <f t="shared" si="25"/>
        <v>448</v>
      </c>
      <c r="C509" s="148" t="s">
        <v>1087</v>
      </c>
      <c r="D509" s="149" t="s">
        <v>666</v>
      </c>
      <c r="E509" s="147">
        <v>3</v>
      </c>
    </row>
    <row r="510" spans="1:5" customFormat="1" ht="15">
      <c r="A510" s="47" t="str">
        <f t="shared" si="24"/>
        <v xml:space="preserve">CR </v>
      </c>
      <c r="B510" s="47" t="str">
        <f t="shared" si="25"/>
        <v>449</v>
      </c>
      <c r="C510" s="148" t="s">
        <v>1088</v>
      </c>
      <c r="D510" s="149" t="s">
        <v>717</v>
      </c>
      <c r="E510" s="155">
        <v>3</v>
      </c>
    </row>
    <row r="511" spans="1:5" customFormat="1" ht="15">
      <c r="A511" s="47" t="str">
        <f t="shared" si="24"/>
        <v xml:space="preserve">CS </v>
      </c>
      <c r="B511" s="47" t="str">
        <f t="shared" si="25"/>
        <v>100</v>
      </c>
      <c r="C511" s="148" t="s">
        <v>630</v>
      </c>
      <c r="D511" s="149" t="s">
        <v>631</v>
      </c>
      <c r="E511" s="147">
        <v>1</v>
      </c>
    </row>
    <row r="512" spans="1:5" customFormat="1" ht="15">
      <c r="A512" s="47" t="str">
        <f t="shared" si="24"/>
        <v xml:space="preserve">CS </v>
      </c>
      <c r="B512" s="47" t="str">
        <f t="shared" si="25"/>
        <v>101</v>
      </c>
      <c r="C512" s="148" t="s">
        <v>632</v>
      </c>
      <c r="D512" s="149" t="s">
        <v>633</v>
      </c>
      <c r="E512" s="147">
        <v>3</v>
      </c>
    </row>
    <row r="513" spans="1:5" customFormat="1" ht="15">
      <c r="A513" s="47" t="str">
        <f t="shared" si="24"/>
        <v xml:space="preserve">CS </v>
      </c>
      <c r="B513" s="47" t="str">
        <f t="shared" si="25"/>
        <v>201</v>
      </c>
      <c r="C513" s="148" t="s">
        <v>634</v>
      </c>
      <c r="D513" s="149" t="s">
        <v>635</v>
      </c>
      <c r="E513" s="147">
        <v>3</v>
      </c>
    </row>
    <row r="514" spans="1:5" customFormat="1" ht="15">
      <c r="A514" s="47" t="str">
        <f t="shared" si="24"/>
        <v xml:space="preserve">CS </v>
      </c>
      <c r="B514" s="47" t="str">
        <f t="shared" si="25"/>
        <v>211</v>
      </c>
      <c r="C514" s="148" t="s">
        <v>636</v>
      </c>
      <c r="D514" s="149" t="s">
        <v>637</v>
      </c>
      <c r="E514" s="147">
        <v>4</v>
      </c>
    </row>
    <row r="515" spans="1:5" customFormat="1" ht="15">
      <c r="A515" s="47" t="str">
        <f t="shared" si="24"/>
        <v xml:space="preserve">CS </v>
      </c>
      <c r="B515" s="47" t="str">
        <f t="shared" si="25"/>
        <v>223</v>
      </c>
      <c r="C515" s="148" t="s">
        <v>638</v>
      </c>
      <c r="D515" s="156" t="s">
        <v>639</v>
      </c>
      <c r="E515" s="147">
        <v>2</v>
      </c>
    </row>
    <row r="516" spans="1:5" customFormat="1" ht="15">
      <c r="A516" s="47" t="str">
        <f t="shared" si="24"/>
        <v xml:space="preserve">CS </v>
      </c>
      <c r="B516" s="47" t="str">
        <f t="shared" si="25"/>
        <v>226</v>
      </c>
      <c r="C516" s="148" t="s">
        <v>640</v>
      </c>
      <c r="D516" s="156" t="s">
        <v>641</v>
      </c>
      <c r="E516" s="147">
        <v>2</v>
      </c>
    </row>
    <row r="517" spans="1:5" customFormat="1" ht="15">
      <c r="A517" s="47" t="str">
        <f t="shared" si="24"/>
        <v xml:space="preserve">CS </v>
      </c>
      <c r="B517" s="47" t="str">
        <f t="shared" si="25"/>
        <v>246</v>
      </c>
      <c r="C517" s="148" t="s">
        <v>642</v>
      </c>
      <c r="D517" s="156" t="s">
        <v>643</v>
      </c>
      <c r="E517" s="147">
        <v>1</v>
      </c>
    </row>
    <row r="518" spans="1:5" customFormat="1" ht="15">
      <c r="A518" s="47" t="str">
        <f t="shared" si="24"/>
        <v xml:space="preserve">CS </v>
      </c>
      <c r="B518" s="47" t="str">
        <f t="shared" si="25"/>
        <v>252</v>
      </c>
      <c r="C518" s="148" t="s">
        <v>644</v>
      </c>
      <c r="D518" s="156" t="s">
        <v>645</v>
      </c>
      <c r="E518" s="147">
        <v>3</v>
      </c>
    </row>
    <row r="519" spans="1:5" customFormat="1" ht="15">
      <c r="A519" s="47" t="str">
        <f t="shared" si="24"/>
        <v xml:space="preserve">CS </v>
      </c>
      <c r="B519" s="47" t="str">
        <f t="shared" si="25"/>
        <v>297</v>
      </c>
      <c r="C519" s="148" t="s">
        <v>646</v>
      </c>
      <c r="D519" s="156" t="s">
        <v>647</v>
      </c>
      <c r="E519" s="147">
        <v>1</v>
      </c>
    </row>
    <row r="520" spans="1:5" customFormat="1" ht="15">
      <c r="A520" s="47" t="str">
        <f t="shared" si="24"/>
        <v xml:space="preserve">CS </v>
      </c>
      <c r="B520" s="47" t="str">
        <f t="shared" si="25"/>
        <v>303</v>
      </c>
      <c r="C520" s="148" t="s">
        <v>648</v>
      </c>
      <c r="D520" s="156" t="s">
        <v>649</v>
      </c>
      <c r="E520" s="147">
        <v>3</v>
      </c>
    </row>
    <row r="521" spans="1:5" customFormat="1" ht="15">
      <c r="A521" s="47" t="str">
        <f t="shared" si="24"/>
        <v xml:space="preserve">CS </v>
      </c>
      <c r="B521" s="47" t="str">
        <f t="shared" si="25"/>
        <v>311</v>
      </c>
      <c r="C521" s="148" t="s">
        <v>650</v>
      </c>
      <c r="D521" s="156" t="s">
        <v>651</v>
      </c>
      <c r="E521" s="147">
        <v>4</v>
      </c>
    </row>
    <row r="522" spans="1:5" customFormat="1" ht="15">
      <c r="A522" s="47" t="str">
        <f t="shared" si="24"/>
        <v xml:space="preserve">CS </v>
      </c>
      <c r="B522" s="47" t="str">
        <f t="shared" si="25"/>
        <v>313</v>
      </c>
      <c r="C522" s="148" t="s">
        <v>652</v>
      </c>
      <c r="D522" s="156" t="s">
        <v>653</v>
      </c>
      <c r="E522" s="147">
        <v>3</v>
      </c>
    </row>
    <row r="523" spans="1:5" customFormat="1" ht="15">
      <c r="A523" s="47" t="str">
        <f t="shared" si="24"/>
        <v xml:space="preserve">CS </v>
      </c>
      <c r="B523" s="47" t="str">
        <f t="shared" si="25"/>
        <v>314</v>
      </c>
      <c r="C523" s="148" t="s">
        <v>654</v>
      </c>
      <c r="D523" s="156" t="s">
        <v>655</v>
      </c>
      <c r="E523" s="147">
        <v>3</v>
      </c>
    </row>
    <row r="524" spans="1:5" customFormat="1" ht="15">
      <c r="A524" s="47" t="str">
        <f t="shared" si="24"/>
        <v xml:space="preserve">CS </v>
      </c>
      <c r="B524" s="47" t="str">
        <f t="shared" si="25"/>
        <v>316</v>
      </c>
      <c r="C524" s="148" t="s">
        <v>656</v>
      </c>
      <c r="D524" s="156" t="s">
        <v>657</v>
      </c>
      <c r="E524" s="147">
        <v>3</v>
      </c>
    </row>
    <row r="525" spans="1:5" customFormat="1" ht="15">
      <c r="A525" s="47" t="str">
        <f t="shared" si="24"/>
        <v xml:space="preserve">CS </v>
      </c>
      <c r="B525" s="47" t="str">
        <f t="shared" si="25"/>
        <v>343</v>
      </c>
      <c r="C525" s="148" t="s">
        <v>658</v>
      </c>
      <c r="D525" s="156" t="s">
        <v>659</v>
      </c>
      <c r="E525" s="147">
        <v>2</v>
      </c>
    </row>
    <row r="526" spans="1:5" customFormat="1" ht="15">
      <c r="A526" s="47" t="str">
        <f t="shared" si="24"/>
        <v xml:space="preserve">CS </v>
      </c>
      <c r="B526" s="47" t="str">
        <f t="shared" si="25"/>
        <v>345</v>
      </c>
      <c r="C526" s="148" t="s">
        <v>660</v>
      </c>
      <c r="D526" s="149" t="s">
        <v>661</v>
      </c>
      <c r="E526" s="147">
        <v>1</v>
      </c>
    </row>
    <row r="527" spans="1:5" customFormat="1" ht="15">
      <c r="A527" s="47" t="str">
        <f t="shared" si="24"/>
        <v xml:space="preserve">CS </v>
      </c>
      <c r="B527" s="47" t="str">
        <f t="shared" si="25"/>
        <v>346</v>
      </c>
      <c r="C527" s="148" t="s">
        <v>662</v>
      </c>
      <c r="D527" s="149" t="s">
        <v>663</v>
      </c>
      <c r="E527" s="147">
        <v>1</v>
      </c>
    </row>
    <row r="528" spans="1:5" customFormat="1" ht="15">
      <c r="A528" s="47" t="str">
        <f t="shared" si="24"/>
        <v xml:space="preserve">CS </v>
      </c>
      <c r="B528" s="47" t="str">
        <f t="shared" si="25"/>
        <v>347</v>
      </c>
      <c r="C528" s="148" t="s">
        <v>664</v>
      </c>
      <c r="D528" s="156" t="s">
        <v>647</v>
      </c>
      <c r="E528" s="148">
        <v>1</v>
      </c>
    </row>
    <row r="529" spans="1:5" customFormat="1" ht="15">
      <c r="A529" s="47" t="str">
        <f t="shared" si="24"/>
        <v xml:space="preserve">CS </v>
      </c>
      <c r="B529" s="47" t="str">
        <f t="shared" si="25"/>
        <v>348</v>
      </c>
      <c r="C529" s="148" t="s">
        <v>665</v>
      </c>
      <c r="D529" s="156" t="s">
        <v>666</v>
      </c>
      <c r="E529" s="148">
        <v>3</v>
      </c>
    </row>
    <row r="530" spans="1:5" customFormat="1" ht="15">
      <c r="A530" s="47" t="str">
        <f t="shared" si="24"/>
        <v xml:space="preserve">CS </v>
      </c>
      <c r="B530" s="47" t="str">
        <f t="shared" si="25"/>
        <v>349</v>
      </c>
      <c r="C530" s="148" t="s">
        <v>667</v>
      </c>
      <c r="D530" s="156" t="s">
        <v>668</v>
      </c>
      <c r="E530" s="148">
        <v>1</v>
      </c>
    </row>
    <row r="531" spans="1:5" customFormat="1" ht="15">
      <c r="A531" s="47" t="str">
        <f t="shared" si="24"/>
        <v xml:space="preserve">CS </v>
      </c>
      <c r="B531" s="47" t="str">
        <f t="shared" si="25"/>
        <v>353</v>
      </c>
      <c r="C531" s="148" t="s">
        <v>669</v>
      </c>
      <c r="D531" s="156" t="s">
        <v>670</v>
      </c>
      <c r="E531" s="148">
        <v>2</v>
      </c>
    </row>
    <row r="532" spans="1:5" customFormat="1" ht="15">
      <c r="A532" s="47" t="str">
        <f t="shared" si="24"/>
        <v xml:space="preserve">CS </v>
      </c>
      <c r="B532" s="47" t="str">
        <f t="shared" si="25"/>
        <v>366</v>
      </c>
      <c r="C532" s="148" t="s">
        <v>671</v>
      </c>
      <c r="D532" s="156" t="s">
        <v>672</v>
      </c>
      <c r="E532" s="147">
        <v>2</v>
      </c>
    </row>
    <row r="533" spans="1:5" customFormat="1" ht="15">
      <c r="A533" s="47" t="str">
        <f t="shared" si="24"/>
        <v xml:space="preserve">CS </v>
      </c>
      <c r="B533" s="47" t="str">
        <f t="shared" si="25"/>
        <v>372</v>
      </c>
      <c r="C533" s="148" t="s">
        <v>673</v>
      </c>
      <c r="D533" s="156" t="s">
        <v>674</v>
      </c>
      <c r="E533" s="147">
        <v>3</v>
      </c>
    </row>
    <row r="534" spans="1:5" customFormat="1" ht="15">
      <c r="A534" s="47" t="str">
        <f t="shared" si="24"/>
        <v xml:space="preserve">CS </v>
      </c>
      <c r="B534" s="47" t="str">
        <f t="shared" si="25"/>
        <v>376</v>
      </c>
      <c r="C534" s="148" t="s">
        <v>675</v>
      </c>
      <c r="D534" s="156" t="s">
        <v>676</v>
      </c>
      <c r="E534" s="155">
        <v>3</v>
      </c>
    </row>
    <row r="535" spans="1:5" customFormat="1" ht="15">
      <c r="A535" s="47" t="str">
        <f t="shared" si="24"/>
        <v xml:space="preserve">CS </v>
      </c>
      <c r="B535" s="47" t="str">
        <f t="shared" si="25"/>
        <v>397</v>
      </c>
      <c r="C535" s="148" t="s">
        <v>677</v>
      </c>
      <c r="D535" s="156" t="s">
        <v>647</v>
      </c>
      <c r="E535" s="147">
        <v>1</v>
      </c>
    </row>
    <row r="536" spans="1:5" customFormat="1" ht="15">
      <c r="A536" s="47" t="str">
        <f t="shared" si="24"/>
        <v xml:space="preserve">CS </v>
      </c>
      <c r="B536" s="47" t="str">
        <f t="shared" si="25"/>
        <v>403</v>
      </c>
      <c r="C536" s="148" t="s">
        <v>678</v>
      </c>
      <c r="D536" s="156" t="s">
        <v>679</v>
      </c>
      <c r="E536" s="147">
        <v>3</v>
      </c>
    </row>
    <row r="537" spans="1:5" customFormat="1" ht="15">
      <c r="A537" s="47" t="str">
        <f t="shared" si="24"/>
        <v xml:space="preserve">CS </v>
      </c>
      <c r="B537" s="47" t="str">
        <f t="shared" si="25"/>
        <v>414</v>
      </c>
      <c r="C537" s="148" t="s">
        <v>680</v>
      </c>
      <c r="D537" s="156" t="s">
        <v>681</v>
      </c>
      <c r="E537" s="147">
        <v>3</v>
      </c>
    </row>
    <row r="538" spans="1:5" customFormat="1" ht="15">
      <c r="A538" s="47" t="str">
        <f t="shared" si="24"/>
        <v xml:space="preserve">CS </v>
      </c>
      <c r="B538" s="47" t="str">
        <f t="shared" si="25"/>
        <v>415</v>
      </c>
      <c r="C538" s="148" t="s">
        <v>682</v>
      </c>
      <c r="D538" s="156" t="s">
        <v>683</v>
      </c>
      <c r="E538" s="155">
        <v>3</v>
      </c>
    </row>
    <row r="539" spans="1:5" customFormat="1" ht="15">
      <c r="A539" s="47" t="str">
        <f t="shared" si="24"/>
        <v xml:space="preserve">CS </v>
      </c>
      <c r="B539" s="47" t="str">
        <f t="shared" si="25"/>
        <v>416</v>
      </c>
      <c r="C539" s="148" t="s">
        <v>684</v>
      </c>
      <c r="D539" s="156" t="s">
        <v>685</v>
      </c>
      <c r="E539" s="148">
        <v>3</v>
      </c>
    </row>
    <row r="540" spans="1:5" customFormat="1" ht="15">
      <c r="A540" s="47" t="str">
        <f t="shared" si="24"/>
        <v xml:space="preserve">CS </v>
      </c>
      <c r="B540" s="47" t="str">
        <f t="shared" si="25"/>
        <v>417</v>
      </c>
      <c r="C540" s="148" t="s">
        <v>686</v>
      </c>
      <c r="D540" s="156" t="s">
        <v>687</v>
      </c>
      <c r="E540" s="148">
        <v>3</v>
      </c>
    </row>
    <row r="541" spans="1:5" customFormat="1" ht="15">
      <c r="A541" s="47" t="str">
        <f t="shared" si="24"/>
        <v xml:space="preserve">CS </v>
      </c>
      <c r="B541" s="47" t="str">
        <f t="shared" si="25"/>
        <v>418</v>
      </c>
      <c r="C541" s="148" t="s">
        <v>688</v>
      </c>
      <c r="D541" s="156" t="s">
        <v>689</v>
      </c>
      <c r="E541" s="148">
        <v>3</v>
      </c>
    </row>
    <row r="542" spans="1:5" customFormat="1" ht="15">
      <c r="A542" s="47" t="str">
        <f t="shared" si="24"/>
        <v xml:space="preserve">CS </v>
      </c>
      <c r="B542" s="47" t="str">
        <f t="shared" si="25"/>
        <v>419</v>
      </c>
      <c r="C542" s="148" t="s">
        <v>690</v>
      </c>
      <c r="D542" s="156" t="s">
        <v>691</v>
      </c>
      <c r="E542" s="155">
        <v>3</v>
      </c>
    </row>
    <row r="543" spans="1:5" customFormat="1" ht="15">
      <c r="A543" s="47" t="str">
        <f t="shared" si="24"/>
        <v xml:space="preserve">CS </v>
      </c>
      <c r="B543" s="47" t="str">
        <f t="shared" si="25"/>
        <v>420</v>
      </c>
      <c r="C543" s="148" t="s">
        <v>692</v>
      </c>
      <c r="D543" s="156" t="s">
        <v>693</v>
      </c>
      <c r="E543" s="155">
        <v>3</v>
      </c>
    </row>
    <row r="544" spans="1:5" customFormat="1" ht="15">
      <c r="A544" s="47" t="str">
        <f t="shared" si="24"/>
        <v xml:space="preserve">CS </v>
      </c>
      <c r="B544" s="47" t="str">
        <f t="shared" si="25"/>
        <v>421</v>
      </c>
      <c r="C544" s="148" t="s">
        <v>694</v>
      </c>
      <c r="D544" s="149" t="s">
        <v>695</v>
      </c>
      <c r="E544" s="147">
        <v>3</v>
      </c>
    </row>
    <row r="545" spans="1:5" customFormat="1" ht="15">
      <c r="A545" s="47" t="str">
        <f t="shared" ref="A545:A608" si="26">LEFT(C545,3)</f>
        <v xml:space="preserve">CS </v>
      </c>
      <c r="B545" s="47" t="str">
        <f t="shared" ref="B545:B608" si="27">RIGHT(C545,3)</f>
        <v>423</v>
      </c>
      <c r="C545" s="148" t="s">
        <v>696</v>
      </c>
      <c r="D545" s="149" t="s">
        <v>697</v>
      </c>
      <c r="E545" s="155">
        <v>3</v>
      </c>
    </row>
    <row r="546" spans="1:5" customFormat="1" ht="15">
      <c r="A546" s="47" t="str">
        <f t="shared" si="26"/>
        <v xml:space="preserve">CS </v>
      </c>
      <c r="B546" s="47" t="str">
        <f t="shared" si="27"/>
        <v>426</v>
      </c>
      <c r="C546" s="148" t="s">
        <v>698</v>
      </c>
      <c r="D546" s="149" t="s">
        <v>699</v>
      </c>
      <c r="E546" s="155">
        <v>2</v>
      </c>
    </row>
    <row r="547" spans="1:5" customFormat="1" ht="15">
      <c r="A547" s="47" t="str">
        <f t="shared" si="26"/>
        <v xml:space="preserve">CS </v>
      </c>
      <c r="B547" s="47" t="str">
        <f t="shared" si="27"/>
        <v>427</v>
      </c>
      <c r="C547" s="148" t="s">
        <v>700</v>
      </c>
      <c r="D547" s="149" t="s">
        <v>701</v>
      </c>
      <c r="E547" s="155">
        <v>2</v>
      </c>
    </row>
    <row r="548" spans="1:5" customFormat="1" ht="15">
      <c r="A548" s="47" t="str">
        <f t="shared" si="26"/>
        <v xml:space="preserve">CS </v>
      </c>
      <c r="B548" s="47" t="str">
        <f t="shared" si="27"/>
        <v>428</v>
      </c>
      <c r="C548" s="148" t="s">
        <v>702</v>
      </c>
      <c r="D548" s="157" t="s">
        <v>703</v>
      </c>
      <c r="E548" s="158">
        <v>2</v>
      </c>
    </row>
    <row r="549" spans="1:5" customFormat="1" ht="15">
      <c r="A549" s="47" t="str">
        <f t="shared" si="26"/>
        <v xml:space="preserve">CS </v>
      </c>
      <c r="B549" s="47" t="str">
        <f t="shared" si="27"/>
        <v>429</v>
      </c>
      <c r="C549" s="148" t="s">
        <v>704</v>
      </c>
      <c r="D549" s="149" t="s">
        <v>705</v>
      </c>
      <c r="E549" s="155">
        <v>2</v>
      </c>
    </row>
    <row r="550" spans="1:5" customFormat="1" ht="15">
      <c r="A550" s="47" t="str">
        <f t="shared" si="26"/>
        <v xml:space="preserve">CS </v>
      </c>
      <c r="B550" s="47" t="str">
        <f t="shared" si="27"/>
        <v>430</v>
      </c>
      <c r="C550" s="148" t="s">
        <v>706</v>
      </c>
      <c r="D550" s="149" t="s">
        <v>707</v>
      </c>
      <c r="E550" s="155">
        <v>3</v>
      </c>
    </row>
    <row r="551" spans="1:5" customFormat="1" ht="15">
      <c r="A551" s="47" t="str">
        <f t="shared" si="26"/>
        <v xml:space="preserve">CS </v>
      </c>
      <c r="B551" s="47" t="str">
        <f t="shared" si="27"/>
        <v>434</v>
      </c>
      <c r="C551" s="148" t="s">
        <v>708</v>
      </c>
      <c r="D551" s="149" t="s">
        <v>709</v>
      </c>
      <c r="E551" s="155">
        <v>2</v>
      </c>
    </row>
    <row r="552" spans="1:5" customFormat="1" ht="15">
      <c r="A552" s="47" t="str">
        <f t="shared" si="26"/>
        <v xml:space="preserve">CS </v>
      </c>
      <c r="B552" s="47" t="str">
        <f t="shared" si="27"/>
        <v>445</v>
      </c>
      <c r="C552" s="148" t="s">
        <v>710</v>
      </c>
      <c r="D552" s="149" t="s">
        <v>711</v>
      </c>
      <c r="E552" s="155">
        <v>1</v>
      </c>
    </row>
    <row r="553" spans="1:5" customFormat="1" ht="15">
      <c r="A553" s="47" t="str">
        <f t="shared" si="26"/>
        <v xml:space="preserve">CS </v>
      </c>
      <c r="B553" s="47" t="str">
        <f t="shared" si="27"/>
        <v>446</v>
      </c>
      <c r="C553" s="148" t="s">
        <v>712</v>
      </c>
      <c r="D553" s="149" t="s">
        <v>713</v>
      </c>
      <c r="E553" s="155">
        <v>1</v>
      </c>
    </row>
    <row r="554" spans="1:5" customFormat="1" ht="15">
      <c r="A554" s="47" t="str">
        <f t="shared" si="26"/>
        <v xml:space="preserve">CS </v>
      </c>
      <c r="B554" s="47" t="str">
        <f t="shared" si="27"/>
        <v>447</v>
      </c>
      <c r="C554" s="148" t="s">
        <v>714</v>
      </c>
      <c r="D554" s="149" t="s">
        <v>647</v>
      </c>
      <c r="E554" s="155">
        <v>1</v>
      </c>
    </row>
    <row r="555" spans="1:5" customFormat="1" ht="15">
      <c r="A555" s="47" t="str">
        <f t="shared" si="26"/>
        <v xml:space="preserve">CS </v>
      </c>
      <c r="B555" s="47" t="str">
        <f t="shared" si="27"/>
        <v>448</v>
      </c>
      <c r="C555" s="148" t="s">
        <v>715</v>
      </c>
      <c r="D555" s="149" t="s">
        <v>666</v>
      </c>
      <c r="E555" s="155">
        <v>3</v>
      </c>
    </row>
    <row r="556" spans="1:5" customFormat="1" ht="15">
      <c r="A556" s="47" t="str">
        <f t="shared" si="26"/>
        <v xml:space="preserve">CS </v>
      </c>
      <c r="B556" s="47" t="str">
        <f t="shared" si="27"/>
        <v>449</v>
      </c>
      <c r="C556" s="148" t="s">
        <v>716</v>
      </c>
      <c r="D556" s="149" t="s">
        <v>717</v>
      </c>
      <c r="E556" s="155">
        <v>3</v>
      </c>
    </row>
    <row r="557" spans="1:5" customFormat="1" ht="15">
      <c r="A557" s="47" t="str">
        <f t="shared" si="26"/>
        <v xml:space="preserve">CS </v>
      </c>
      <c r="B557" s="47" t="str">
        <f t="shared" si="27"/>
        <v>462</v>
      </c>
      <c r="C557" s="148" t="s">
        <v>718</v>
      </c>
      <c r="D557" s="149" t="s">
        <v>719</v>
      </c>
      <c r="E557" s="155">
        <v>3</v>
      </c>
    </row>
    <row r="558" spans="1:5" customFormat="1" ht="15">
      <c r="A558" s="47" t="str">
        <f t="shared" si="26"/>
        <v xml:space="preserve">CS </v>
      </c>
      <c r="B558" s="47" t="str">
        <f t="shared" si="27"/>
        <v>463</v>
      </c>
      <c r="C558" s="148" t="s">
        <v>720</v>
      </c>
      <c r="D558" s="149" t="s">
        <v>721</v>
      </c>
      <c r="E558" s="155">
        <v>3</v>
      </c>
    </row>
    <row r="559" spans="1:5" customFormat="1" ht="15">
      <c r="A559" s="47" t="str">
        <f t="shared" si="26"/>
        <v xml:space="preserve">CS </v>
      </c>
      <c r="B559" s="47" t="str">
        <f t="shared" si="27"/>
        <v>466</v>
      </c>
      <c r="C559" s="148" t="s">
        <v>722</v>
      </c>
      <c r="D559" s="149" t="s">
        <v>723</v>
      </c>
      <c r="E559" s="155">
        <v>2</v>
      </c>
    </row>
    <row r="560" spans="1:5" customFormat="1" ht="15">
      <c r="A560" s="47" t="str">
        <f t="shared" si="26"/>
        <v>CSN</v>
      </c>
      <c r="B560" s="47" t="str">
        <f t="shared" si="27"/>
        <v>161</v>
      </c>
      <c r="C560" s="148" t="s">
        <v>724</v>
      </c>
      <c r="D560" s="149" t="s">
        <v>725</v>
      </c>
      <c r="E560" s="155">
        <v>2</v>
      </c>
    </row>
    <row r="561" spans="1:5" customFormat="1" ht="15">
      <c r="A561" s="47" t="str">
        <f t="shared" si="26"/>
        <v>CHE</v>
      </c>
      <c r="B561" s="47" t="str">
        <f t="shared" si="27"/>
        <v>473</v>
      </c>
      <c r="C561" s="148" t="s">
        <v>495</v>
      </c>
      <c r="D561" s="157" t="s">
        <v>726</v>
      </c>
      <c r="E561" s="158">
        <v>1</v>
      </c>
    </row>
    <row r="562" spans="1:5" customFormat="1" ht="15">
      <c r="A562" s="47" t="str">
        <f t="shared" si="26"/>
        <v>DEN</v>
      </c>
      <c r="B562" s="47" t="str">
        <f t="shared" si="27"/>
        <v>600</v>
      </c>
      <c r="C562" s="148" t="s">
        <v>1089</v>
      </c>
      <c r="D562" s="149" t="s">
        <v>1090</v>
      </c>
      <c r="E562" s="148">
        <v>2</v>
      </c>
    </row>
    <row r="563" spans="1:5" customFormat="1" ht="15">
      <c r="A563" s="47" t="str">
        <f t="shared" si="26"/>
        <v>DTE</v>
      </c>
      <c r="B563" s="47" t="str">
        <f t="shared" si="27"/>
        <v>102</v>
      </c>
      <c r="C563" s="148" t="s">
        <v>727</v>
      </c>
      <c r="D563" s="149" t="s">
        <v>728</v>
      </c>
      <c r="E563" s="155">
        <v>1</v>
      </c>
    </row>
    <row r="564" spans="1:5" customFormat="1" ht="15">
      <c r="A564" s="47" t="str">
        <f t="shared" si="26"/>
        <v>DTE</v>
      </c>
      <c r="B564" s="47" t="str">
        <f t="shared" si="27"/>
        <v>152</v>
      </c>
      <c r="C564" s="148" t="s">
        <v>729</v>
      </c>
      <c r="D564" s="149" t="s">
        <v>730</v>
      </c>
      <c r="E564" s="155">
        <v>1</v>
      </c>
    </row>
    <row r="565" spans="1:5" customFormat="1" ht="15">
      <c r="A565" s="47" t="str">
        <f t="shared" si="26"/>
        <v>DTE</v>
      </c>
      <c r="B565" s="47" t="str">
        <f t="shared" si="27"/>
        <v>202</v>
      </c>
      <c r="C565" s="148" t="s">
        <v>731</v>
      </c>
      <c r="D565" s="149" t="s">
        <v>732</v>
      </c>
      <c r="E565" s="155">
        <v>1</v>
      </c>
    </row>
    <row r="566" spans="1:5" customFormat="1" ht="15">
      <c r="A566" s="47" t="str">
        <f t="shared" si="26"/>
        <v>DTE</v>
      </c>
      <c r="B566" s="47" t="str">
        <f t="shared" si="27"/>
        <v>102</v>
      </c>
      <c r="C566" s="148" t="s">
        <v>733</v>
      </c>
      <c r="D566" s="149" t="s">
        <v>728</v>
      </c>
      <c r="E566" s="155">
        <v>1</v>
      </c>
    </row>
    <row r="567" spans="1:5" customFormat="1" ht="15">
      <c r="A567" s="47" t="str">
        <f t="shared" si="26"/>
        <v>DTE</v>
      </c>
      <c r="B567" s="47" t="str">
        <f t="shared" si="27"/>
        <v>152</v>
      </c>
      <c r="C567" s="148" t="s">
        <v>734</v>
      </c>
      <c r="D567" s="149" t="s">
        <v>730</v>
      </c>
      <c r="E567" s="155">
        <v>1</v>
      </c>
    </row>
    <row r="568" spans="1:5" customFormat="1" ht="15">
      <c r="A568" s="47" t="str">
        <f t="shared" si="26"/>
        <v>DTE</v>
      </c>
      <c r="B568" s="47" t="str">
        <f t="shared" si="27"/>
        <v>202</v>
      </c>
      <c r="C568" s="148" t="s">
        <v>735</v>
      </c>
      <c r="D568" s="149" t="s">
        <v>732</v>
      </c>
      <c r="E568" s="155">
        <v>1</v>
      </c>
    </row>
    <row r="569" spans="1:5" customFormat="1" ht="15">
      <c r="A569" s="47" t="str">
        <f t="shared" si="26"/>
        <v>DTE</v>
      </c>
      <c r="B569" s="47" t="str">
        <f t="shared" si="27"/>
        <v>102</v>
      </c>
      <c r="C569" s="148" t="s">
        <v>736</v>
      </c>
      <c r="D569" s="149" t="s">
        <v>728</v>
      </c>
      <c r="E569" s="155">
        <v>1</v>
      </c>
    </row>
    <row r="570" spans="1:5" customFormat="1" ht="15">
      <c r="A570" s="47" t="str">
        <f t="shared" si="26"/>
        <v>DTE</v>
      </c>
      <c r="B570" s="47" t="str">
        <f t="shared" si="27"/>
        <v>152</v>
      </c>
      <c r="C570" s="148" t="s">
        <v>737</v>
      </c>
      <c r="D570" s="149" t="s">
        <v>730</v>
      </c>
      <c r="E570" s="155">
        <v>1</v>
      </c>
    </row>
    <row r="571" spans="1:5" customFormat="1" ht="15">
      <c r="A571" s="47" t="str">
        <f t="shared" si="26"/>
        <v>DTE</v>
      </c>
      <c r="B571" s="47" t="str">
        <f t="shared" si="27"/>
        <v>102</v>
      </c>
      <c r="C571" s="148" t="s">
        <v>738</v>
      </c>
      <c r="D571" s="149" t="s">
        <v>728</v>
      </c>
      <c r="E571" s="155">
        <v>1</v>
      </c>
    </row>
    <row r="572" spans="1:5" customFormat="1" ht="15">
      <c r="A572" s="47" t="str">
        <f t="shared" si="26"/>
        <v>DTE</v>
      </c>
      <c r="B572" s="47" t="str">
        <f t="shared" si="27"/>
        <v>152</v>
      </c>
      <c r="C572" s="148" t="s">
        <v>739</v>
      </c>
      <c r="D572" s="149" t="s">
        <v>730</v>
      </c>
      <c r="E572" s="155">
        <v>1</v>
      </c>
    </row>
    <row r="573" spans="1:5" customFormat="1" ht="15">
      <c r="A573" s="47" t="str">
        <f t="shared" si="26"/>
        <v>DTE</v>
      </c>
      <c r="B573" s="47" t="str">
        <f t="shared" si="27"/>
        <v>202</v>
      </c>
      <c r="C573" s="148" t="s">
        <v>740</v>
      </c>
      <c r="D573" s="149" t="s">
        <v>732</v>
      </c>
      <c r="E573" s="148">
        <v>1</v>
      </c>
    </row>
    <row r="574" spans="1:5" customFormat="1" ht="15">
      <c r="A574" s="47" t="str">
        <f t="shared" si="26"/>
        <v>DTE</v>
      </c>
      <c r="B574" s="47" t="str">
        <f t="shared" si="27"/>
        <v>102</v>
      </c>
      <c r="C574" s="148" t="s">
        <v>741</v>
      </c>
      <c r="D574" s="149" t="s">
        <v>728</v>
      </c>
      <c r="E574" s="148">
        <v>1</v>
      </c>
    </row>
    <row r="575" spans="1:5" customFormat="1" ht="15">
      <c r="A575" s="47" t="str">
        <f t="shared" si="26"/>
        <v>DTE</v>
      </c>
      <c r="B575" s="47" t="str">
        <f t="shared" si="27"/>
        <v>152</v>
      </c>
      <c r="C575" s="148" t="s">
        <v>742</v>
      </c>
      <c r="D575" s="149" t="s">
        <v>730</v>
      </c>
      <c r="E575" s="148">
        <v>1</v>
      </c>
    </row>
    <row r="576" spans="1:5" customFormat="1" ht="15">
      <c r="A576" s="47" t="str">
        <f t="shared" si="26"/>
        <v>DTE</v>
      </c>
      <c r="B576" s="47" t="str">
        <f t="shared" si="27"/>
        <v>202</v>
      </c>
      <c r="C576" s="148" t="s">
        <v>743</v>
      </c>
      <c r="D576" s="149" t="s">
        <v>732</v>
      </c>
      <c r="E576" s="148">
        <v>1</v>
      </c>
    </row>
    <row r="577" spans="1:5" customFormat="1" ht="15">
      <c r="A577" s="47" t="str">
        <f t="shared" si="26"/>
        <v>ECO</v>
      </c>
      <c r="B577" s="47" t="str">
        <f t="shared" si="27"/>
        <v>395</v>
      </c>
      <c r="C577" s="148" t="s">
        <v>1091</v>
      </c>
      <c r="D577" s="149" t="s">
        <v>1092</v>
      </c>
      <c r="E577" s="148">
        <v>1</v>
      </c>
    </row>
    <row r="578" spans="1:5" customFormat="1" ht="15">
      <c r="A578" s="47" t="str">
        <f t="shared" si="26"/>
        <v>ENT</v>
      </c>
      <c r="B578" s="47" t="str">
        <f t="shared" si="27"/>
        <v>600</v>
      </c>
      <c r="C578" s="148" t="s">
        <v>1093</v>
      </c>
      <c r="D578" s="149" t="s">
        <v>1094</v>
      </c>
      <c r="E578" s="148">
        <v>2</v>
      </c>
    </row>
    <row r="579" spans="1:5" customFormat="1" ht="15">
      <c r="A579" s="47" t="str">
        <f t="shared" si="26"/>
        <v>FIN</v>
      </c>
      <c r="B579" s="47" t="str">
        <f t="shared" si="27"/>
        <v>413</v>
      </c>
      <c r="C579" s="148" t="s">
        <v>744</v>
      </c>
      <c r="D579" s="149" t="s">
        <v>745</v>
      </c>
      <c r="E579" s="148">
        <v>3</v>
      </c>
    </row>
    <row r="580" spans="1:5" customFormat="1" ht="15">
      <c r="A580" s="47" t="str">
        <f t="shared" si="26"/>
        <v>FST</v>
      </c>
      <c r="B580" s="47" t="str">
        <f t="shared" si="27"/>
        <v>323</v>
      </c>
      <c r="C580" s="148" t="s">
        <v>746</v>
      </c>
      <c r="D580" s="149" t="s">
        <v>747</v>
      </c>
      <c r="E580" s="148">
        <v>3</v>
      </c>
    </row>
    <row r="581" spans="1:5" customFormat="1" ht="15">
      <c r="A581" s="47" t="str">
        <f t="shared" si="26"/>
        <v>FST</v>
      </c>
      <c r="B581" s="47" t="str">
        <f t="shared" si="27"/>
        <v>438</v>
      </c>
      <c r="C581" s="148" t="s">
        <v>748</v>
      </c>
      <c r="D581" s="149" t="s">
        <v>749</v>
      </c>
      <c r="E581" s="148">
        <v>3</v>
      </c>
    </row>
    <row r="582" spans="1:5" customFormat="1" ht="15">
      <c r="A582" s="47" t="str">
        <f t="shared" si="26"/>
        <v>HOS</v>
      </c>
      <c r="B582" s="47" t="str">
        <f t="shared" si="27"/>
        <v>151</v>
      </c>
      <c r="C582" s="148" t="s">
        <v>750</v>
      </c>
      <c r="D582" s="149" t="s">
        <v>751</v>
      </c>
      <c r="E582" s="155">
        <v>2</v>
      </c>
    </row>
    <row r="583" spans="1:5" customFormat="1" ht="15">
      <c r="A583" s="47" t="str">
        <f t="shared" si="26"/>
        <v>HOS</v>
      </c>
      <c r="B583" s="47" t="str">
        <f t="shared" si="27"/>
        <v>250</v>
      </c>
      <c r="C583" s="148" t="s">
        <v>752</v>
      </c>
      <c r="D583" s="149" t="s">
        <v>753</v>
      </c>
      <c r="E583" s="155">
        <v>3</v>
      </c>
    </row>
    <row r="584" spans="1:5" customFormat="1" ht="15">
      <c r="A584" s="47" t="str">
        <f t="shared" si="26"/>
        <v>HOS</v>
      </c>
      <c r="B584" s="47" t="str">
        <f t="shared" si="27"/>
        <v>296</v>
      </c>
      <c r="C584" s="148" t="s">
        <v>754</v>
      </c>
      <c r="D584" s="149" t="s">
        <v>755</v>
      </c>
      <c r="E584" s="155">
        <v>1</v>
      </c>
    </row>
    <row r="585" spans="1:5" customFormat="1" ht="15">
      <c r="A585" s="47" t="str">
        <f t="shared" si="26"/>
        <v>HOS</v>
      </c>
      <c r="B585" s="47" t="str">
        <f t="shared" si="27"/>
        <v>348</v>
      </c>
      <c r="C585" s="148" t="s">
        <v>756</v>
      </c>
      <c r="D585" s="149" t="s">
        <v>757</v>
      </c>
      <c r="E585" s="155">
        <v>5</v>
      </c>
    </row>
    <row r="586" spans="1:5" customFormat="1" ht="15">
      <c r="A586" s="47" t="str">
        <f t="shared" si="26"/>
        <v>HOS</v>
      </c>
      <c r="B586" s="47" t="str">
        <f t="shared" si="27"/>
        <v>349</v>
      </c>
      <c r="C586" s="148" t="s">
        <v>758</v>
      </c>
      <c r="D586" s="149" t="s">
        <v>668</v>
      </c>
      <c r="E586" s="155">
        <v>1</v>
      </c>
    </row>
    <row r="587" spans="1:5" customFormat="1" ht="15">
      <c r="A587" s="47" t="str">
        <f t="shared" si="26"/>
        <v>HOS</v>
      </c>
      <c r="B587" s="47" t="str">
        <f t="shared" si="27"/>
        <v>361</v>
      </c>
      <c r="C587" s="148" t="s">
        <v>759</v>
      </c>
      <c r="D587" s="149" t="s">
        <v>760</v>
      </c>
      <c r="E587" s="155">
        <v>3</v>
      </c>
    </row>
    <row r="588" spans="1:5" customFormat="1" ht="15">
      <c r="A588" s="47" t="str">
        <f t="shared" si="26"/>
        <v>HOS</v>
      </c>
      <c r="B588" s="47" t="str">
        <f t="shared" si="27"/>
        <v>362</v>
      </c>
      <c r="C588" s="148" t="s">
        <v>761</v>
      </c>
      <c r="D588" s="149" t="s">
        <v>762</v>
      </c>
      <c r="E588" s="155">
        <v>2</v>
      </c>
    </row>
    <row r="589" spans="1:5" customFormat="1" ht="15">
      <c r="A589" s="47" t="str">
        <f t="shared" si="26"/>
        <v>HOS</v>
      </c>
      <c r="B589" s="47" t="str">
        <f t="shared" si="27"/>
        <v>364</v>
      </c>
      <c r="C589" s="148" t="s">
        <v>763</v>
      </c>
      <c r="D589" s="149" t="s">
        <v>764</v>
      </c>
      <c r="E589" s="155">
        <v>2</v>
      </c>
    </row>
    <row r="590" spans="1:5" customFormat="1" ht="15">
      <c r="A590" s="47" t="str">
        <f t="shared" si="26"/>
        <v>HOS</v>
      </c>
      <c r="B590" s="47" t="str">
        <f t="shared" si="27"/>
        <v>371</v>
      </c>
      <c r="C590" s="148" t="s">
        <v>765</v>
      </c>
      <c r="D590" s="149" t="s">
        <v>766</v>
      </c>
      <c r="E590" s="155">
        <v>3</v>
      </c>
    </row>
    <row r="591" spans="1:5" customFormat="1" ht="15">
      <c r="A591" s="47" t="str">
        <f t="shared" si="26"/>
        <v>HOS</v>
      </c>
      <c r="B591" s="47" t="str">
        <f t="shared" si="27"/>
        <v>372</v>
      </c>
      <c r="C591" s="148" t="s">
        <v>767</v>
      </c>
      <c r="D591" s="149" t="s">
        <v>768</v>
      </c>
      <c r="E591" s="155">
        <v>2</v>
      </c>
    </row>
    <row r="592" spans="1:5" customFormat="1" ht="15">
      <c r="A592" s="47" t="str">
        <f t="shared" si="26"/>
        <v>HOS</v>
      </c>
      <c r="B592" s="47" t="str">
        <f t="shared" si="27"/>
        <v>374</v>
      </c>
      <c r="C592" s="148" t="s">
        <v>769</v>
      </c>
      <c r="D592" s="149" t="s">
        <v>770</v>
      </c>
      <c r="E592" s="155">
        <v>2</v>
      </c>
    </row>
    <row r="593" spans="1:5" customFormat="1" ht="15">
      <c r="A593" s="47" t="str">
        <f t="shared" si="26"/>
        <v>HOS</v>
      </c>
      <c r="B593" s="47" t="str">
        <f t="shared" si="27"/>
        <v>396</v>
      </c>
      <c r="C593" s="148" t="s">
        <v>771</v>
      </c>
      <c r="D593" s="149" t="s">
        <v>755</v>
      </c>
      <c r="E593" s="148">
        <v>1</v>
      </c>
    </row>
    <row r="594" spans="1:5" customFormat="1" ht="15">
      <c r="A594" s="47" t="str">
        <f t="shared" si="26"/>
        <v>HOS</v>
      </c>
      <c r="B594" s="47" t="str">
        <f t="shared" si="27"/>
        <v>399</v>
      </c>
      <c r="C594" s="148" t="s">
        <v>772</v>
      </c>
      <c r="D594" s="149" t="s">
        <v>717</v>
      </c>
      <c r="E594" s="148">
        <v>5</v>
      </c>
    </row>
    <row r="595" spans="1:5" customFormat="1" ht="15">
      <c r="A595" s="47" t="str">
        <f t="shared" si="26"/>
        <v>HOS</v>
      </c>
      <c r="B595" s="47" t="str">
        <f t="shared" si="27"/>
        <v>401</v>
      </c>
      <c r="C595" s="148" t="s">
        <v>773</v>
      </c>
      <c r="D595" s="149" t="s">
        <v>774</v>
      </c>
      <c r="E595" s="155">
        <v>2</v>
      </c>
    </row>
    <row r="596" spans="1:5" customFormat="1" ht="15">
      <c r="A596" s="47" t="str">
        <f t="shared" si="26"/>
        <v>HOS</v>
      </c>
      <c r="B596" s="47" t="str">
        <f t="shared" si="27"/>
        <v>403</v>
      </c>
      <c r="C596" s="148" t="s">
        <v>775</v>
      </c>
      <c r="D596" s="149" t="s">
        <v>776</v>
      </c>
      <c r="E596" s="155">
        <v>3</v>
      </c>
    </row>
    <row r="597" spans="1:5" customFormat="1" ht="15">
      <c r="A597" s="47" t="str">
        <f t="shared" si="26"/>
        <v>HOS</v>
      </c>
      <c r="B597" s="47" t="str">
        <f t="shared" si="27"/>
        <v>405</v>
      </c>
      <c r="C597" s="148" t="s">
        <v>777</v>
      </c>
      <c r="D597" s="149" t="s">
        <v>778</v>
      </c>
      <c r="E597" s="155">
        <v>3</v>
      </c>
    </row>
    <row r="598" spans="1:5" customFormat="1" ht="15">
      <c r="A598" s="47" t="str">
        <f t="shared" si="26"/>
        <v>HOS</v>
      </c>
      <c r="B598" s="47" t="str">
        <f t="shared" si="27"/>
        <v>408</v>
      </c>
      <c r="C598" s="148" t="s">
        <v>779</v>
      </c>
      <c r="D598" s="149" t="s">
        <v>780</v>
      </c>
      <c r="E598" s="155">
        <v>3</v>
      </c>
    </row>
    <row r="599" spans="1:5" customFormat="1" ht="15">
      <c r="A599" s="47" t="str">
        <f t="shared" si="26"/>
        <v>HOS</v>
      </c>
      <c r="B599" s="47" t="str">
        <f t="shared" si="27"/>
        <v>414</v>
      </c>
      <c r="C599" s="148" t="s">
        <v>781</v>
      </c>
      <c r="D599" s="149" t="s">
        <v>782</v>
      </c>
      <c r="E599" s="155">
        <v>2</v>
      </c>
    </row>
    <row r="600" spans="1:5" customFormat="1" ht="15">
      <c r="A600" s="47" t="str">
        <f t="shared" si="26"/>
        <v>HOS</v>
      </c>
      <c r="B600" s="47" t="str">
        <f t="shared" si="27"/>
        <v>416</v>
      </c>
      <c r="C600" s="148" t="s">
        <v>783</v>
      </c>
      <c r="D600" s="149" t="s">
        <v>784</v>
      </c>
      <c r="E600" s="155">
        <v>2</v>
      </c>
    </row>
    <row r="601" spans="1:5" customFormat="1" ht="15">
      <c r="A601" s="47" t="str">
        <f t="shared" si="26"/>
        <v>HOS</v>
      </c>
      <c r="B601" s="47" t="str">
        <f t="shared" si="27"/>
        <v>448</v>
      </c>
      <c r="C601" s="148" t="s">
        <v>785</v>
      </c>
      <c r="D601" s="149" t="s">
        <v>786</v>
      </c>
      <c r="E601" s="155">
        <v>5</v>
      </c>
    </row>
    <row r="602" spans="1:5" customFormat="1" ht="15">
      <c r="A602" s="47" t="str">
        <f t="shared" si="26"/>
        <v>HOS</v>
      </c>
      <c r="B602" s="47" t="str">
        <f t="shared" si="27"/>
        <v>449</v>
      </c>
      <c r="C602" s="148" t="s">
        <v>787</v>
      </c>
      <c r="D602" s="149" t="s">
        <v>788</v>
      </c>
      <c r="E602" s="148">
        <v>5</v>
      </c>
    </row>
    <row r="603" spans="1:5" customFormat="1" ht="15">
      <c r="A603" s="47" t="str">
        <f t="shared" si="26"/>
        <v>HOS</v>
      </c>
      <c r="B603" s="47" t="str">
        <f t="shared" si="27"/>
        <v>496</v>
      </c>
      <c r="C603" s="148" t="s">
        <v>789</v>
      </c>
      <c r="D603" s="149" t="s">
        <v>755</v>
      </c>
      <c r="E603" s="148">
        <v>1</v>
      </c>
    </row>
    <row r="604" spans="1:5" customFormat="1" ht="15">
      <c r="A604" s="47" t="str">
        <f t="shared" si="26"/>
        <v>HRM</v>
      </c>
      <c r="B604" s="47" t="str">
        <f t="shared" si="27"/>
        <v>303</v>
      </c>
      <c r="C604" s="148" t="s">
        <v>790</v>
      </c>
      <c r="D604" s="149" t="s">
        <v>791</v>
      </c>
      <c r="E604" s="148">
        <v>3</v>
      </c>
    </row>
    <row r="605" spans="1:5" customFormat="1" ht="15">
      <c r="A605" s="47" t="str">
        <f t="shared" si="26"/>
        <v>IMD</v>
      </c>
      <c r="B605" s="47" t="str">
        <f t="shared" si="27"/>
        <v>251</v>
      </c>
      <c r="C605" s="148" t="s">
        <v>792</v>
      </c>
      <c r="D605" s="149" t="s">
        <v>793</v>
      </c>
      <c r="E605" s="148">
        <v>2</v>
      </c>
    </row>
    <row r="606" spans="1:5" customFormat="1" ht="15">
      <c r="A606" s="47" t="str">
        <f t="shared" si="26"/>
        <v>IMD</v>
      </c>
      <c r="B606" s="47" t="str">
        <f t="shared" si="27"/>
        <v>252</v>
      </c>
      <c r="C606" s="148" t="s">
        <v>1095</v>
      </c>
      <c r="D606" s="149" t="s">
        <v>793</v>
      </c>
      <c r="E606" s="148">
        <v>4</v>
      </c>
    </row>
    <row r="607" spans="1:5" customFormat="1" ht="15">
      <c r="A607" s="47" t="str">
        <f t="shared" si="26"/>
        <v>IMD</v>
      </c>
      <c r="B607" s="47" t="str">
        <f t="shared" si="27"/>
        <v>351</v>
      </c>
      <c r="C607" s="148" t="s">
        <v>1096</v>
      </c>
      <c r="D607" s="149" t="s">
        <v>1097</v>
      </c>
      <c r="E607" s="148">
        <v>4</v>
      </c>
    </row>
    <row r="608" spans="1:5" customFormat="1" ht="15">
      <c r="A608" s="47" t="str">
        <f t="shared" si="26"/>
        <v>IMD</v>
      </c>
      <c r="B608" s="47" t="str">
        <f t="shared" si="27"/>
        <v>352</v>
      </c>
      <c r="C608" s="148" t="s">
        <v>1098</v>
      </c>
      <c r="D608" s="149" t="s">
        <v>1097</v>
      </c>
      <c r="E608" s="148">
        <v>4</v>
      </c>
    </row>
    <row r="609" spans="1:5" customFormat="1" ht="15">
      <c r="A609" s="47" t="str">
        <f t="shared" ref="A609:A672" si="28">LEFT(C609,3)</f>
        <v>IMD</v>
      </c>
      <c r="B609" s="47" t="str">
        <f t="shared" ref="B609:B672" si="29">RIGHT(C609,3)</f>
        <v>413</v>
      </c>
      <c r="C609" s="148" t="s">
        <v>1099</v>
      </c>
      <c r="D609" s="149" t="s">
        <v>1100</v>
      </c>
      <c r="E609" s="148">
        <v>2</v>
      </c>
    </row>
    <row r="610" spans="1:5" customFormat="1" ht="15">
      <c r="A610" s="47" t="str">
        <f t="shared" si="28"/>
        <v>IMD</v>
      </c>
      <c r="B610" s="47" t="str">
        <f t="shared" si="29"/>
        <v>508</v>
      </c>
      <c r="C610" s="148" t="s">
        <v>1101</v>
      </c>
      <c r="D610" s="149" t="s">
        <v>1102</v>
      </c>
      <c r="E610" s="148">
        <v>4</v>
      </c>
    </row>
    <row r="611" spans="1:5" customFormat="1" ht="15">
      <c r="A611" s="47" t="str">
        <f t="shared" si="28"/>
        <v>IMD</v>
      </c>
      <c r="B611" s="47" t="str">
        <f t="shared" si="29"/>
        <v>509</v>
      </c>
      <c r="C611" s="148" t="s">
        <v>1103</v>
      </c>
      <c r="D611" s="149" t="s">
        <v>1104</v>
      </c>
      <c r="E611" s="148">
        <v>3</v>
      </c>
    </row>
    <row r="612" spans="1:5" customFormat="1" ht="15">
      <c r="A612" s="47" t="str">
        <f t="shared" si="28"/>
        <v>IMD</v>
      </c>
      <c r="B612" s="47" t="str">
        <f t="shared" si="29"/>
        <v>708</v>
      </c>
      <c r="C612" s="148" t="s">
        <v>1105</v>
      </c>
      <c r="D612" s="149" t="s">
        <v>1106</v>
      </c>
      <c r="E612" s="148">
        <v>3</v>
      </c>
    </row>
    <row r="613" spans="1:5" customFormat="1" ht="15">
      <c r="A613" s="47" t="str">
        <f t="shared" si="28"/>
        <v>IMD</v>
      </c>
      <c r="B613" s="47" t="str">
        <f t="shared" si="29"/>
        <v>709</v>
      </c>
      <c r="C613" s="148" t="s">
        <v>1107</v>
      </c>
      <c r="D613" s="149" t="s">
        <v>1108</v>
      </c>
      <c r="E613" s="148">
        <v>3</v>
      </c>
    </row>
    <row r="614" spans="1:5" customFormat="1" ht="15">
      <c r="A614" s="47" t="str">
        <f t="shared" si="28"/>
        <v>IMN</v>
      </c>
      <c r="B614" s="47" t="str">
        <f t="shared" si="29"/>
        <v>250</v>
      </c>
      <c r="C614" s="148" t="s">
        <v>794</v>
      </c>
      <c r="D614" s="149" t="s">
        <v>795</v>
      </c>
      <c r="E614" s="148">
        <v>2</v>
      </c>
    </row>
    <row r="615" spans="1:5" customFormat="1" ht="15">
      <c r="A615" s="47" t="str">
        <f t="shared" si="28"/>
        <v>IMN</v>
      </c>
      <c r="B615" s="47" t="str">
        <f t="shared" si="29"/>
        <v>324</v>
      </c>
      <c r="C615" s="148" t="s">
        <v>796</v>
      </c>
      <c r="D615" s="149" t="s">
        <v>797</v>
      </c>
      <c r="E615" s="148">
        <v>2</v>
      </c>
    </row>
    <row r="616" spans="1:5" customFormat="1" ht="15">
      <c r="A616" s="47" t="str">
        <f t="shared" si="28"/>
        <v>IMN</v>
      </c>
      <c r="B616" s="47" t="str">
        <f t="shared" si="29"/>
        <v>350</v>
      </c>
      <c r="C616" s="148" t="s">
        <v>1109</v>
      </c>
      <c r="D616" s="149" t="s">
        <v>1110</v>
      </c>
      <c r="E616" s="148">
        <v>3</v>
      </c>
    </row>
    <row r="617" spans="1:5" customFormat="1" ht="15">
      <c r="A617" s="47" t="str">
        <f t="shared" si="28"/>
        <v xml:space="preserve">IS </v>
      </c>
      <c r="B617" s="47" t="str">
        <f t="shared" si="29"/>
        <v>251</v>
      </c>
      <c r="C617" s="148" t="s">
        <v>798</v>
      </c>
      <c r="D617" s="149" t="s">
        <v>799</v>
      </c>
      <c r="E617" s="148">
        <v>3</v>
      </c>
    </row>
    <row r="618" spans="1:5" customFormat="1" ht="15">
      <c r="A618" s="47" t="str">
        <f t="shared" si="28"/>
        <v xml:space="preserve">IS </v>
      </c>
      <c r="B618" s="47" t="str">
        <f t="shared" si="29"/>
        <v>252</v>
      </c>
      <c r="C618" s="148" t="s">
        <v>800</v>
      </c>
      <c r="D618" s="149" t="s">
        <v>801</v>
      </c>
      <c r="E618" s="148">
        <v>3</v>
      </c>
    </row>
    <row r="619" spans="1:5" customFormat="1" ht="15">
      <c r="A619" s="47" t="str">
        <f t="shared" si="28"/>
        <v xml:space="preserve">IS </v>
      </c>
      <c r="B619" s="47" t="str">
        <f t="shared" si="29"/>
        <v>253</v>
      </c>
      <c r="C619" s="148" t="s">
        <v>802</v>
      </c>
      <c r="D619" s="149" t="s">
        <v>803</v>
      </c>
      <c r="E619" s="148">
        <v>3</v>
      </c>
    </row>
    <row r="620" spans="1:5" customFormat="1" ht="15">
      <c r="A620" s="47" t="str">
        <f t="shared" si="28"/>
        <v xml:space="preserve">IS </v>
      </c>
      <c r="B620" s="47" t="str">
        <f t="shared" si="29"/>
        <v>301</v>
      </c>
      <c r="C620" s="148" t="s">
        <v>804</v>
      </c>
      <c r="D620" s="149" t="s">
        <v>805</v>
      </c>
      <c r="E620" s="148">
        <v>3</v>
      </c>
    </row>
    <row r="621" spans="1:5" customFormat="1" ht="15">
      <c r="A621" s="47" t="str">
        <f t="shared" si="28"/>
        <v xml:space="preserve">IS </v>
      </c>
      <c r="B621" s="47" t="str">
        <f t="shared" si="29"/>
        <v>342</v>
      </c>
      <c r="C621" s="148" t="s">
        <v>806</v>
      </c>
      <c r="D621" s="149" t="s">
        <v>807</v>
      </c>
      <c r="E621" s="155">
        <v>2</v>
      </c>
    </row>
    <row r="622" spans="1:5" customFormat="1" ht="15">
      <c r="A622" s="47" t="str">
        <f t="shared" si="28"/>
        <v xml:space="preserve">IS </v>
      </c>
      <c r="B622" s="47" t="str">
        <f t="shared" si="29"/>
        <v>348</v>
      </c>
      <c r="C622" s="148" t="s">
        <v>808</v>
      </c>
      <c r="D622" s="149" t="s">
        <v>666</v>
      </c>
      <c r="E622" s="155">
        <v>3</v>
      </c>
    </row>
    <row r="623" spans="1:5" customFormat="1" ht="15">
      <c r="A623" s="47" t="str">
        <f t="shared" si="28"/>
        <v xml:space="preserve">IS </v>
      </c>
      <c r="B623" s="47" t="str">
        <f t="shared" si="29"/>
        <v>356</v>
      </c>
      <c r="C623" s="148" t="s">
        <v>1111</v>
      </c>
      <c r="D623" s="149" t="s">
        <v>1112</v>
      </c>
      <c r="E623" s="148">
        <v>3</v>
      </c>
    </row>
    <row r="624" spans="1:5" customFormat="1" ht="15">
      <c r="A624" s="47" t="str">
        <f t="shared" si="28"/>
        <v xml:space="preserve">IS </v>
      </c>
      <c r="B624" s="47" t="str">
        <f t="shared" si="29"/>
        <v>381</v>
      </c>
      <c r="C624" s="148" t="s">
        <v>809</v>
      </c>
      <c r="D624" s="149" t="s">
        <v>810</v>
      </c>
      <c r="E624" s="155">
        <v>3</v>
      </c>
    </row>
    <row r="625" spans="1:5" customFormat="1" ht="15">
      <c r="A625" s="47" t="str">
        <f t="shared" si="28"/>
        <v xml:space="preserve">IS </v>
      </c>
      <c r="B625" s="47" t="str">
        <f t="shared" si="29"/>
        <v>384</v>
      </c>
      <c r="C625" s="148" t="s">
        <v>811</v>
      </c>
      <c r="D625" s="149" t="s">
        <v>812</v>
      </c>
      <c r="E625" s="148">
        <v>3</v>
      </c>
    </row>
    <row r="626" spans="1:5" customFormat="1" ht="15">
      <c r="A626" s="47" t="str">
        <f t="shared" si="28"/>
        <v xml:space="preserve">IS </v>
      </c>
      <c r="B626" s="47" t="str">
        <f t="shared" si="29"/>
        <v>400</v>
      </c>
      <c r="C626" s="148" t="s">
        <v>813</v>
      </c>
      <c r="D626" s="149" t="s">
        <v>814</v>
      </c>
      <c r="E626" s="155">
        <v>2</v>
      </c>
    </row>
    <row r="627" spans="1:5" customFormat="1" ht="15">
      <c r="A627" s="47" t="str">
        <f t="shared" si="28"/>
        <v xml:space="preserve">IS </v>
      </c>
      <c r="B627" s="47" t="str">
        <f t="shared" si="29"/>
        <v>401</v>
      </c>
      <c r="C627" s="148" t="s">
        <v>815</v>
      </c>
      <c r="D627" s="149" t="s">
        <v>816</v>
      </c>
      <c r="E627" s="155">
        <v>3</v>
      </c>
    </row>
    <row r="628" spans="1:5" customFormat="1" ht="15">
      <c r="A628" s="47" t="str">
        <f t="shared" si="28"/>
        <v xml:space="preserve">IS </v>
      </c>
      <c r="B628" s="47" t="str">
        <f t="shared" si="29"/>
        <v>402</v>
      </c>
      <c r="C628" s="148" t="s">
        <v>817</v>
      </c>
      <c r="D628" s="149" t="s">
        <v>818</v>
      </c>
      <c r="E628" s="155">
        <v>3</v>
      </c>
    </row>
    <row r="629" spans="1:5" customFormat="1" ht="15">
      <c r="A629" s="47" t="str">
        <f t="shared" si="28"/>
        <v xml:space="preserve">IS </v>
      </c>
      <c r="B629" s="47" t="str">
        <f t="shared" si="29"/>
        <v>413</v>
      </c>
      <c r="C629" s="148" t="s">
        <v>819</v>
      </c>
      <c r="D629" s="149" t="s">
        <v>820</v>
      </c>
      <c r="E629" s="155">
        <v>3</v>
      </c>
    </row>
    <row r="630" spans="1:5" customFormat="1" ht="15">
      <c r="A630" s="47" t="str">
        <f t="shared" si="28"/>
        <v xml:space="preserve">IS </v>
      </c>
      <c r="B630" s="47" t="str">
        <f t="shared" si="29"/>
        <v>422</v>
      </c>
      <c r="C630" s="148" t="s">
        <v>821</v>
      </c>
      <c r="D630" s="149" t="s">
        <v>822</v>
      </c>
      <c r="E630" s="155">
        <v>2</v>
      </c>
    </row>
    <row r="631" spans="1:5" customFormat="1" ht="15">
      <c r="A631" s="47" t="str">
        <f t="shared" si="28"/>
        <v xml:space="preserve">IS </v>
      </c>
      <c r="B631" s="47" t="str">
        <f t="shared" si="29"/>
        <v>432</v>
      </c>
      <c r="C631" s="148" t="s">
        <v>823</v>
      </c>
      <c r="D631" s="149" t="s">
        <v>824</v>
      </c>
      <c r="E631" s="148">
        <v>3</v>
      </c>
    </row>
    <row r="632" spans="1:5" customFormat="1" ht="15">
      <c r="A632" s="47" t="str">
        <f t="shared" si="28"/>
        <v xml:space="preserve">IS </v>
      </c>
      <c r="B632" s="47" t="str">
        <f t="shared" si="29"/>
        <v>433</v>
      </c>
      <c r="C632" s="148" t="s">
        <v>825</v>
      </c>
      <c r="D632" s="149" t="s">
        <v>826</v>
      </c>
      <c r="E632" s="155">
        <v>2</v>
      </c>
    </row>
    <row r="633" spans="1:5" customFormat="1" ht="15">
      <c r="A633" s="47" t="str">
        <f t="shared" si="28"/>
        <v xml:space="preserve">IS </v>
      </c>
      <c r="B633" s="47" t="str">
        <f t="shared" si="29"/>
        <v>436</v>
      </c>
      <c r="C633" s="148" t="s">
        <v>827</v>
      </c>
      <c r="D633" s="149" t="s">
        <v>828</v>
      </c>
      <c r="E633" s="148">
        <v>2</v>
      </c>
    </row>
    <row r="634" spans="1:5" customFormat="1" ht="15">
      <c r="A634" s="47" t="str">
        <f t="shared" si="28"/>
        <v xml:space="preserve">IS </v>
      </c>
      <c r="B634" s="47" t="str">
        <f t="shared" si="29"/>
        <v>437</v>
      </c>
      <c r="C634" s="148" t="s">
        <v>829</v>
      </c>
      <c r="D634" s="149" t="s">
        <v>830</v>
      </c>
      <c r="E634" s="148">
        <v>2</v>
      </c>
    </row>
    <row r="635" spans="1:5" customFormat="1" ht="15">
      <c r="A635" s="47" t="str">
        <f t="shared" si="28"/>
        <v xml:space="preserve">IS </v>
      </c>
      <c r="B635" s="47" t="str">
        <f t="shared" si="29"/>
        <v>442</v>
      </c>
      <c r="C635" s="148" t="s">
        <v>831</v>
      </c>
      <c r="D635" s="149" t="s">
        <v>832</v>
      </c>
      <c r="E635" s="148">
        <v>2</v>
      </c>
    </row>
    <row r="636" spans="1:5" customFormat="1" ht="15">
      <c r="A636" s="47" t="str">
        <f t="shared" si="28"/>
        <v xml:space="preserve">IS </v>
      </c>
      <c r="B636" s="47" t="str">
        <f t="shared" si="29"/>
        <v>448</v>
      </c>
      <c r="C636" s="148" t="s">
        <v>833</v>
      </c>
      <c r="D636" s="149" t="s">
        <v>666</v>
      </c>
      <c r="E636" s="155">
        <v>3</v>
      </c>
    </row>
    <row r="637" spans="1:5" customFormat="1" ht="15">
      <c r="A637" s="47" t="str">
        <f t="shared" si="28"/>
        <v xml:space="preserve">IS </v>
      </c>
      <c r="B637" s="47" t="str">
        <f t="shared" si="29"/>
        <v>449</v>
      </c>
      <c r="C637" s="148" t="s">
        <v>834</v>
      </c>
      <c r="D637" s="149" t="s">
        <v>717</v>
      </c>
      <c r="E637" s="155">
        <v>3</v>
      </c>
    </row>
    <row r="638" spans="1:5" customFormat="1" ht="15">
      <c r="A638" s="47" t="str">
        <f t="shared" si="28"/>
        <v xml:space="preserve">IS </v>
      </c>
      <c r="B638" s="47" t="str">
        <f t="shared" si="29"/>
        <v>722</v>
      </c>
      <c r="C638" s="148" t="s">
        <v>842</v>
      </c>
      <c r="D638" s="149" t="s">
        <v>843</v>
      </c>
      <c r="E638" s="155">
        <v>2</v>
      </c>
    </row>
    <row r="639" spans="1:5" customFormat="1" ht="15">
      <c r="A639" s="47" t="str">
        <f t="shared" si="28"/>
        <v>LAW</v>
      </c>
      <c r="B639" s="47" t="str">
        <f t="shared" si="29"/>
        <v>392</v>
      </c>
      <c r="C639" s="148" t="s">
        <v>844</v>
      </c>
      <c r="D639" s="149" t="s">
        <v>845</v>
      </c>
      <c r="E639" s="155">
        <v>3</v>
      </c>
    </row>
    <row r="640" spans="1:5" customFormat="1" ht="15">
      <c r="A640" s="47" t="str">
        <f t="shared" si="28"/>
        <v>LAW</v>
      </c>
      <c r="B640" s="47" t="str">
        <f t="shared" si="29"/>
        <v>413</v>
      </c>
      <c r="C640" s="148" t="s">
        <v>846</v>
      </c>
      <c r="D640" s="149" t="s">
        <v>847</v>
      </c>
      <c r="E640" s="155">
        <v>2</v>
      </c>
    </row>
    <row r="641" spans="1:5" customFormat="1" ht="15">
      <c r="A641" s="47" t="str">
        <f t="shared" si="28"/>
        <v>MCC</v>
      </c>
      <c r="B641" s="47" t="str">
        <f t="shared" si="29"/>
        <v>201</v>
      </c>
      <c r="C641" s="148" t="s">
        <v>848</v>
      </c>
      <c r="D641" s="149" t="s">
        <v>849</v>
      </c>
      <c r="E641" s="155">
        <v>3</v>
      </c>
    </row>
    <row r="642" spans="1:5" customFormat="1" ht="15">
      <c r="A642" s="47" t="str">
        <f t="shared" si="28"/>
        <v>MCC</v>
      </c>
      <c r="B642" s="47" t="str">
        <f t="shared" si="29"/>
        <v>351</v>
      </c>
      <c r="C642" s="148" t="s">
        <v>850</v>
      </c>
      <c r="D642" s="149" t="s">
        <v>851</v>
      </c>
      <c r="E642" s="155">
        <v>3</v>
      </c>
    </row>
    <row r="643" spans="1:5" customFormat="1" ht="15">
      <c r="A643" s="47" t="str">
        <f t="shared" si="28"/>
        <v>MCC</v>
      </c>
      <c r="B643" s="47" t="str">
        <f t="shared" si="29"/>
        <v>401</v>
      </c>
      <c r="C643" s="148" t="s">
        <v>852</v>
      </c>
      <c r="D643" s="149" t="s">
        <v>853</v>
      </c>
      <c r="E643" s="155">
        <v>3</v>
      </c>
    </row>
    <row r="644" spans="1:5" customFormat="1" ht="15">
      <c r="A644" s="47" t="str">
        <f t="shared" si="28"/>
        <v>MCC</v>
      </c>
      <c r="B644" s="47" t="str">
        <f t="shared" si="29"/>
        <v>410</v>
      </c>
      <c r="C644" s="148" t="s">
        <v>854</v>
      </c>
      <c r="D644" s="149" t="s">
        <v>855</v>
      </c>
      <c r="E644" s="155">
        <v>1</v>
      </c>
    </row>
    <row r="645" spans="1:5" customFormat="1" ht="15">
      <c r="A645" s="47" t="str">
        <f t="shared" si="28"/>
        <v>MCC</v>
      </c>
      <c r="B645" s="47" t="str">
        <f t="shared" si="29"/>
        <v>413</v>
      </c>
      <c r="C645" s="148" t="s">
        <v>856</v>
      </c>
      <c r="D645" s="149" t="s">
        <v>857</v>
      </c>
      <c r="E645" s="155">
        <v>1</v>
      </c>
    </row>
    <row r="646" spans="1:5" customFormat="1" ht="15">
      <c r="A646" s="47" t="str">
        <f t="shared" si="28"/>
        <v>MCC</v>
      </c>
      <c r="B646" s="47" t="str">
        <f t="shared" si="29"/>
        <v>414</v>
      </c>
      <c r="C646" s="148" t="s">
        <v>858</v>
      </c>
      <c r="D646" s="149" t="s">
        <v>859</v>
      </c>
      <c r="E646" s="155">
        <v>1</v>
      </c>
    </row>
    <row r="647" spans="1:5" customFormat="1" ht="15">
      <c r="A647" s="47" t="str">
        <f t="shared" si="28"/>
        <v>MCC</v>
      </c>
      <c r="B647" s="47" t="str">
        <f t="shared" si="29"/>
        <v>418</v>
      </c>
      <c r="C647" s="148" t="s">
        <v>860</v>
      </c>
      <c r="D647" s="149" t="s">
        <v>861</v>
      </c>
      <c r="E647" s="155">
        <v>1</v>
      </c>
    </row>
    <row r="648" spans="1:5" customFormat="1" ht="15">
      <c r="A648" s="47" t="str">
        <f t="shared" si="28"/>
        <v>MCH</v>
      </c>
      <c r="B648" s="47" t="str">
        <f t="shared" si="29"/>
        <v>250</v>
      </c>
      <c r="C648" s="148" t="s">
        <v>862</v>
      </c>
      <c r="D648" s="149" t="s">
        <v>863</v>
      </c>
      <c r="E648" s="155">
        <v>2</v>
      </c>
    </row>
    <row r="649" spans="1:5" customFormat="1" ht="15">
      <c r="A649" s="47" t="str">
        <f t="shared" si="28"/>
        <v>MCH</v>
      </c>
      <c r="B649" s="47" t="str">
        <f t="shared" si="29"/>
        <v>506</v>
      </c>
      <c r="C649" s="148" t="s">
        <v>1113</v>
      </c>
      <c r="D649" s="149" t="s">
        <v>1114</v>
      </c>
      <c r="E649" s="155">
        <v>3</v>
      </c>
    </row>
    <row r="650" spans="1:5" customFormat="1" ht="15">
      <c r="A650" s="47" t="str">
        <f t="shared" si="28"/>
        <v>MCH</v>
      </c>
      <c r="B650" s="47" t="str">
        <f t="shared" si="29"/>
        <v>507</v>
      </c>
      <c r="C650" s="148" t="s">
        <v>1115</v>
      </c>
      <c r="D650" s="149" t="s">
        <v>1116</v>
      </c>
      <c r="E650" s="155">
        <v>4</v>
      </c>
    </row>
    <row r="651" spans="1:5" customFormat="1" ht="15">
      <c r="A651" s="47" t="str">
        <f t="shared" si="28"/>
        <v>MCH</v>
      </c>
      <c r="B651" s="47" t="str">
        <f t="shared" si="29"/>
        <v>508</v>
      </c>
      <c r="C651" s="148" t="s">
        <v>1117</v>
      </c>
      <c r="D651" s="149" t="s">
        <v>1118</v>
      </c>
      <c r="E651" s="148">
        <v>3</v>
      </c>
    </row>
    <row r="652" spans="1:5" customFormat="1" ht="15">
      <c r="A652" s="47" t="str">
        <f t="shared" si="28"/>
        <v>MCH</v>
      </c>
      <c r="B652" s="47" t="str">
        <f t="shared" si="29"/>
        <v>509</v>
      </c>
      <c r="C652" s="148" t="s">
        <v>1119</v>
      </c>
      <c r="D652" s="149" t="s">
        <v>1120</v>
      </c>
      <c r="E652" s="155">
        <v>4</v>
      </c>
    </row>
    <row r="653" spans="1:5" customFormat="1" ht="15">
      <c r="A653" s="47" t="str">
        <f t="shared" si="28"/>
        <v>MCH</v>
      </c>
      <c r="B653" s="47" t="str">
        <f t="shared" si="29"/>
        <v>706</v>
      </c>
      <c r="C653" s="148" t="s">
        <v>1121</v>
      </c>
      <c r="D653" s="149" t="s">
        <v>1122</v>
      </c>
      <c r="E653" s="155">
        <v>3</v>
      </c>
    </row>
    <row r="654" spans="1:5" customFormat="1" ht="15">
      <c r="A654" s="47" t="str">
        <f t="shared" si="28"/>
        <v>MCH</v>
      </c>
      <c r="B654" s="47" t="str">
        <f t="shared" si="29"/>
        <v>708</v>
      </c>
      <c r="C654" s="148" t="s">
        <v>1123</v>
      </c>
      <c r="D654" s="149" t="s">
        <v>1124</v>
      </c>
      <c r="E654" s="148">
        <v>3</v>
      </c>
    </row>
    <row r="655" spans="1:5" customFormat="1" ht="15">
      <c r="A655" s="47" t="str">
        <f t="shared" si="28"/>
        <v>MED</v>
      </c>
      <c r="B655" s="47" t="str">
        <f t="shared" si="29"/>
        <v>263</v>
      </c>
      <c r="C655" s="148" t="s">
        <v>864</v>
      </c>
      <c r="D655" s="149" t="s">
        <v>865</v>
      </c>
      <c r="E655" s="148">
        <v>1</v>
      </c>
    </row>
    <row r="656" spans="1:5" customFormat="1" ht="15">
      <c r="A656" s="47" t="str">
        <f t="shared" si="28"/>
        <v>MED</v>
      </c>
      <c r="B656" s="47" t="str">
        <f t="shared" si="29"/>
        <v>268</v>
      </c>
      <c r="C656" s="148" t="s">
        <v>866</v>
      </c>
      <c r="D656" s="149" t="s">
        <v>865</v>
      </c>
      <c r="E656" s="155">
        <v>2</v>
      </c>
    </row>
    <row r="657" spans="1:5" customFormat="1" ht="15">
      <c r="A657" s="47" t="str">
        <f t="shared" si="28"/>
        <v>MED</v>
      </c>
      <c r="B657" s="47" t="str">
        <f t="shared" si="29"/>
        <v>310</v>
      </c>
      <c r="C657" s="148" t="s">
        <v>1125</v>
      </c>
      <c r="D657" s="149" t="s">
        <v>1126</v>
      </c>
      <c r="E657" s="155">
        <v>2</v>
      </c>
    </row>
    <row r="658" spans="1:5" customFormat="1" ht="15">
      <c r="A658" s="47" t="str">
        <f t="shared" si="28"/>
        <v>MED</v>
      </c>
      <c r="B658" s="47" t="str">
        <f t="shared" si="29"/>
        <v>362</v>
      </c>
      <c r="C658" s="148" t="s">
        <v>867</v>
      </c>
      <c r="D658" s="149" t="s">
        <v>868</v>
      </c>
      <c r="E658" s="155">
        <v>2</v>
      </c>
    </row>
    <row r="659" spans="1:5" customFormat="1" ht="15">
      <c r="A659" s="47" t="str">
        <f t="shared" si="28"/>
        <v>MED</v>
      </c>
      <c r="B659" s="47" t="str">
        <f t="shared" si="29"/>
        <v>363</v>
      </c>
      <c r="C659" s="148" t="s">
        <v>1127</v>
      </c>
      <c r="D659" s="149" t="s">
        <v>1128</v>
      </c>
      <c r="E659" s="155">
        <v>1</v>
      </c>
    </row>
    <row r="660" spans="1:5" customFormat="1" ht="15">
      <c r="A660" s="47" t="str">
        <f t="shared" si="28"/>
        <v>MED</v>
      </c>
      <c r="B660" s="47" t="str">
        <f t="shared" si="29"/>
        <v>410</v>
      </c>
      <c r="C660" s="148" t="s">
        <v>1129</v>
      </c>
      <c r="D660" s="149" t="s">
        <v>1130</v>
      </c>
      <c r="E660" s="159">
        <v>2</v>
      </c>
    </row>
    <row r="661" spans="1:5" customFormat="1" ht="15">
      <c r="A661" s="47" t="str">
        <f t="shared" si="28"/>
        <v>MED</v>
      </c>
      <c r="B661" s="47" t="str">
        <f t="shared" si="29"/>
        <v>446</v>
      </c>
      <c r="C661" s="148" t="s">
        <v>1131</v>
      </c>
      <c r="D661" s="149" t="s">
        <v>1132</v>
      </c>
      <c r="E661" s="155">
        <v>1</v>
      </c>
    </row>
    <row r="662" spans="1:5" customFormat="1" ht="15">
      <c r="A662" s="47" t="str">
        <f t="shared" si="28"/>
        <v>MED</v>
      </c>
      <c r="B662" s="47" t="str">
        <f t="shared" si="29"/>
        <v>460</v>
      </c>
      <c r="C662" s="148" t="s">
        <v>1133</v>
      </c>
      <c r="D662" s="149" t="s">
        <v>1134</v>
      </c>
      <c r="E662" s="155">
        <v>1</v>
      </c>
    </row>
    <row r="663" spans="1:5" customFormat="1" ht="15">
      <c r="A663" s="47" t="str">
        <f t="shared" si="28"/>
        <v>MED</v>
      </c>
      <c r="B663" s="47" t="str">
        <f t="shared" si="29"/>
        <v>613</v>
      </c>
      <c r="C663" s="148" t="s">
        <v>1135</v>
      </c>
      <c r="D663" s="149" t="s">
        <v>1136</v>
      </c>
      <c r="E663" s="155">
        <v>2</v>
      </c>
    </row>
    <row r="664" spans="1:5" customFormat="1" ht="15">
      <c r="A664" s="47" t="str">
        <f t="shared" si="28"/>
        <v>MED</v>
      </c>
      <c r="B664" s="47" t="str">
        <f t="shared" si="29"/>
        <v>646</v>
      </c>
      <c r="C664" s="148" t="s">
        <v>1137</v>
      </c>
      <c r="D664" s="149" t="s">
        <v>1138</v>
      </c>
      <c r="E664" s="155">
        <v>2</v>
      </c>
    </row>
    <row r="665" spans="1:5" customFormat="1" ht="15">
      <c r="A665" s="47" t="str">
        <f t="shared" si="28"/>
        <v>MED</v>
      </c>
      <c r="B665" s="47" t="str">
        <f t="shared" si="29"/>
        <v>661</v>
      </c>
      <c r="C665" s="148" t="s">
        <v>1139</v>
      </c>
      <c r="D665" s="149" t="s">
        <v>1140</v>
      </c>
      <c r="E665" s="155">
        <v>2</v>
      </c>
    </row>
    <row r="666" spans="1:5" customFormat="1" ht="15">
      <c r="A666" s="47" t="str">
        <f t="shared" si="28"/>
        <v>MED</v>
      </c>
      <c r="B666" s="47" t="str">
        <f t="shared" si="29"/>
        <v>705</v>
      </c>
      <c r="C666" s="148" t="s">
        <v>1141</v>
      </c>
      <c r="D666" s="149" t="s">
        <v>1142</v>
      </c>
      <c r="E666" s="148">
        <v>2</v>
      </c>
    </row>
    <row r="667" spans="1:5" customFormat="1" ht="15">
      <c r="A667" s="47" t="str">
        <f t="shared" si="28"/>
        <v>MED</v>
      </c>
      <c r="B667" s="47" t="str">
        <f t="shared" si="29"/>
        <v>709</v>
      </c>
      <c r="C667" s="148" t="s">
        <v>1143</v>
      </c>
      <c r="D667" s="149" t="s">
        <v>1144</v>
      </c>
      <c r="E667" s="155">
        <v>1</v>
      </c>
    </row>
    <row r="668" spans="1:5" customFormat="1" ht="15">
      <c r="A668" s="47" t="str">
        <f t="shared" si="28"/>
        <v>MED</v>
      </c>
      <c r="B668" s="47" t="str">
        <f t="shared" si="29"/>
        <v>747</v>
      </c>
      <c r="C668" s="148" t="s">
        <v>1145</v>
      </c>
      <c r="D668" s="149" t="s">
        <v>668</v>
      </c>
      <c r="E668" s="148">
        <v>6</v>
      </c>
    </row>
    <row r="669" spans="1:5" customFormat="1" ht="15">
      <c r="A669" s="47" t="str">
        <f t="shared" si="28"/>
        <v>MED</v>
      </c>
      <c r="B669" s="47" t="str">
        <f t="shared" si="29"/>
        <v>749</v>
      </c>
      <c r="C669" s="148" t="s">
        <v>1146</v>
      </c>
      <c r="D669" s="149" t="s">
        <v>1147</v>
      </c>
      <c r="E669" s="148">
        <v>10</v>
      </c>
    </row>
    <row r="670" spans="1:5" customFormat="1" ht="15">
      <c r="A670" s="47" t="str">
        <f t="shared" si="28"/>
        <v>MGT</v>
      </c>
      <c r="B670" s="47" t="str">
        <f t="shared" si="29"/>
        <v>433</v>
      </c>
      <c r="C670" s="148" t="s">
        <v>869</v>
      </c>
      <c r="D670" s="149" t="s">
        <v>870</v>
      </c>
      <c r="E670" s="155">
        <v>2</v>
      </c>
    </row>
    <row r="671" spans="1:5" customFormat="1" ht="15">
      <c r="A671" s="47" t="str">
        <f t="shared" si="28"/>
        <v>MIB</v>
      </c>
      <c r="B671" s="47" t="str">
        <f t="shared" si="29"/>
        <v>251</v>
      </c>
      <c r="C671" s="148" t="s">
        <v>871</v>
      </c>
      <c r="D671" s="149" t="s">
        <v>872</v>
      </c>
      <c r="E671" s="159">
        <v>3</v>
      </c>
    </row>
    <row r="672" spans="1:5" customFormat="1" ht="15">
      <c r="A672" s="47" t="str">
        <f t="shared" si="28"/>
        <v>MIB</v>
      </c>
      <c r="B672" s="47" t="str">
        <f t="shared" si="29"/>
        <v>253</v>
      </c>
      <c r="C672" s="148" t="s">
        <v>873</v>
      </c>
      <c r="D672" s="149" t="s">
        <v>874</v>
      </c>
      <c r="E672" s="159">
        <v>1</v>
      </c>
    </row>
    <row r="673" spans="1:5" customFormat="1" ht="15">
      <c r="A673" s="47" t="str">
        <f t="shared" ref="A673:A736" si="30">LEFT(C673,3)</f>
        <v>MIB</v>
      </c>
      <c r="B673" s="47" t="str">
        <f t="shared" ref="B673:B736" si="31">RIGHT(C673,3)</f>
        <v>254</v>
      </c>
      <c r="C673" s="148" t="s">
        <v>875</v>
      </c>
      <c r="D673" s="149" t="s">
        <v>874</v>
      </c>
      <c r="E673" s="155">
        <v>1</v>
      </c>
    </row>
    <row r="674" spans="1:5" customFormat="1" ht="15">
      <c r="A674" s="47" t="str">
        <f t="shared" si="30"/>
        <v>MIB</v>
      </c>
      <c r="B674" s="47" t="str">
        <f t="shared" si="31"/>
        <v>264</v>
      </c>
      <c r="C674" s="148" t="s">
        <v>1148</v>
      </c>
      <c r="D674" s="149" t="s">
        <v>1149</v>
      </c>
      <c r="E674" s="155">
        <v>3</v>
      </c>
    </row>
    <row r="675" spans="1:5" customFormat="1" ht="15">
      <c r="A675" s="47" t="str">
        <f t="shared" si="30"/>
        <v>MIB</v>
      </c>
      <c r="B675" s="47" t="str">
        <f t="shared" si="31"/>
        <v>280</v>
      </c>
      <c r="C675" s="148" t="s">
        <v>1150</v>
      </c>
      <c r="D675" s="149" t="s">
        <v>1151</v>
      </c>
      <c r="E675" s="148">
        <v>4</v>
      </c>
    </row>
    <row r="676" spans="1:5" customFormat="1" ht="15">
      <c r="A676" s="47" t="str">
        <f t="shared" si="30"/>
        <v>MKT</v>
      </c>
      <c r="B676" s="47" t="str">
        <f t="shared" si="31"/>
        <v>253</v>
      </c>
      <c r="C676" s="148" t="s">
        <v>876</v>
      </c>
      <c r="D676" s="149" t="s">
        <v>877</v>
      </c>
      <c r="E676" s="148">
        <v>3</v>
      </c>
    </row>
    <row r="677" spans="1:5" customFormat="1" ht="15">
      <c r="A677" s="47" t="str">
        <f t="shared" si="30"/>
        <v>MKT</v>
      </c>
      <c r="B677" s="47" t="str">
        <f t="shared" si="31"/>
        <v>424</v>
      </c>
      <c r="C677" s="148" t="s">
        <v>878</v>
      </c>
      <c r="D677" s="149" t="s">
        <v>879</v>
      </c>
      <c r="E677" s="148">
        <v>2</v>
      </c>
    </row>
    <row r="678" spans="1:5" customFormat="1" ht="15">
      <c r="A678" s="47" t="str">
        <f t="shared" si="30"/>
        <v xml:space="preserve">MT </v>
      </c>
      <c r="B678" s="47" t="str">
        <f t="shared" si="31"/>
        <v>400</v>
      </c>
      <c r="C678" s="148" t="s">
        <v>1152</v>
      </c>
      <c r="D678" s="149" t="s">
        <v>1153</v>
      </c>
      <c r="E678" s="148">
        <v>2</v>
      </c>
    </row>
    <row r="679" spans="1:5" customFormat="1" ht="15">
      <c r="A679" s="47" t="str">
        <f t="shared" si="30"/>
        <v xml:space="preserve">MT </v>
      </c>
      <c r="B679" s="47" t="str">
        <f t="shared" si="31"/>
        <v>402</v>
      </c>
      <c r="C679" s="148" t="s">
        <v>1154</v>
      </c>
      <c r="D679" s="149" t="s">
        <v>1155</v>
      </c>
      <c r="E679" s="148">
        <v>3</v>
      </c>
    </row>
    <row r="680" spans="1:5" customFormat="1" ht="15">
      <c r="A680" s="47" t="str">
        <f t="shared" si="30"/>
        <v xml:space="preserve">MT </v>
      </c>
      <c r="B680" s="47" t="str">
        <f t="shared" si="31"/>
        <v>406</v>
      </c>
      <c r="C680" s="148" t="s">
        <v>1156</v>
      </c>
      <c r="D680" s="149" t="s">
        <v>1157</v>
      </c>
      <c r="E680" s="148">
        <v>1</v>
      </c>
    </row>
    <row r="681" spans="1:5" customFormat="1" ht="15">
      <c r="A681" s="47" t="str">
        <f t="shared" si="30"/>
        <v>MTH</v>
      </c>
      <c r="B681" s="47" t="str">
        <f t="shared" si="31"/>
        <v>254</v>
      </c>
      <c r="C681" s="148" t="s">
        <v>880</v>
      </c>
      <c r="D681" s="149" t="s">
        <v>881</v>
      </c>
      <c r="E681" s="148">
        <v>3</v>
      </c>
    </row>
    <row r="682" spans="1:5" customFormat="1" ht="15">
      <c r="A682" s="47" t="str">
        <f t="shared" si="30"/>
        <v>NTR</v>
      </c>
      <c r="B682" s="47" t="str">
        <f t="shared" si="31"/>
        <v>151</v>
      </c>
      <c r="C682" s="148" t="s">
        <v>882</v>
      </c>
      <c r="D682" s="149" t="s">
        <v>883</v>
      </c>
      <c r="E682" s="155">
        <v>2</v>
      </c>
    </row>
    <row r="683" spans="1:5" customFormat="1" ht="15">
      <c r="A683" s="47" t="str">
        <f t="shared" si="30"/>
        <v>NTR</v>
      </c>
      <c r="B683" s="47" t="str">
        <f t="shared" si="31"/>
        <v>152</v>
      </c>
      <c r="C683" s="148" t="s">
        <v>1158</v>
      </c>
      <c r="D683" s="149" t="s">
        <v>1159</v>
      </c>
      <c r="E683" s="148">
        <v>1</v>
      </c>
    </row>
    <row r="684" spans="1:5" customFormat="1" ht="15">
      <c r="A684" s="47" t="str">
        <f t="shared" si="30"/>
        <v>NTR</v>
      </c>
      <c r="B684" s="47" t="str">
        <f t="shared" si="31"/>
        <v>413</v>
      </c>
      <c r="C684" s="148" t="s">
        <v>884</v>
      </c>
      <c r="D684" s="149" t="s">
        <v>885</v>
      </c>
      <c r="E684" s="155">
        <v>1</v>
      </c>
    </row>
    <row r="685" spans="1:5" customFormat="1" ht="15">
      <c r="A685" s="47" t="str">
        <f t="shared" si="30"/>
        <v>NTR</v>
      </c>
      <c r="B685" s="47" t="str">
        <f t="shared" si="31"/>
        <v>431</v>
      </c>
      <c r="C685" s="148" t="s">
        <v>886</v>
      </c>
      <c r="D685" s="149" t="s">
        <v>887</v>
      </c>
      <c r="E685" s="148">
        <v>1</v>
      </c>
    </row>
    <row r="686" spans="1:5" customFormat="1" ht="15">
      <c r="A686" s="47" t="str">
        <f t="shared" si="30"/>
        <v>NUR</v>
      </c>
      <c r="B686" s="47" t="str">
        <f t="shared" si="31"/>
        <v>248</v>
      </c>
      <c r="C686" s="148" t="s">
        <v>888</v>
      </c>
      <c r="D686" s="149" t="s">
        <v>889</v>
      </c>
      <c r="E686" s="148">
        <v>3</v>
      </c>
    </row>
    <row r="687" spans="1:5" customFormat="1" ht="15">
      <c r="A687" s="47" t="str">
        <f t="shared" si="30"/>
        <v>NUR</v>
      </c>
      <c r="B687" s="47" t="str">
        <f t="shared" si="31"/>
        <v>251</v>
      </c>
      <c r="C687" s="148" t="s">
        <v>890</v>
      </c>
      <c r="D687" s="149" t="s">
        <v>891</v>
      </c>
      <c r="E687" s="155">
        <v>4</v>
      </c>
    </row>
    <row r="688" spans="1:5" customFormat="1" ht="15">
      <c r="A688" s="47" t="str">
        <f t="shared" si="30"/>
        <v>NUR</v>
      </c>
      <c r="B688" s="47" t="str">
        <f t="shared" si="31"/>
        <v>296</v>
      </c>
      <c r="C688" s="148" t="s">
        <v>892</v>
      </c>
      <c r="D688" s="149" t="s">
        <v>755</v>
      </c>
      <c r="E688" s="155">
        <v>1</v>
      </c>
    </row>
    <row r="689" spans="1:5" customFormat="1" ht="15">
      <c r="A689" s="47" t="str">
        <f t="shared" si="30"/>
        <v>NUR</v>
      </c>
      <c r="B689" s="47" t="str">
        <f t="shared" si="31"/>
        <v>300</v>
      </c>
      <c r="C689" s="148" t="s">
        <v>893</v>
      </c>
      <c r="D689" s="149" t="s">
        <v>894</v>
      </c>
      <c r="E689" s="155">
        <v>3</v>
      </c>
    </row>
    <row r="690" spans="1:5" customFormat="1" ht="15">
      <c r="A690" s="47" t="str">
        <f t="shared" si="30"/>
        <v>NUR</v>
      </c>
      <c r="B690" s="47" t="str">
        <f t="shared" si="31"/>
        <v>301</v>
      </c>
      <c r="C690" s="148" t="s">
        <v>895</v>
      </c>
      <c r="D690" s="149" t="s">
        <v>894</v>
      </c>
      <c r="E690" s="155">
        <v>4</v>
      </c>
    </row>
    <row r="691" spans="1:5" customFormat="1" ht="15">
      <c r="A691" s="47" t="str">
        <f t="shared" si="30"/>
        <v>NUR</v>
      </c>
      <c r="B691" s="47" t="str">
        <f t="shared" si="31"/>
        <v>302</v>
      </c>
      <c r="C691" s="148" t="s">
        <v>896</v>
      </c>
      <c r="D691" s="149" t="s">
        <v>897</v>
      </c>
      <c r="E691" s="155">
        <v>2</v>
      </c>
    </row>
    <row r="692" spans="1:5" customFormat="1" ht="15">
      <c r="A692" s="47" t="str">
        <f t="shared" si="30"/>
        <v>NUR</v>
      </c>
      <c r="B692" s="47" t="str">
        <f t="shared" si="31"/>
        <v>303</v>
      </c>
      <c r="C692" s="148" t="s">
        <v>898</v>
      </c>
      <c r="D692" s="149" t="s">
        <v>899</v>
      </c>
      <c r="E692" s="148">
        <v>2</v>
      </c>
    </row>
    <row r="693" spans="1:5" customFormat="1" ht="15">
      <c r="A693" s="47" t="str">
        <f t="shared" si="30"/>
        <v>NUR</v>
      </c>
      <c r="B693" s="47" t="str">
        <f t="shared" si="31"/>
        <v>305</v>
      </c>
      <c r="C693" s="148" t="s">
        <v>900</v>
      </c>
      <c r="D693" s="149" t="s">
        <v>901</v>
      </c>
      <c r="E693" s="148">
        <v>2</v>
      </c>
    </row>
    <row r="694" spans="1:5" customFormat="1" ht="15">
      <c r="A694" s="47" t="str">
        <f t="shared" si="30"/>
        <v>NUR</v>
      </c>
      <c r="B694" s="47" t="str">
        <f t="shared" si="31"/>
        <v>306</v>
      </c>
      <c r="C694" s="148" t="s">
        <v>902</v>
      </c>
      <c r="D694" s="149" t="s">
        <v>903</v>
      </c>
      <c r="E694" s="155">
        <v>2</v>
      </c>
    </row>
    <row r="695" spans="1:5" customFormat="1" ht="15">
      <c r="A695" s="47" t="str">
        <f t="shared" si="30"/>
        <v>NUR</v>
      </c>
      <c r="B695" s="47" t="str">
        <f t="shared" si="31"/>
        <v>313</v>
      </c>
      <c r="C695" s="148" t="s">
        <v>904</v>
      </c>
      <c r="D695" s="149" t="s">
        <v>905</v>
      </c>
      <c r="E695" s="155">
        <v>2</v>
      </c>
    </row>
    <row r="696" spans="1:5" customFormat="1" ht="15">
      <c r="A696" s="47" t="str">
        <f t="shared" si="30"/>
        <v>NUR</v>
      </c>
      <c r="B696" s="47" t="str">
        <f t="shared" si="31"/>
        <v>323</v>
      </c>
      <c r="C696" s="148" t="s">
        <v>906</v>
      </c>
      <c r="D696" s="149" t="s">
        <v>907</v>
      </c>
      <c r="E696" s="155">
        <v>3</v>
      </c>
    </row>
    <row r="697" spans="1:5" customFormat="1" ht="15">
      <c r="A697" s="47" t="str">
        <f t="shared" si="30"/>
        <v>NUR</v>
      </c>
      <c r="B697" s="47" t="str">
        <f t="shared" si="31"/>
        <v>324</v>
      </c>
      <c r="C697" s="148" t="s">
        <v>908</v>
      </c>
      <c r="D697" s="149" t="s">
        <v>907</v>
      </c>
      <c r="E697" s="155">
        <v>4</v>
      </c>
    </row>
    <row r="698" spans="1:5" customFormat="1" ht="15">
      <c r="A698" s="47" t="str">
        <f t="shared" si="30"/>
        <v>NUR</v>
      </c>
      <c r="B698" s="47" t="str">
        <f t="shared" si="31"/>
        <v>333</v>
      </c>
      <c r="C698" s="148" t="s">
        <v>909</v>
      </c>
      <c r="D698" s="149" t="s">
        <v>910</v>
      </c>
      <c r="E698" s="148">
        <v>3</v>
      </c>
    </row>
    <row r="699" spans="1:5" customFormat="1" ht="15">
      <c r="A699" s="47" t="str">
        <f t="shared" si="30"/>
        <v>NUR</v>
      </c>
      <c r="B699" s="47" t="str">
        <f t="shared" si="31"/>
        <v>334</v>
      </c>
      <c r="C699" s="148" t="s">
        <v>911</v>
      </c>
      <c r="D699" s="149" t="s">
        <v>910</v>
      </c>
      <c r="E699" s="148">
        <v>4</v>
      </c>
    </row>
    <row r="700" spans="1:5" customFormat="1" ht="15">
      <c r="A700" s="47" t="str">
        <f t="shared" si="30"/>
        <v>NUR</v>
      </c>
      <c r="B700" s="47" t="str">
        <f t="shared" si="31"/>
        <v>343</v>
      </c>
      <c r="C700" s="148" t="s">
        <v>912</v>
      </c>
      <c r="D700" s="149" t="s">
        <v>913</v>
      </c>
      <c r="E700" s="148">
        <v>2</v>
      </c>
    </row>
    <row r="701" spans="1:5" customFormat="1" ht="15">
      <c r="A701" s="47" t="str">
        <f t="shared" si="30"/>
        <v>NUR</v>
      </c>
      <c r="B701" s="47" t="str">
        <f t="shared" si="31"/>
        <v>344</v>
      </c>
      <c r="C701" s="148" t="s">
        <v>914</v>
      </c>
      <c r="D701" s="149" t="s">
        <v>913</v>
      </c>
      <c r="E701" s="148">
        <v>3</v>
      </c>
    </row>
    <row r="702" spans="1:5" customFormat="1" ht="15">
      <c r="A702" s="47" t="str">
        <f t="shared" si="30"/>
        <v>NUR</v>
      </c>
      <c r="B702" s="47" t="str">
        <f t="shared" si="31"/>
        <v>348</v>
      </c>
      <c r="C702" s="148" t="s">
        <v>915</v>
      </c>
      <c r="D702" s="149" t="s">
        <v>916</v>
      </c>
      <c r="E702" s="148">
        <v>3</v>
      </c>
    </row>
    <row r="703" spans="1:5" customFormat="1" ht="15">
      <c r="A703" s="47" t="str">
        <f t="shared" si="30"/>
        <v>NUR</v>
      </c>
      <c r="B703" s="47" t="str">
        <f t="shared" si="31"/>
        <v>349</v>
      </c>
      <c r="C703" s="148" t="s">
        <v>917</v>
      </c>
      <c r="D703" s="149" t="s">
        <v>668</v>
      </c>
      <c r="E703" s="148">
        <v>1</v>
      </c>
    </row>
    <row r="704" spans="1:5" customFormat="1" ht="15">
      <c r="A704" s="47" t="str">
        <f t="shared" si="30"/>
        <v>NUR</v>
      </c>
      <c r="B704" s="47" t="str">
        <f t="shared" si="31"/>
        <v>396</v>
      </c>
      <c r="C704" s="148" t="s">
        <v>918</v>
      </c>
      <c r="D704" s="149" t="s">
        <v>755</v>
      </c>
      <c r="E704" s="148">
        <v>1</v>
      </c>
    </row>
    <row r="705" spans="1:5" customFormat="1" ht="15">
      <c r="A705" s="47" t="str">
        <f t="shared" si="30"/>
        <v>NUR</v>
      </c>
      <c r="B705" s="47" t="str">
        <f t="shared" si="31"/>
        <v>402</v>
      </c>
      <c r="C705" s="148" t="s">
        <v>919</v>
      </c>
      <c r="D705" s="149" t="s">
        <v>920</v>
      </c>
      <c r="E705" s="155">
        <v>2</v>
      </c>
    </row>
    <row r="706" spans="1:5" customFormat="1" ht="15">
      <c r="A706" s="47" t="str">
        <f t="shared" si="30"/>
        <v>NUR</v>
      </c>
      <c r="B706" s="47" t="str">
        <f t="shared" si="31"/>
        <v>403</v>
      </c>
      <c r="C706" s="148" t="s">
        <v>921</v>
      </c>
      <c r="D706" s="149" t="s">
        <v>922</v>
      </c>
      <c r="E706" s="148">
        <v>2</v>
      </c>
    </row>
    <row r="707" spans="1:5" customFormat="1" ht="15">
      <c r="A707" s="47" t="str">
        <f t="shared" si="30"/>
        <v>NUR</v>
      </c>
      <c r="B707" s="47" t="str">
        <f t="shared" si="31"/>
        <v>405</v>
      </c>
      <c r="C707" s="148" t="s">
        <v>923</v>
      </c>
      <c r="D707" s="149" t="s">
        <v>924</v>
      </c>
      <c r="E707" s="148">
        <v>2</v>
      </c>
    </row>
    <row r="708" spans="1:5" customFormat="1" ht="15">
      <c r="A708" s="47" t="str">
        <f t="shared" si="30"/>
        <v>NUR</v>
      </c>
      <c r="B708" s="47" t="str">
        <f t="shared" si="31"/>
        <v>406</v>
      </c>
      <c r="C708" s="148" t="s">
        <v>925</v>
      </c>
      <c r="D708" s="149" t="s">
        <v>926</v>
      </c>
      <c r="E708" s="148">
        <v>2</v>
      </c>
    </row>
    <row r="709" spans="1:5" customFormat="1" ht="15">
      <c r="A709" s="47" t="str">
        <f t="shared" si="30"/>
        <v>NUR</v>
      </c>
      <c r="B709" s="47" t="str">
        <f t="shared" si="31"/>
        <v>413</v>
      </c>
      <c r="C709" s="148" t="s">
        <v>927</v>
      </c>
      <c r="D709" s="149" t="s">
        <v>928</v>
      </c>
      <c r="E709" s="148">
        <v>2</v>
      </c>
    </row>
    <row r="710" spans="1:5" customFormat="1" ht="15">
      <c r="A710" s="47" t="str">
        <f t="shared" si="30"/>
        <v>NUR</v>
      </c>
      <c r="B710" s="47" t="str">
        <f t="shared" si="31"/>
        <v>414</v>
      </c>
      <c r="C710" s="148" t="s">
        <v>929</v>
      </c>
      <c r="D710" s="149" t="s">
        <v>930</v>
      </c>
      <c r="E710" s="148">
        <v>2</v>
      </c>
    </row>
    <row r="711" spans="1:5" customFormat="1" ht="15">
      <c r="A711" s="47" t="str">
        <f t="shared" si="30"/>
        <v>NUR</v>
      </c>
      <c r="B711" s="47" t="str">
        <f t="shared" si="31"/>
        <v>423</v>
      </c>
      <c r="C711" s="148" t="s">
        <v>931</v>
      </c>
      <c r="D711" s="149" t="s">
        <v>932</v>
      </c>
      <c r="E711" s="148">
        <v>2</v>
      </c>
    </row>
    <row r="712" spans="1:5" customFormat="1" ht="15">
      <c r="A712" s="47" t="str">
        <f t="shared" si="30"/>
        <v>NUR</v>
      </c>
      <c r="B712" s="47" t="str">
        <f t="shared" si="31"/>
        <v>433</v>
      </c>
      <c r="C712" s="148" t="s">
        <v>933</v>
      </c>
      <c r="D712" s="149" t="s">
        <v>934</v>
      </c>
      <c r="E712" s="148">
        <v>2</v>
      </c>
    </row>
    <row r="713" spans="1:5" customFormat="1" ht="15">
      <c r="A713" s="47" t="str">
        <f t="shared" si="30"/>
        <v>NUR</v>
      </c>
      <c r="B713" s="47" t="str">
        <f t="shared" si="31"/>
        <v>448</v>
      </c>
      <c r="C713" s="148" t="s">
        <v>935</v>
      </c>
      <c r="D713" s="149" t="s">
        <v>936</v>
      </c>
      <c r="E713" s="148">
        <v>5</v>
      </c>
    </row>
    <row r="714" spans="1:5" customFormat="1" ht="15">
      <c r="A714" s="47" t="str">
        <f t="shared" si="30"/>
        <v>NUR</v>
      </c>
      <c r="B714" s="47" t="str">
        <f t="shared" si="31"/>
        <v>452</v>
      </c>
      <c r="C714" s="148" t="s">
        <v>937</v>
      </c>
      <c r="D714" s="149" t="s">
        <v>932</v>
      </c>
      <c r="E714" s="148">
        <v>3</v>
      </c>
    </row>
    <row r="715" spans="1:5" customFormat="1" ht="15">
      <c r="A715" s="47" t="str">
        <f t="shared" si="30"/>
        <v>NUR</v>
      </c>
      <c r="B715" s="47" t="str">
        <f t="shared" si="31"/>
        <v>453</v>
      </c>
      <c r="C715" s="148" t="s">
        <v>938</v>
      </c>
      <c r="D715" s="149" t="s">
        <v>934</v>
      </c>
      <c r="E715" s="148">
        <v>3</v>
      </c>
    </row>
    <row r="716" spans="1:5" customFormat="1" ht="15">
      <c r="A716" s="47" t="str">
        <f t="shared" si="30"/>
        <v>NUR</v>
      </c>
      <c r="B716" s="47" t="str">
        <f t="shared" si="31"/>
        <v>455</v>
      </c>
      <c r="C716" s="148" t="s">
        <v>939</v>
      </c>
      <c r="D716" s="149" t="s">
        <v>940</v>
      </c>
      <c r="E716" s="148">
        <v>2</v>
      </c>
    </row>
    <row r="717" spans="1:5" customFormat="1" ht="15">
      <c r="A717" s="47" t="str">
        <f t="shared" si="30"/>
        <v>OPT</v>
      </c>
      <c r="B717" s="47" t="str">
        <f t="shared" si="31"/>
        <v>600</v>
      </c>
      <c r="C717" s="148" t="s">
        <v>1160</v>
      </c>
      <c r="D717" s="149" t="s">
        <v>1161</v>
      </c>
      <c r="E717" s="148">
        <v>2</v>
      </c>
    </row>
    <row r="718" spans="1:5" customFormat="1" ht="15">
      <c r="A718" s="47" t="str">
        <f t="shared" si="30"/>
        <v>PGY</v>
      </c>
      <c r="B718" s="47" t="str">
        <f t="shared" si="31"/>
        <v>251</v>
      </c>
      <c r="C718" s="148" t="s">
        <v>1162</v>
      </c>
      <c r="D718" s="149" t="s">
        <v>1163</v>
      </c>
      <c r="E718" s="148">
        <v>3</v>
      </c>
    </row>
    <row r="719" spans="1:5" customFormat="1" ht="15">
      <c r="A719" s="47" t="str">
        <f t="shared" si="30"/>
        <v>PGY</v>
      </c>
      <c r="B719" s="47" t="str">
        <f t="shared" si="31"/>
        <v>301</v>
      </c>
      <c r="C719" s="148" t="s">
        <v>1164</v>
      </c>
      <c r="D719" s="149" t="s">
        <v>1165</v>
      </c>
      <c r="E719" s="148">
        <v>4</v>
      </c>
    </row>
    <row r="720" spans="1:5" customFormat="1" ht="15">
      <c r="A720" s="47" t="str">
        <f t="shared" si="30"/>
        <v>PMY</v>
      </c>
      <c r="B720" s="47" t="str">
        <f t="shared" si="31"/>
        <v>300</v>
      </c>
      <c r="C720" s="148" t="s">
        <v>941</v>
      </c>
      <c r="D720" s="149" t="s">
        <v>942</v>
      </c>
      <c r="E720" s="148">
        <v>2</v>
      </c>
    </row>
    <row r="721" spans="1:5" customFormat="1" ht="15">
      <c r="A721" s="47" t="str">
        <f t="shared" si="30"/>
        <v>PMY</v>
      </c>
      <c r="B721" s="47" t="str">
        <f t="shared" si="31"/>
        <v>301</v>
      </c>
      <c r="C721" s="148" t="s">
        <v>943</v>
      </c>
      <c r="D721" s="149" t="s">
        <v>944</v>
      </c>
      <c r="E721" s="148">
        <v>3</v>
      </c>
    </row>
    <row r="722" spans="1:5" customFormat="1" ht="15">
      <c r="A722" s="47" t="str">
        <f t="shared" si="30"/>
        <v>PMY</v>
      </c>
      <c r="B722" s="47" t="str">
        <f t="shared" si="31"/>
        <v>302</v>
      </c>
      <c r="C722" s="148" t="s">
        <v>945</v>
      </c>
      <c r="D722" s="149" t="s">
        <v>946</v>
      </c>
      <c r="E722" s="148">
        <v>3</v>
      </c>
    </row>
    <row r="723" spans="1:5" customFormat="1" ht="15">
      <c r="A723" s="47" t="str">
        <f t="shared" si="30"/>
        <v>PMY</v>
      </c>
      <c r="B723" s="47" t="str">
        <f t="shared" si="31"/>
        <v>304</v>
      </c>
      <c r="C723" s="148" t="s">
        <v>947</v>
      </c>
      <c r="D723" s="149" t="s">
        <v>948</v>
      </c>
      <c r="E723" s="147">
        <v>3</v>
      </c>
    </row>
    <row r="724" spans="1:5" customFormat="1" ht="15">
      <c r="A724" s="47" t="str">
        <f t="shared" si="30"/>
        <v>PMY</v>
      </c>
      <c r="B724" s="47" t="str">
        <f t="shared" si="31"/>
        <v>443</v>
      </c>
      <c r="C724" s="148" t="s">
        <v>949</v>
      </c>
      <c r="D724" s="149" t="s">
        <v>950</v>
      </c>
      <c r="E724" s="147">
        <v>1</v>
      </c>
    </row>
    <row r="725" spans="1:5" customFormat="1" ht="15">
      <c r="A725" s="47" t="str">
        <f t="shared" si="30"/>
        <v>PTY</v>
      </c>
      <c r="B725" s="47" t="str">
        <f t="shared" si="31"/>
        <v>601</v>
      </c>
      <c r="C725" s="148" t="s">
        <v>1166</v>
      </c>
      <c r="D725" s="149" t="s">
        <v>1167</v>
      </c>
      <c r="E725" s="148">
        <v>2</v>
      </c>
    </row>
    <row r="726" spans="1:5" customFormat="1" ht="15">
      <c r="A726" s="47" t="str">
        <f t="shared" si="30"/>
        <v>PTH</v>
      </c>
      <c r="B726" s="47" t="str">
        <f t="shared" si="31"/>
        <v>350</v>
      </c>
      <c r="C726" s="148" t="s">
        <v>951</v>
      </c>
      <c r="D726" s="149" t="s">
        <v>952</v>
      </c>
      <c r="E726" s="148">
        <v>3</v>
      </c>
    </row>
    <row r="727" spans="1:5" customFormat="1" ht="15">
      <c r="A727" s="47" t="str">
        <f t="shared" si="30"/>
        <v>PTH</v>
      </c>
      <c r="B727" s="47" t="str">
        <f t="shared" si="31"/>
        <v>351</v>
      </c>
      <c r="C727" s="148" t="s">
        <v>1168</v>
      </c>
      <c r="D727" s="156" t="s">
        <v>1169</v>
      </c>
      <c r="E727" s="148">
        <v>3</v>
      </c>
    </row>
    <row r="728" spans="1:5" customFormat="1" ht="15">
      <c r="A728" s="47" t="str">
        <f t="shared" si="30"/>
        <v>PTH</v>
      </c>
      <c r="B728" s="47" t="str">
        <f t="shared" si="31"/>
        <v>603</v>
      </c>
      <c r="C728" s="148" t="s">
        <v>1170</v>
      </c>
      <c r="D728" s="149" t="s">
        <v>1171</v>
      </c>
      <c r="E728" s="148">
        <v>2</v>
      </c>
    </row>
    <row r="729" spans="1:5" customFormat="1" ht="15">
      <c r="A729" s="47" t="str">
        <f t="shared" si="30"/>
        <v>PTH</v>
      </c>
      <c r="B729" s="47" t="str">
        <f t="shared" si="31"/>
        <v>604</v>
      </c>
      <c r="C729" s="148" t="s">
        <v>1172</v>
      </c>
      <c r="D729" s="149" t="s">
        <v>1173</v>
      </c>
      <c r="E729" s="148">
        <v>3</v>
      </c>
    </row>
    <row r="730" spans="1:5" customFormat="1" ht="15">
      <c r="A730" s="47" t="str">
        <f t="shared" si="30"/>
        <v>PTH</v>
      </c>
      <c r="B730" s="47" t="str">
        <f t="shared" si="31"/>
        <v>605</v>
      </c>
      <c r="C730" s="148" t="s">
        <v>1174</v>
      </c>
      <c r="D730" s="156" t="s">
        <v>1175</v>
      </c>
      <c r="E730" s="148">
        <v>4</v>
      </c>
    </row>
    <row r="731" spans="1:5" customFormat="1" ht="15">
      <c r="A731" s="47" t="str">
        <f t="shared" si="30"/>
        <v>PTH</v>
      </c>
      <c r="B731" s="47" t="str">
        <f t="shared" si="31"/>
        <v>606</v>
      </c>
      <c r="C731" s="148" t="s">
        <v>1176</v>
      </c>
      <c r="D731" s="156" t="s">
        <v>1177</v>
      </c>
      <c r="E731" s="148">
        <v>2</v>
      </c>
    </row>
    <row r="732" spans="1:5" customFormat="1" ht="15">
      <c r="A732" s="47" t="str">
        <f t="shared" si="30"/>
        <v>PTH</v>
      </c>
      <c r="B732" s="47" t="str">
        <f t="shared" si="31"/>
        <v>615</v>
      </c>
      <c r="C732" s="148" t="s">
        <v>1178</v>
      </c>
      <c r="D732" s="156" t="s">
        <v>1179</v>
      </c>
      <c r="E732" s="148">
        <v>1</v>
      </c>
    </row>
    <row r="733" spans="1:5" customFormat="1" ht="15">
      <c r="A733" s="47" t="str">
        <f t="shared" si="30"/>
        <v>PTH</v>
      </c>
      <c r="B733" s="47" t="str">
        <f t="shared" si="31"/>
        <v>655</v>
      </c>
      <c r="C733" s="148" t="s">
        <v>1180</v>
      </c>
      <c r="D733" s="156" t="s">
        <v>1181</v>
      </c>
      <c r="E733" s="148">
        <v>3</v>
      </c>
    </row>
    <row r="734" spans="1:5" customFormat="1" ht="15">
      <c r="A734" s="47" t="str">
        <f t="shared" si="30"/>
        <v>PHC</v>
      </c>
      <c r="B734" s="47" t="str">
        <f t="shared" si="31"/>
        <v>351</v>
      </c>
      <c r="C734" s="148" t="s">
        <v>953</v>
      </c>
      <c r="D734" s="156" t="s">
        <v>954</v>
      </c>
      <c r="E734" s="148">
        <v>3</v>
      </c>
    </row>
    <row r="735" spans="1:5" customFormat="1" ht="15">
      <c r="A735" s="47" t="str">
        <f t="shared" si="30"/>
        <v>PHC</v>
      </c>
      <c r="B735" s="47" t="str">
        <f t="shared" si="31"/>
        <v>401</v>
      </c>
      <c r="C735" s="148" t="s">
        <v>955</v>
      </c>
      <c r="D735" s="156" t="s">
        <v>956</v>
      </c>
      <c r="E735" s="148">
        <v>3</v>
      </c>
    </row>
    <row r="736" spans="1:5" customFormat="1" ht="15">
      <c r="A736" s="47" t="str">
        <f t="shared" si="30"/>
        <v>PHC</v>
      </c>
      <c r="B736" s="47" t="str">
        <f t="shared" si="31"/>
        <v>402</v>
      </c>
      <c r="C736" s="148" t="s">
        <v>957</v>
      </c>
      <c r="D736" s="156" t="s">
        <v>958</v>
      </c>
      <c r="E736" s="148">
        <v>2</v>
      </c>
    </row>
    <row r="737" spans="1:5" customFormat="1" ht="15">
      <c r="A737" s="47" t="str">
        <f t="shared" ref="A737:A797" si="32">LEFT(C737,3)</f>
        <v>PHC</v>
      </c>
      <c r="B737" s="47" t="str">
        <f t="shared" ref="B737:B797" si="33">RIGHT(C737,3)</f>
        <v>406</v>
      </c>
      <c r="C737" s="148" t="s">
        <v>959</v>
      </c>
      <c r="D737" s="156" t="s">
        <v>960</v>
      </c>
      <c r="E737" s="148">
        <v>3</v>
      </c>
    </row>
    <row r="738" spans="1:5" customFormat="1" ht="15">
      <c r="A738" s="47" t="str">
        <f t="shared" si="32"/>
        <v>PHC</v>
      </c>
      <c r="B738" s="47" t="str">
        <f t="shared" si="33"/>
        <v>414</v>
      </c>
      <c r="C738" s="148" t="s">
        <v>961</v>
      </c>
      <c r="D738" s="149" t="s">
        <v>962</v>
      </c>
      <c r="E738" s="148">
        <v>1</v>
      </c>
    </row>
    <row r="739" spans="1:5" customFormat="1" ht="15">
      <c r="A739" s="47" t="str">
        <f t="shared" si="32"/>
        <v>PHC</v>
      </c>
      <c r="B739" s="47" t="str">
        <f t="shared" si="33"/>
        <v>422</v>
      </c>
      <c r="C739" s="148" t="s">
        <v>963</v>
      </c>
      <c r="D739" s="149" t="s">
        <v>964</v>
      </c>
      <c r="E739" s="148">
        <v>1</v>
      </c>
    </row>
    <row r="740" spans="1:5" customFormat="1" ht="15">
      <c r="A740" s="47" t="str">
        <f t="shared" si="32"/>
        <v>PHC</v>
      </c>
      <c r="B740" s="47" t="str">
        <f t="shared" si="33"/>
        <v>424</v>
      </c>
      <c r="C740" s="148" t="s">
        <v>965</v>
      </c>
      <c r="D740" s="149" t="s">
        <v>966</v>
      </c>
      <c r="E740" s="148">
        <v>1</v>
      </c>
    </row>
    <row r="741" spans="1:5" customFormat="1" ht="15">
      <c r="A741" s="47" t="str">
        <f t="shared" si="32"/>
        <v>PHC</v>
      </c>
      <c r="B741" s="47" t="str">
        <f t="shared" si="33"/>
        <v>434</v>
      </c>
      <c r="C741" s="148" t="s">
        <v>967</v>
      </c>
      <c r="D741" s="149" t="s">
        <v>968</v>
      </c>
      <c r="E741" s="148">
        <v>1</v>
      </c>
    </row>
    <row r="742" spans="1:5" customFormat="1" ht="15">
      <c r="A742" s="47" t="str">
        <f t="shared" si="32"/>
        <v>PHC</v>
      </c>
      <c r="B742" s="47" t="str">
        <f t="shared" si="33"/>
        <v>451</v>
      </c>
      <c r="C742" s="148" t="s">
        <v>969</v>
      </c>
      <c r="D742" s="149" t="s">
        <v>970</v>
      </c>
      <c r="E742" s="148">
        <v>3</v>
      </c>
    </row>
    <row r="743" spans="1:5" customFormat="1" ht="15">
      <c r="A743" s="47" t="str">
        <f t="shared" si="32"/>
        <v>PHI</v>
      </c>
      <c r="B743" s="47" t="str">
        <f t="shared" si="33"/>
        <v>461</v>
      </c>
      <c r="C743" s="148" t="s">
        <v>1182</v>
      </c>
      <c r="D743" s="149" t="s">
        <v>1183</v>
      </c>
      <c r="E743" s="148">
        <v>2</v>
      </c>
    </row>
    <row r="744" spans="1:5" customFormat="1" ht="15">
      <c r="A744" s="47" t="str">
        <f t="shared" si="32"/>
        <v>PHM</v>
      </c>
      <c r="B744" s="47" t="str">
        <f t="shared" si="33"/>
        <v>296</v>
      </c>
      <c r="C744" s="148" t="s">
        <v>971</v>
      </c>
      <c r="D744" s="149" t="s">
        <v>755</v>
      </c>
      <c r="E744" s="148">
        <v>1</v>
      </c>
    </row>
    <row r="745" spans="1:5" customFormat="1" ht="15">
      <c r="A745" s="47" t="str">
        <f t="shared" si="32"/>
        <v>PHM</v>
      </c>
      <c r="B745" s="47" t="str">
        <f t="shared" si="33"/>
        <v>396</v>
      </c>
      <c r="C745" s="148" t="s">
        <v>972</v>
      </c>
      <c r="D745" s="149" t="s">
        <v>755</v>
      </c>
      <c r="E745" s="148">
        <v>1</v>
      </c>
    </row>
    <row r="746" spans="1:5" customFormat="1" ht="15">
      <c r="A746" s="47" t="str">
        <f t="shared" si="32"/>
        <v>PHM</v>
      </c>
      <c r="B746" s="47" t="str">
        <f t="shared" si="33"/>
        <v>402</v>
      </c>
      <c r="C746" s="148" t="s">
        <v>973</v>
      </c>
      <c r="D746" s="149" t="s">
        <v>974</v>
      </c>
      <c r="E746" s="148">
        <v>3</v>
      </c>
    </row>
    <row r="747" spans="1:5" customFormat="1" ht="15">
      <c r="A747" s="47" t="str">
        <f t="shared" si="32"/>
        <v>PHM</v>
      </c>
      <c r="B747" s="47" t="str">
        <f t="shared" si="33"/>
        <v>404</v>
      </c>
      <c r="C747" s="148" t="s">
        <v>975</v>
      </c>
      <c r="D747" s="149" t="s">
        <v>976</v>
      </c>
      <c r="E747" s="148">
        <v>3</v>
      </c>
    </row>
    <row r="748" spans="1:5" customFormat="1" ht="15">
      <c r="A748" s="47" t="str">
        <f t="shared" si="32"/>
        <v>PHM</v>
      </c>
      <c r="B748" s="47" t="str">
        <f t="shared" si="33"/>
        <v>407</v>
      </c>
      <c r="C748" s="148" t="s">
        <v>977</v>
      </c>
      <c r="D748" s="149" t="s">
        <v>978</v>
      </c>
      <c r="E748" s="148">
        <v>3</v>
      </c>
    </row>
    <row r="749" spans="1:5" customFormat="1" ht="15">
      <c r="A749" s="47" t="str">
        <f t="shared" si="32"/>
        <v>PHM</v>
      </c>
      <c r="B749" s="47" t="str">
        <f t="shared" si="33"/>
        <v>410</v>
      </c>
      <c r="C749" s="148" t="s">
        <v>979</v>
      </c>
      <c r="D749" s="149" t="s">
        <v>980</v>
      </c>
      <c r="E749" s="148">
        <v>2</v>
      </c>
    </row>
    <row r="750" spans="1:5" customFormat="1" ht="15">
      <c r="A750" s="47" t="str">
        <f t="shared" si="32"/>
        <v>PHM</v>
      </c>
      <c r="B750" s="47" t="str">
        <f t="shared" si="33"/>
        <v>413</v>
      </c>
      <c r="C750" s="148" t="s">
        <v>981</v>
      </c>
      <c r="D750" s="149" t="s">
        <v>982</v>
      </c>
      <c r="E750" s="148">
        <v>2</v>
      </c>
    </row>
    <row r="751" spans="1:5" customFormat="1" ht="15">
      <c r="A751" s="47" t="str">
        <f t="shared" si="32"/>
        <v>PHM</v>
      </c>
      <c r="B751" s="47" t="str">
        <f t="shared" si="33"/>
        <v>446</v>
      </c>
      <c r="C751" s="148" t="s">
        <v>1184</v>
      </c>
      <c r="D751" s="149" t="s">
        <v>668</v>
      </c>
      <c r="E751" s="148">
        <v>3</v>
      </c>
    </row>
    <row r="752" spans="1:5" customFormat="1" ht="15">
      <c r="A752" s="47" t="str">
        <f t="shared" si="32"/>
        <v>PHM</v>
      </c>
      <c r="B752" s="47" t="str">
        <f t="shared" si="33"/>
        <v>447</v>
      </c>
      <c r="C752" s="148" t="s">
        <v>983</v>
      </c>
      <c r="D752" s="149" t="s">
        <v>984</v>
      </c>
      <c r="E752" s="147">
        <v>4</v>
      </c>
    </row>
    <row r="753" spans="1:5" customFormat="1" ht="15">
      <c r="A753" s="47" t="str">
        <f t="shared" si="32"/>
        <v>PHM</v>
      </c>
      <c r="B753" s="47" t="str">
        <f t="shared" si="33"/>
        <v>448</v>
      </c>
      <c r="C753" s="148" t="s">
        <v>985</v>
      </c>
      <c r="D753" s="149" t="s">
        <v>986</v>
      </c>
      <c r="E753" s="147">
        <v>4</v>
      </c>
    </row>
    <row r="754" spans="1:5" customFormat="1" ht="15">
      <c r="A754" s="47" t="str">
        <f t="shared" si="32"/>
        <v>PHM</v>
      </c>
      <c r="B754" s="47" t="str">
        <f t="shared" si="33"/>
        <v>449</v>
      </c>
      <c r="C754" s="148" t="s">
        <v>1185</v>
      </c>
      <c r="D754" s="149" t="s">
        <v>717</v>
      </c>
      <c r="E754" s="155">
        <v>3</v>
      </c>
    </row>
    <row r="755" spans="1:5" customFormat="1" ht="15">
      <c r="A755" s="47" t="str">
        <f t="shared" si="32"/>
        <v>PHM</v>
      </c>
      <c r="B755" s="47" t="str">
        <f t="shared" si="33"/>
        <v>496</v>
      </c>
      <c r="C755" s="148" t="s">
        <v>987</v>
      </c>
      <c r="D755" s="149" t="s">
        <v>755</v>
      </c>
      <c r="E755" s="155">
        <v>1</v>
      </c>
    </row>
    <row r="756" spans="1:5" customFormat="1" ht="15">
      <c r="A756" s="47" t="str">
        <f t="shared" si="32"/>
        <v>PHM</v>
      </c>
      <c r="B756" s="47" t="str">
        <f t="shared" si="33"/>
        <v>497</v>
      </c>
      <c r="C756" s="148" t="s">
        <v>1186</v>
      </c>
      <c r="D756" s="149" t="s">
        <v>1187</v>
      </c>
      <c r="E756" s="147">
        <v>8</v>
      </c>
    </row>
    <row r="757" spans="1:5" customFormat="1" ht="15">
      <c r="A757" s="47" t="str">
        <f t="shared" si="32"/>
        <v>REM</v>
      </c>
      <c r="B757" s="47" t="str">
        <f t="shared" si="33"/>
        <v>400</v>
      </c>
      <c r="C757" s="148" t="s">
        <v>988</v>
      </c>
      <c r="D757" s="149" t="s">
        <v>989</v>
      </c>
      <c r="E757" s="147">
        <v>2</v>
      </c>
    </row>
    <row r="758" spans="1:5" customFormat="1" ht="15">
      <c r="A758" s="47" t="str">
        <f t="shared" si="32"/>
        <v xml:space="preserve">SE </v>
      </c>
      <c r="B758" s="47" t="str">
        <f t="shared" si="33"/>
        <v>445</v>
      </c>
      <c r="C758" s="148" t="s">
        <v>990</v>
      </c>
      <c r="D758" s="149" t="s">
        <v>991</v>
      </c>
      <c r="E758" s="147">
        <v>3</v>
      </c>
    </row>
    <row r="759" spans="1:5" customFormat="1" ht="15">
      <c r="A759" s="47" t="str">
        <f t="shared" si="32"/>
        <v>SOC</v>
      </c>
      <c r="B759" s="47" t="str">
        <f t="shared" si="33"/>
        <v>323</v>
      </c>
      <c r="C759" s="148" t="s">
        <v>992</v>
      </c>
      <c r="D759" s="149" t="s">
        <v>993</v>
      </c>
      <c r="E759" s="147">
        <v>1</v>
      </c>
    </row>
    <row r="760" spans="1:5" customFormat="1" ht="15">
      <c r="A760" s="47" t="str">
        <f t="shared" si="32"/>
        <v>SPM</v>
      </c>
      <c r="B760" s="47" t="str">
        <f t="shared" si="33"/>
        <v>200</v>
      </c>
      <c r="C760" s="148" t="s">
        <v>994</v>
      </c>
      <c r="D760" s="149" t="s">
        <v>995</v>
      </c>
      <c r="E760" s="147">
        <v>1</v>
      </c>
    </row>
    <row r="761" spans="1:5" customFormat="1" ht="15">
      <c r="A761" s="47" t="str">
        <f t="shared" si="32"/>
        <v>SPM</v>
      </c>
      <c r="B761" s="47" t="str">
        <f t="shared" si="33"/>
        <v>300</v>
      </c>
      <c r="C761" s="148" t="s">
        <v>996</v>
      </c>
      <c r="D761" s="149" t="s">
        <v>997</v>
      </c>
      <c r="E761" s="147">
        <v>1</v>
      </c>
    </row>
    <row r="762" spans="1:5" customFormat="1" ht="15">
      <c r="A762" s="47" t="str">
        <f t="shared" si="32"/>
        <v>SPM</v>
      </c>
      <c r="B762" s="47" t="str">
        <f t="shared" si="33"/>
        <v>302</v>
      </c>
      <c r="C762" s="148" t="s">
        <v>998</v>
      </c>
      <c r="D762" s="149" t="s">
        <v>999</v>
      </c>
      <c r="E762" s="147">
        <v>2</v>
      </c>
    </row>
    <row r="763" spans="1:5" customFormat="1" ht="15">
      <c r="A763" s="47" t="str">
        <f t="shared" si="32"/>
        <v>SPM</v>
      </c>
      <c r="B763" s="47" t="str">
        <f t="shared" si="33"/>
        <v>303</v>
      </c>
      <c r="C763" s="148" t="s">
        <v>1188</v>
      </c>
      <c r="D763" s="149" t="s">
        <v>1189</v>
      </c>
      <c r="E763" s="147">
        <v>1</v>
      </c>
    </row>
    <row r="764" spans="1:5" customFormat="1" ht="15">
      <c r="A764" s="47" t="str">
        <f t="shared" si="32"/>
        <v>SPM</v>
      </c>
      <c r="B764" s="47" t="str">
        <f t="shared" si="33"/>
        <v>413</v>
      </c>
      <c r="C764" s="148" t="s">
        <v>1000</v>
      </c>
      <c r="D764" s="149" t="s">
        <v>1001</v>
      </c>
      <c r="E764" s="147">
        <v>1</v>
      </c>
    </row>
    <row r="765" spans="1:5" customFormat="1" ht="15">
      <c r="A765" s="47" t="str">
        <f t="shared" si="32"/>
        <v>SPM</v>
      </c>
      <c r="B765" s="47" t="str">
        <f t="shared" si="33"/>
        <v>513</v>
      </c>
      <c r="C765" s="148" t="s">
        <v>1190</v>
      </c>
      <c r="D765" s="149" t="s">
        <v>1191</v>
      </c>
      <c r="E765" s="155">
        <v>2</v>
      </c>
    </row>
    <row r="766" spans="1:5" customFormat="1" ht="15">
      <c r="A766" s="47" t="str">
        <f t="shared" si="32"/>
        <v>STA</v>
      </c>
      <c r="B766" s="47" t="str">
        <f t="shared" si="33"/>
        <v>423</v>
      </c>
      <c r="C766" s="148" t="s">
        <v>1002</v>
      </c>
      <c r="D766" s="149" t="s">
        <v>1003</v>
      </c>
      <c r="E766" s="147">
        <v>3</v>
      </c>
    </row>
    <row r="767" spans="1:5" customFormat="1" ht="15">
      <c r="A767" s="47" t="str">
        <f t="shared" si="32"/>
        <v>SUR</v>
      </c>
      <c r="B767" s="47" t="str">
        <f t="shared" si="33"/>
        <v>251</v>
      </c>
      <c r="C767" s="148" t="s">
        <v>1004</v>
      </c>
      <c r="D767" s="149" t="s">
        <v>1005</v>
      </c>
      <c r="E767" s="147">
        <v>2</v>
      </c>
    </row>
    <row r="768" spans="1:5" customFormat="1" ht="15">
      <c r="A768" s="47" t="str">
        <f t="shared" si="32"/>
        <v>SUR</v>
      </c>
      <c r="B768" s="47" t="str">
        <f t="shared" si="33"/>
        <v>252</v>
      </c>
      <c r="C768" s="148" t="s">
        <v>1192</v>
      </c>
      <c r="D768" s="149" t="s">
        <v>1005</v>
      </c>
      <c r="E768" s="148">
        <v>4</v>
      </c>
    </row>
    <row r="769" spans="1:5" customFormat="1" ht="15">
      <c r="A769" s="47" t="str">
        <f t="shared" si="32"/>
        <v>SUR</v>
      </c>
      <c r="B769" s="47" t="str">
        <f t="shared" si="33"/>
        <v>351</v>
      </c>
      <c r="C769" s="148" t="s">
        <v>1193</v>
      </c>
      <c r="D769" s="149" t="s">
        <v>1194</v>
      </c>
      <c r="E769" s="148">
        <v>4</v>
      </c>
    </row>
    <row r="770" spans="1:5" customFormat="1" ht="15">
      <c r="A770" s="47" t="str">
        <f t="shared" si="32"/>
        <v>SUR</v>
      </c>
      <c r="B770" s="47" t="str">
        <f t="shared" si="33"/>
        <v>352</v>
      </c>
      <c r="C770" s="148" t="s">
        <v>1195</v>
      </c>
      <c r="D770" s="149" t="s">
        <v>1194</v>
      </c>
      <c r="E770" s="148">
        <v>4</v>
      </c>
    </row>
    <row r="771" spans="1:5" customFormat="1" ht="15">
      <c r="A771" s="47" t="str">
        <f t="shared" si="32"/>
        <v>SUR</v>
      </c>
      <c r="B771" s="47" t="str">
        <f t="shared" si="33"/>
        <v>508</v>
      </c>
      <c r="C771" s="148" t="s">
        <v>1196</v>
      </c>
      <c r="D771" s="149" t="s">
        <v>1197</v>
      </c>
      <c r="E771" s="147">
        <v>4</v>
      </c>
    </row>
    <row r="772" spans="1:5" customFormat="1" ht="15">
      <c r="A772" s="47" t="str">
        <f t="shared" si="32"/>
        <v>SUR</v>
      </c>
      <c r="B772" s="47" t="str">
        <f t="shared" si="33"/>
        <v>509</v>
      </c>
      <c r="C772" s="148" t="s">
        <v>1198</v>
      </c>
      <c r="D772" s="149" t="s">
        <v>1199</v>
      </c>
      <c r="E772" s="147">
        <v>3</v>
      </c>
    </row>
    <row r="773" spans="1:5" customFormat="1" ht="15">
      <c r="A773" s="47" t="str">
        <f t="shared" si="32"/>
        <v>SUR</v>
      </c>
      <c r="B773" s="47" t="str">
        <f t="shared" si="33"/>
        <v>708</v>
      </c>
      <c r="C773" s="148" t="s">
        <v>1200</v>
      </c>
      <c r="D773" s="149" t="s">
        <v>1201</v>
      </c>
      <c r="E773" s="155">
        <v>3</v>
      </c>
    </row>
    <row r="774" spans="1:5" customFormat="1" ht="15">
      <c r="A774" s="47" t="str">
        <f t="shared" si="32"/>
        <v>SUR</v>
      </c>
      <c r="B774" s="47" t="str">
        <f t="shared" si="33"/>
        <v>709</v>
      </c>
      <c r="C774" s="148" t="s">
        <v>1202</v>
      </c>
      <c r="D774" s="149" t="s">
        <v>1203</v>
      </c>
      <c r="E774" s="155">
        <v>3</v>
      </c>
    </row>
    <row r="775" spans="1:5" customFormat="1" ht="15">
      <c r="A775" s="47" t="str">
        <f t="shared" si="32"/>
        <v>TOU</v>
      </c>
      <c r="B775" s="47" t="str">
        <f t="shared" si="33"/>
        <v>151</v>
      </c>
      <c r="C775" s="148" t="s">
        <v>1006</v>
      </c>
      <c r="D775" s="149" t="s">
        <v>1007</v>
      </c>
      <c r="E775" s="155">
        <v>2</v>
      </c>
    </row>
    <row r="776" spans="1:5" customFormat="1" ht="15">
      <c r="A776" s="47" t="str">
        <f t="shared" si="32"/>
        <v>TOU</v>
      </c>
      <c r="B776" s="47" t="str">
        <f t="shared" si="33"/>
        <v>296</v>
      </c>
      <c r="C776" s="148" t="s">
        <v>1008</v>
      </c>
      <c r="D776" s="149" t="s">
        <v>755</v>
      </c>
      <c r="E776" s="155">
        <v>1</v>
      </c>
    </row>
    <row r="777" spans="1:5" customFormat="1" ht="15">
      <c r="A777" s="47" t="str">
        <f t="shared" si="32"/>
        <v>TOU</v>
      </c>
      <c r="B777" s="47" t="str">
        <f t="shared" si="33"/>
        <v>348</v>
      </c>
      <c r="C777" s="148" t="s">
        <v>1009</v>
      </c>
      <c r="D777" s="149" t="s">
        <v>757</v>
      </c>
      <c r="E777" s="155">
        <v>5</v>
      </c>
    </row>
    <row r="778" spans="1:5" customFormat="1" ht="15">
      <c r="A778" s="47" t="str">
        <f t="shared" si="32"/>
        <v>TOU</v>
      </c>
      <c r="B778" s="47" t="str">
        <f t="shared" si="33"/>
        <v>349</v>
      </c>
      <c r="C778" s="148" t="s">
        <v>1010</v>
      </c>
      <c r="D778" s="149" t="s">
        <v>668</v>
      </c>
      <c r="E778" s="155">
        <v>1</v>
      </c>
    </row>
    <row r="779" spans="1:5" customFormat="1" ht="15">
      <c r="A779" s="47" t="str">
        <f t="shared" si="32"/>
        <v>TOU</v>
      </c>
      <c r="B779" s="47" t="str">
        <f t="shared" si="33"/>
        <v>361</v>
      </c>
      <c r="C779" s="148" t="s">
        <v>1011</v>
      </c>
      <c r="D779" s="149" t="s">
        <v>1012</v>
      </c>
      <c r="E779" s="148">
        <v>2</v>
      </c>
    </row>
    <row r="780" spans="1:5" customFormat="1" ht="15">
      <c r="A780" s="47" t="str">
        <f t="shared" si="32"/>
        <v>TOU</v>
      </c>
      <c r="B780" s="47" t="str">
        <f t="shared" si="33"/>
        <v>362</v>
      </c>
      <c r="C780" s="148" t="s">
        <v>1013</v>
      </c>
      <c r="D780" s="149" t="s">
        <v>1014</v>
      </c>
      <c r="E780" s="148">
        <v>2</v>
      </c>
    </row>
    <row r="781" spans="1:5" customFormat="1" ht="15">
      <c r="A781" s="47" t="str">
        <f t="shared" si="32"/>
        <v>TOU</v>
      </c>
      <c r="B781" s="47" t="str">
        <f t="shared" si="33"/>
        <v>364</v>
      </c>
      <c r="C781" s="148" t="s">
        <v>1015</v>
      </c>
      <c r="D781" s="149" t="s">
        <v>1016</v>
      </c>
      <c r="E781" s="148">
        <v>3</v>
      </c>
    </row>
    <row r="782" spans="1:5" customFormat="1" ht="15">
      <c r="A782" s="47" t="str">
        <f t="shared" si="32"/>
        <v>TOU</v>
      </c>
      <c r="B782" s="47" t="str">
        <f t="shared" si="33"/>
        <v>396</v>
      </c>
      <c r="C782" s="148" t="s">
        <v>1017</v>
      </c>
      <c r="D782" s="149" t="s">
        <v>755</v>
      </c>
      <c r="E782" s="148">
        <v>1</v>
      </c>
    </row>
    <row r="783" spans="1:5" customFormat="1" ht="15">
      <c r="A783" s="47" t="str">
        <f t="shared" si="32"/>
        <v>TOU</v>
      </c>
      <c r="B783" s="47" t="str">
        <f t="shared" si="33"/>
        <v>399</v>
      </c>
      <c r="C783" s="148" t="s">
        <v>1018</v>
      </c>
      <c r="D783" s="149" t="s">
        <v>717</v>
      </c>
      <c r="E783" s="148">
        <v>5</v>
      </c>
    </row>
    <row r="784" spans="1:5" customFormat="1" ht="15">
      <c r="A784" s="47" t="str">
        <f t="shared" si="32"/>
        <v>TOU</v>
      </c>
      <c r="B784" s="47" t="str">
        <f t="shared" si="33"/>
        <v>404</v>
      </c>
      <c r="C784" s="148" t="s">
        <v>1019</v>
      </c>
      <c r="D784" s="149" t="s">
        <v>1020</v>
      </c>
      <c r="E784" s="148">
        <v>3</v>
      </c>
    </row>
    <row r="785" spans="1:13" customFormat="1" ht="15">
      <c r="A785" s="47" t="str">
        <f t="shared" si="32"/>
        <v>TOU</v>
      </c>
      <c r="B785" s="47" t="str">
        <f t="shared" si="33"/>
        <v>405</v>
      </c>
      <c r="C785" s="148" t="s">
        <v>1021</v>
      </c>
      <c r="D785" s="149" t="s">
        <v>1022</v>
      </c>
      <c r="E785" s="155">
        <v>2</v>
      </c>
    </row>
    <row r="786" spans="1:13" customFormat="1" ht="15">
      <c r="A786" s="47" t="str">
        <f t="shared" si="32"/>
        <v>TOU</v>
      </c>
      <c r="B786" s="47" t="str">
        <f t="shared" si="33"/>
        <v>411</v>
      </c>
      <c r="C786" s="148" t="s">
        <v>1023</v>
      </c>
      <c r="D786" s="149" t="s">
        <v>1024</v>
      </c>
      <c r="E786" s="155">
        <v>2</v>
      </c>
    </row>
    <row r="787" spans="1:13" customFormat="1" ht="15">
      <c r="A787" s="47" t="str">
        <f t="shared" si="32"/>
        <v>TOU</v>
      </c>
      <c r="B787" s="47" t="str">
        <f t="shared" si="33"/>
        <v>431</v>
      </c>
      <c r="C787" s="148" t="s">
        <v>1025</v>
      </c>
      <c r="D787" s="149" t="s">
        <v>1026</v>
      </c>
      <c r="E787" s="155">
        <v>2</v>
      </c>
    </row>
    <row r="788" spans="1:13" customFormat="1" ht="15">
      <c r="A788" s="47" t="str">
        <f t="shared" si="32"/>
        <v>TOU</v>
      </c>
      <c r="B788" s="47" t="str">
        <f t="shared" si="33"/>
        <v>448</v>
      </c>
      <c r="C788" s="148" t="s">
        <v>1027</v>
      </c>
      <c r="D788" s="149" t="s">
        <v>1028</v>
      </c>
      <c r="E788" s="155">
        <v>5</v>
      </c>
    </row>
    <row r="789" spans="1:13" customFormat="1" ht="15">
      <c r="A789" s="47" t="str">
        <f t="shared" si="32"/>
        <v>TOU</v>
      </c>
      <c r="B789" s="47" t="str">
        <f t="shared" si="33"/>
        <v>449</v>
      </c>
      <c r="C789" s="148" t="s">
        <v>1029</v>
      </c>
      <c r="D789" s="149" t="s">
        <v>1030</v>
      </c>
      <c r="E789" s="155">
        <v>5</v>
      </c>
    </row>
    <row r="790" spans="1:13" customFormat="1" ht="15">
      <c r="A790" s="47" t="str">
        <f t="shared" si="32"/>
        <v>TOU</v>
      </c>
      <c r="B790" s="47" t="str">
        <f t="shared" si="33"/>
        <v>496</v>
      </c>
      <c r="C790" s="148" t="s">
        <v>1031</v>
      </c>
      <c r="D790" s="149" t="s">
        <v>755</v>
      </c>
      <c r="E790" s="155">
        <v>1</v>
      </c>
    </row>
    <row r="791" spans="1:13" customFormat="1" ht="15">
      <c r="A791" s="47" t="str">
        <f t="shared" si="32"/>
        <v>THR</v>
      </c>
      <c r="B791" s="47" t="str">
        <f t="shared" si="33"/>
        <v>201</v>
      </c>
      <c r="C791" s="148" t="s">
        <v>608</v>
      </c>
      <c r="D791" s="149" t="s">
        <v>1204</v>
      </c>
      <c r="E791" s="148">
        <v>3</v>
      </c>
    </row>
    <row r="792" spans="1:13" customFormat="1" ht="15">
      <c r="A792" s="47" t="str">
        <f t="shared" si="32"/>
        <v>UIU</v>
      </c>
      <c r="B792" s="47" t="str">
        <f t="shared" si="33"/>
        <v>101</v>
      </c>
      <c r="C792" s="148" t="s">
        <v>1032</v>
      </c>
      <c r="D792" s="149" t="s">
        <v>1033</v>
      </c>
      <c r="E792" s="155">
        <v>3</v>
      </c>
    </row>
    <row r="793" spans="1:13" customFormat="1" ht="15">
      <c r="A793" s="47" t="str">
        <f t="shared" si="32"/>
        <v>UIU</v>
      </c>
      <c r="B793" s="47" t="str">
        <f t="shared" si="33"/>
        <v>211</v>
      </c>
      <c r="C793" s="148" t="s">
        <v>1034</v>
      </c>
      <c r="D793" s="149" t="s">
        <v>1035</v>
      </c>
      <c r="E793" s="155">
        <v>4</v>
      </c>
    </row>
    <row r="794" spans="1:13" customFormat="1" ht="15">
      <c r="A794" s="47" t="str">
        <f t="shared" si="32"/>
        <v>UIU</v>
      </c>
      <c r="B794" s="47" t="str">
        <f t="shared" si="33"/>
        <v>303</v>
      </c>
      <c r="C794" s="148" t="s">
        <v>1036</v>
      </c>
      <c r="D794" s="149" t="s">
        <v>1037</v>
      </c>
      <c r="E794" s="148">
        <v>3</v>
      </c>
    </row>
    <row r="795" spans="1:13" customFormat="1" ht="15">
      <c r="A795" s="47" t="str">
        <f t="shared" si="32"/>
        <v>UIU</v>
      </c>
      <c r="B795" s="47" t="str">
        <f t="shared" si="33"/>
        <v>301</v>
      </c>
      <c r="C795" s="148" t="s">
        <v>1205</v>
      </c>
      <c r="D795" s="149" t="s">
        <v>1206</v>
      </c>
      <c r="E795" s="155">
        <v>3</v>
      </c>
    </row>
    <row r="796" spans="1:13" customFormat="1" ht="15">
      <c r="A796" s="47" t="s">
        <v>1254</v>
      </c>
      <c r="B796" s="47">
        <v>335</v>
      </c>
      <c r="C796" s="148" t="s">
        <v>1255</v>
      </c>
      <c r="D796" s="149" t="s">
        <v>1256</v>
      </c>
      <c r="E796" s="155">
        <v>2</v>
      </c>
    </row>
    <row r="797" spans="1:13" customFormat="1" ht="15">
      <c r="A797" s="47" t="str">
        <f t="shared" si="32"/>
        <v>UIU</v>
      </c>
      <c r="B797" s="47" t="str">
        <f t="shared" si="33"/>
        <v>254</v>
      </c>
      <c r="C797" s="148" t="s">
        <v>1207</v>
      </c>
      <c r="D797" s="149" t="s">
        <v>1208</v>
      </c>
      <c r="E797" s="155">
        <v>3</v>
      </c>
    </row>
    <row r="798" spans="1:13" s="50" customFormat="1">
      <c r="A798" s="47"/>
      <c r="B798" s="47"/>
      <c r="C798" s="48"/>
      <c r="E798" s="47"/>
      <c r="F798" s="47"/>
      <c r="G798" s="47"/>
      <c r="H798" s="47"/>
      <c r="I798" s="47"/>
      <c r="J798" s="47"/>
      <c r="K798" s="47"/>
      <c r="L798" s="47"/>
      <c r="M798" s="47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1</vt:lpstr>
      <vt:lpstr>IDCODE</vt:lpstr>
      <vt:lpstr>LPl2</vt:lpstr>
      <vt:lpstr>IN_DTK (L2)</vt:lpstr>
      <vt:lpstr>phong_coso</vt:lpstr>
      <vt:lpstr>CODEMON</vt:lpstr>
      <vt:lpstr>'1'!Print_Titles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2025-09-04T06:17:48Z</cp:lastPrinted>
  <dcterms:created xsi:type="dcterms:W3CDTF">2009-04-20T08:11:00Z</dcterms:created>
  <dcterms:modified xsi:type="dcterms:W3CDTF">2025-09-04T06:30:39Z</dcterms:modified>
</cp:coreProperties>
</file>