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1" sheetId="1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<sst xmlns="http://schemas.openxmlformats.org/spreadsheetml/2006/main" count="2336" uniqueCount="1385">
  <si>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</si>
  <si>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</si>
  <si>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</si>
  <si>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</si>
  <si>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</si>
  <si>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</si>
  <si>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</si>
  <si>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</si>
  <si>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</si>
  <si>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</si>
  <si>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</si>
  <si>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</si>
  <si>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</si>
  <si>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</si>
  <si>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</si>
  <si>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</si>
  <si>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</si>
  <si>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</si>
  <si>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</si>
  <si>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</si>
  <si>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</si>
  <si>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</si>
  <si>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</si>
  <si>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</si>
  <si>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</si>
  <si>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</si>
  <si>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</si>
  <si>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</si>
  <si>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</si>
  <si>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</si>
  <si>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</si>
  <si>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</si>
  <si>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</si>
  <si>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</si>
  <si>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</si>
  <si>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</si>
  <si>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</si>
  <si>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</si>
  <si>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</si>
  <si>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</si>
  <si>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</si>
  <si>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</si>
  <si>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</si>
  <si>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</si>
  <si>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</si>
  <si>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</si>
  <si>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</si>
  <si>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</si>
  <si>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</si>
  <si>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</si>
  <si>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</si>
  <si>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</si>
  <si>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</si>
  <si>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</si>
  <si>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</si>
  <si>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</si>
  <si>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</si>
  <si>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</si>
  <si>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</si>
  <si>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</si>
  <si>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</si>
  <si>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</si>
  <si>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</si>
  <si>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</si>
  <si>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</si>
  <si>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</si>
  <si>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</si>
  <si>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</si>
  <si>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</si>
  <si>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</si>
  <si>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</si>
  <si>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</si>
  <si>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</si>
  <si>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</si>
  <si>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</si>
  <si>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</si>
  <si>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</si>
  <si>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</si>
  <si>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</si>
  <si>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</si>
  <si>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</si>
  <si>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</si>
  <si>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</si>
  <si>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</si>
  <si>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</si>
  <si>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</si>
  <si>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</si>
  <si>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</si>
  <si>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</si>
  <si>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</si>
  <si>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</si>
  <si>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</si>
  <si>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</si>
  <si>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</si>
  <si>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</si>
  <si>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</si>
  <si>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</si>
  <si>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</si>
  <si>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</si>
  <si>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</si>
  <si>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</si>
  <si>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</si>
  <si>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</si>
  <si>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</si>
  <si>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</si>
  <si>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</si>
  <si>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</si>
  <si>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</si>
  <si>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</si>
  <si>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</si>
  <si>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</si>
  <si>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</si>
  <si>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</si>
  <si>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</si>
  <si>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</si>
  <si>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</si>
  <si>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</si>
  <si>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</si>
  <si>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</si>
  <si>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</si>
  <si>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</si>
  <si>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</si>
  <si>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</si>
  <si>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</si>
  <si>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</si>
  <si>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</si>
  <si>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</si>
  <si>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</si>
  <si>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</si>
  <si>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</si>
  <si>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</si>
  <si>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</si>
  <si>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</si>
  <si>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</si>
  <si>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</si>
  <si>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</si>
  <si>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</si>
  <si>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</si>
  <si>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</si>
  <si>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</si>
  <si>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</si>
  <si>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</si>
  <si>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</si>
  <si>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</si>
  <si>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</si>
  <si>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</si>
  <si>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</si>
  <si>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</si>
  <si>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</si>
  <si>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</si>
  <si>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</si>
  <si>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</si>
  <si>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</si>
  <si>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</si>
  <si>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</si>
  <si>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</si>
  <si>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</si>
  <si>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</si>
  <si>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</si>
  <si>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</si>
  <si>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</si>
  <si>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</si>
  <si>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</si>
  <si>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</si>
  <si>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</si>
  <si>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</si>
  <si>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</si>
  <si>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</si>
  <si>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</si>
  <si>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</si>
  <si>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</si>
  <si>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</si>
  <si>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</si>
  <si>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</si>
  <si>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</si>
  <si>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</si>
  <si>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</si>
  <si>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</si>
  <si>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</si>
  <si>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</si>
  <si>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</si>
  <si>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</si>
  <si>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</si>
  <si>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</si>
  <si>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</si>
  <si>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</si>
  <si>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</si>
  <si>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</si>
  <si>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</si>
  <si>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</si>
  <si>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</si>
  <si>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</si>
  <si>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</si>
  <si>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</si>
  <si>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</si>
  <si>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</si>
  <si>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</si>
  <si>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</si>
  <si>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</si>
  <si>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</si>
  <si>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</si>
  <si>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</si>
  <si>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</si>
  <si>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</si>
  <si>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</si>
  <si>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</si>
  <si>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</si>
  <si>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</si>
  <si>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</si>
  <si>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</si>
  <si>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</si>
  <si>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</si>
  <si>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</si>
  <si>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</si>
  <si>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</si>
  <si>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</si>
  <si>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</si>
  <si>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</si>
  <si>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</si>
  <si>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</si>
  <si>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</si>
  <si>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</si>
  <si>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</si>
  <si>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</si>
  <si>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</si>
  <si>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</si>
  <si>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</si>
  <si>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</si>
  <si>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</si>
  <si>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</si>
  <si>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</si>
  <si>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</si>
  <si>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</si>
  <si>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</si>
  <si>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</si>
  <si>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</si>
  <si>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</si>
  <si>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</si>
  <si>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</si>
  <si>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</si>
  <si>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</si>
  <si>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</si>
  <si>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</si>
  <si>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</si>
  <si>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</si>
  <si>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</si>
  <si>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</si>
  <si>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</si>
  <si>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</si>
  <si>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</si>
  <si>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</si>
  <si>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</si>
  <si>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</si>
  <si>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</si>
  <si>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</si>
  <si>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</si>
  <si>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</si>
  <si>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</si>
  <si>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</si>
  <si>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</si>
  <si>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</si>
  <si>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</si>
  <si>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</si>
  <si>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</si>
  <si>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</si>
  <si>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</si>
  <si>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</si>
  <si>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</si>
  <si>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</si>
  <si>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</si>
  <si>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</si>
  <si>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</si>
  <si>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</si>
  <si>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</si>
  <si>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</si>
  <si>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</si>
  <si>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</si>
  <si>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</si>
  <si>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</si>
  <si>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</si>
  <si>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</si>
  <si>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</si>
  <si>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</si>
  <si>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</si>
  <si>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</si>
  <si>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</si>
  <si>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</si>
  <si>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</si>
  <si>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</si>
  <si>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</si>
  <si>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</si>
  <si>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</si>
  <si>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</si>
  <si>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</si>
  <si>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</si>
  <si>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</si>
  <si>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</si>
  <si>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</si>
  <si>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</si>
  <si>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</si>
  <si>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</si>
  <si>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</si>
  <si>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</si>
  <si>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</si>
  <si>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</si>
  <si>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</si>
  <si>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</si>
  <si>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</si>
  <si>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</si>
  <si>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</si>
  <si>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</si>
  <si>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</si>
  <si>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</si>
  <si>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</si>
  <si>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</si>
  <si>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</si>
  <si>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</si>
  <si>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</si>
  <si>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</si>
  <si>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</si>
  <si>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</si>
  <si>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</si>
  <si>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</si>
  <si>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</si>
  <si>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</si>
  <si>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</si>
  <si>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</si>
  <si>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</si>
  <si>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</si>
  <si>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</si>
  <si>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</si>
  <si>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</si>
  <si>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</si>
  <si>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</si>
  <si>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</si>
  <si>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</si>
  <si>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</si>
  <si>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</si>
  <si>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</si>
  <si>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</si>
  <si>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</si>
  <si>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</si>
  <si>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</si>
  <si>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</si>
  <si>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</si>
  <si>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</si>
  <si>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</si>
  <si>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</si>
  <si>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</si>
  <si>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</si>
  <si>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</si>
  <si>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</si>
  <si>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</si>
  <si>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</si>
  <si>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</si>
  <si>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</si>
  <si>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</si>
  <si>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</si>
  <si>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</si>
  <si>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</si>
  <si>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</si>
  <si>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</si>
  <si>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</si>
  <si>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</si>
  <si>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</si>
  <si>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</si>
  <si>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</si>
  <si>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</si>
  <si>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</si>
  <si>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</si>
  <si>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</si>
  <si>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</si>
  <si>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</si>
  <si>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</si>
  <si>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</si>
  <si>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</si>
  <si>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</si>
  <si>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</si>
  <si>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</si>
  <si>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</si>
  <si>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</si>
  <si>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</si>
  <si>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</si>
  <si>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</si>
  <si>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</si>
  <si>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</si>
  <si>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</si>
  <si>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</si>
  <si>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</si>
  <si>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</si>
  <si>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</si>
  <si>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</si>
  <si>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</si>
  <si>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</si>
  <si>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</si>
  <si>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</si>
  <si>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</si>
  <si>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</si>
  <si>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</si>
  <si>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</si>
  <si>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</si>
  <si>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</si>
  <si>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</si>
  <si>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</si>
  <si>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</si>
  <si>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</si>
  <si>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</si>
  <si>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</si>
  <si>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</si>
  <si>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</si>
  <si>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</si>
  <si>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</si>
  <si>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</si>
  <si>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</si>
  <si>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</si>
  <si>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</si>
  <si>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</si>
  <si>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</si>
  <si>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</si>
  <si>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</si>
  <si>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</si>
  <si>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</si>
  <si>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</si>
  <si>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</si>
  <si>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</si>
  <si>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</si>
  <si>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</si>
  <si>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</si>
  <si>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</si>
  <si>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</si>
  <si>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</si>
  <si>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</si>
  <si>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</si>
  <si>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</si>
  <si>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</si>
  <si>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</si>
  <si>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</si>
  <si>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</si>
  <si>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</si>
  <si>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</si>
  <si>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</si>
  <si>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</si>
  <si>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</si>
  <si>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</si>
  <si>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</si>
  <si>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</si>
  <si>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</si>
  <si>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</si>
  <si>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</si>
  <si>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</si>
  <si>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</si>
  <si>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</si>
  <si>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</si>
  <si>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</si>
  <si>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</si>
  <si>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</si>
  <si>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</si>
  <si>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</si>
  <si>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</si>
  <si>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</si>
  <si>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</si>
  <si>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</si>
  <si>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</si>
  <si>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</si>
  <si>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</si>
  <si>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</si>
  <si>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</si>
  <si>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</si>
  <si>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</si>
  <si>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</si>
  <si>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</si>
  <si>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</si>
  <si>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</si>
  <si>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</si>
  <si>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</si>
  <si>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</si>
  <si>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</si>
  <si>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</si>
  <si>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</si>
  <si>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</si>
  <si>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</si>
  <si>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</si>
  <si>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</si>
  <si>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</si>
  <si>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</si>
  <si>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</si>
  <si>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</si>
  <si>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</si>
  <si>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</si>
  <si>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</si>
  <si>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</si>
  <si>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</si>
  <si>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</si>
  <si>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</si>
  <si>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</si>
  <si>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</si>
  <si>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</si>
  <si>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</si>
  <si>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</si>
  <si>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</si>
  <si>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</si>
  <si>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</si>
  <si>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</si>
  <si>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</si>
  <si>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</si>
  <si>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</si>
  <si>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</si>
  <si>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</si>
  <si>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</si>
  <si>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</si>
  <si>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</si>
  <si>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</si>
  <si>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</si>
  <si>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</si>
  <si>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</si>
  <si>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</si>
  <si>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</si>
  <si>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</si>
  <si>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</si>
  <si>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</si>
  <si>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</si>
  <si>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</si>
  <si>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</si>
  <si>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</si>
  <si>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</si>
  <si>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</si>
  <si>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</si>
  <si>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</si>
  <si>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</si>
  <si>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</si>
  <si>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</si>
  <si>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</si>
  <si>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</si>
  <si>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</si>
  <si>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</si>
  <si>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</si>
  <si>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</si>
  <si>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</si>
  <si>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</si>
  <si>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</si>
  <si>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</si>
  <si>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</si>
  <si>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</si>
  <si>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</si>
  <si>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</si>
  <si>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</si>
  <si>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</si>
  <si>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</si>
  <si>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</si>
  <si>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</si>
  <si>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</si>
  <si>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</si>
  <si>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</si>
  <si>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</si>
  <si>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</si>
  <si>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</si>
  <si>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</si>
  <si>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</si>
  <si>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</si>
  <si>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</si>
  <si>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</si>
  <si>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</si>
  <si>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</si>
  <si>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</si>
  <si>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</si>
  <si>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</si>
  <si>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</si>
  <si>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</si>
  <si>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</si>
  <si>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</si>
  <si>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</si>
  <si>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</si>
  <si>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</si>
  <si>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</si>
  <si>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</si>
  <si>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</si>
  <si>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</si>
  <si>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</si>
  <si>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</si>
  <si>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</si>
  <si>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</si>
  <si>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</si>
  <si>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</si>
  <si>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</si>
  <si>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</si>
  <si>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</si>
  <si>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</si>
  <si>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</si>
  <si>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</si>
  <si>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</si>
  <si>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</si>
  <si>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</si>
  <si>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</si>
  <si>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</si>
  <si>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</si>
  <si>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</si>
  <si>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</si>
  <si>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</si>
  <si>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</si>
  <si>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</si>
  <si>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</si>
  <si>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</si>
  <si>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</si>
  <si>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</si>
  <si>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</si>
  <si>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</si>
  <si>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</si>
  <si>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</si>
  <si>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</si>
  <si>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</si>
  <si>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</si>
  <si>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</si>
  <si>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</si>
  <si>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</si>
  <si>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</si>
  <si>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</si>
  <si>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</si>
  <si>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</si>
  <si>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</si>
  <si>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</si>
  <si>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</si>
  <si>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</si>
  <si>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</si>
  <si>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</si>
  <si>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</si>
  <si>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</si>
  <si>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</si>
  <si>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</si>
  <si>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</si>
  <si>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</si>
  <si>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</si>
  <si>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</si>
  <si>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</si>
  <si>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</si>
  <si>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</si>
  <si>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</si>
  <si>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</si>
  <si>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</si>
  <si>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</si>
  <si>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</si>
  <si>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</si>
  <si>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</si>
  <si>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</si>
  <si>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</si>
  <si>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</si>
  <si>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</si>
  <si>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</si>
  <si>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</si>
  <si>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</si>
  <si>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</si>
  <si>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</si>
  <si>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</si>
  <si>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</si>
  <si>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</si>
  <si>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</si>
  <si>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</si>
  <si>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</si>
  <si>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</si>
  <si>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</si>
  <si>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</si>
  <si>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</si>
  <si>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</si>
  <si>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</si>
  <si>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</si>
  <si>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</si>
  <si>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</si>
  <si>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</si>
  <si>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</si>
  <si>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</si>
  <si>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</si>
  <si>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</si>
  <si>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</si>
  <si>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</si>
  <si>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</si>
  <si>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</si>
  <si>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</si>
  <si>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</si>
  <si>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</si>
  <si>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</si>
  <si>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</si>
  <si>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</si>
  <si>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</si>
  <si>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</si>
  <si>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</si>
  <si>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</si>
  <si>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</si>
  <si>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</si>
  <si>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</si>
  <si>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</si>
  <si>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</si>
  <si>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</si>
  <si>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</si>
  <si>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</si>
  <si>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</si>
  <si>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</si>
  <si>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</si>
  <si>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</si>
  <si>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</si>
  <si>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</si>
  <si>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</si>
  <si>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</si>
  <si>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</si>
  <si>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</si>
  <si>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</si>
  <si>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</si>
  <si>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</si>
  <si>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</si>
  <si>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</si>
  <si>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</si>
  <si>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</si>
  <si>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</si>
  <si>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</si>
  <si>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</si>
  <si>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</si>
  <si>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</si>
  <si>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</si>
  <si>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</si>
  <si>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</si>
  <si>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</si>
  <si>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</si>
  <si>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</si>
  <si>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</si>
  <si>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</si>
  <si>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</si>
  <si>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</si>
  <si>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</si>
  <si>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</si>
  <si>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</si>
  <si>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</si>
  <si>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</si>
  <si>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</si>
  <si>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</si>
  <si>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</si>
  <si>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</si>
  <si>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</si>
  <si>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</si>
  <si>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</si>
  <si>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</si>
  <si>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</si>
  <si>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</si>
  <si>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</si>
  <si>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</si>
  <si>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</si>
  <si>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</si>
  <si>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</si>
  <si>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</si>
  <si>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</si>
  <si>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</si>
  <si>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</si>
  <si>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</si>
  <si>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</si>
  <si>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</si>
  <si>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</si>
  <si>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</si>
  <si>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</si>
  <si>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</si>
  <si>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</si>
  <si>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</si>
  <si>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</si>
  <si>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</si>
  <si>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</si>
  <si>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</si>
  <si>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</si>
  <si>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</si>
  <si>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</si>
  <si>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</si>
  <si>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</si>
  <si>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</si>
  <si>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</si>
  <si>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</si>
  <si>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</si>
  <si>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</si>
  <si>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</si>
  <si>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</si>
  <si>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</si>
  <si>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</si>
  <si>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</si>
  <si>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</si>
  <si>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</si>
  <si>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</si>
  <si>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</si>
  <si>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</si>
  <si>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</si>
  <si>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</si>
  <si>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</si>
  <si>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</si>
  <si>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</si>
  <si>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</si>
  <si>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</si>
  <si>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</si>
  <si>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</si>
  <si>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</si>
  <si>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</si>
  <si>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</si>
  <si>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</si>
  <si>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</si>
  <si>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</si>
  <si>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</si>
  <si>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</si>
  <si>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</si>
  <si>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</si>
  <si>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</si>
  <si>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</si>
  <si>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</si>
  <si>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</si>
  <si>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</si>
  <si>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</si>
  <si>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</si>
  <si>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</si>
  <si>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</si>
  <si>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</si>
  <si>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</si>
  <si>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</si>
  <si>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</si>
  <si>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</si>
  <si>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</si>
  <si>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</si>
  <si>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</si>
  <si>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</si>
  <si>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</si>
  <si>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</si>
  <si>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</si>
  <si>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</si>
  <si>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</si>
  <si>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</si>
  <si>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</si>
  <si>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</si>
  <si>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</si>
  <si>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</si>
  <si>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</si>
  <si>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</si>
  <si>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</si>
  <si>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</si>
  <si>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</si>
  <si>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</si>
  <si>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</si>
  <si>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</si>
  <si>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</si>
  <si>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</si>
  <si>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</si>
  <si>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</si>
  <si>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</si>
  <si>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</si>
  <si>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</si>
  <si>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</si>
  <si>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</si>
  <si>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</si>
  <si>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</si>
  <si>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</si>
  <si>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</si>
  <si>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</si>
  <si>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</si>
  <si>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</si>
  <si>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</si>
  <si>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</si>
  <si>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</si>
  <si>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</si>
  <si>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</si>
  <si>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</si>
  <si>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</si>
  <si>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</si>
  <si>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</si>
  <si>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</si>
  <si>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</si>
  <si>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</si>
  <si>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</si>
  <si>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</si>
  <si>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</si>
  <si>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</si>
  <si>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</si>
  <si>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</si>
  <si>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</si>
  <si>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</si>
  <si>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</si>
  <si>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</si>
  <si>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</si>
  <si>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</si>
  <si>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</si>
  <si>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</si>
  <si>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</si>
  <si>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</si>
  <si>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</si>
  <si>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</si>
  <si>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</si>
  <si>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</si>
  <si>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</si>
  <si>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</si>
  <si>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</si>
  <si>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</si>
  <si>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</si>
  <si>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</si>
  <si>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</si>
  <si>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</si>
  <si>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</si>
  <si>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</si>
  <si>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</si>
  <si>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</si>
  <si>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</si>
  <si>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</si>
  <si>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</si>
  <si>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</si>
  <si>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</si>
  <si>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</si>
  <si>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</si>
  <si>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</si>
  <si>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</si>
  <si>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</si>
  <si>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</si>
  <si>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</si>
  <si>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</si>
  <si>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</si>
  <si>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</si>
  <si>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</si>
  <si>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</si>
  <si>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</si>
  <si>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</si>
  <si>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</si>
  <si>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</si>
  <si>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</si>
  <si>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</si>
  <si>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</si>
  <si>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</si>
  <si>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</si>
  <si>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</si>
  <si>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</si>
  <si>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</si>
  <si>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</si>
  <si>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</si>
  <si>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</si>
  <si>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</si>
  <si>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</si>
  <si>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</si>
  <si>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</si>
  <si>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</si>
  <si>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</si>
  <si>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</si>
  <si>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</si>
  <si>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</si>
  <si>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</si>
  <si>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</si>
  <si>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</si>
  <si>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</si>
  <si>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</si>
  <si>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</si>
  <si>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</si>
  <si>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</si>
  <si>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</si>
  <si>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</si>
  <si>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</si>
  <si>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</si>
  <si>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</si>
  <si>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</si>
  <si>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</si>
  <si>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</si>
  <si>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</si>
  <si>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</si>
  <si>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</si>
  <si>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</si>
  <si>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</si>
  <si>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</si>
  <si>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</si>
  <si>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</si>
  <si>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</si>
  <si>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</si>
  <si>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</si>
  <si>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</si>
  <si>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</si>
  <si>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</si>
  <si>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</si>
  <si>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</si>
  <si>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</si>
  <si>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</si>
  <si>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</si>
  <si>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</si>
  <si>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</si>
  <si>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</si>
  <si>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</si>
  <si>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</si>
  <si>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</si>
  <si>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</si>
  <si>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</si>
  <si>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</si>
  <si>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</si>
  <si>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</si>
  <si>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</si>
  <si>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</si>
  <si>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</si>
  <si>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</si>
  <si>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</si>
  <si>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</si>
  <si>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</si>
  <si>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</si>
  <si>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</si>
  <si>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</si>
  <si>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</si>
  <si>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</si>
  <si>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</si>
  <si>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</si>
  <si>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</si>
  <si>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</si>
  <si>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</si>
  <si>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</si>
  <si>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</si>
  <si>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</si>
  <si>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</si>
  <si>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</si>
  <si>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</si>
  <si>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</si>
  <si>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</si>
  <si>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</si>
  <si>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</si>
  <si>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</si>
  <si>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</si>
  <si>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</si>
  <si>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</si>
  <si>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</si>
  <si>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</si>
  <si>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</si>
  <si>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</si>
  <si>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</si>
  <si>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</si>
  <si>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</si>
  <si>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</si>
  <si>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</si>
  <si>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</si>
  <si>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</si>
  <si>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</si>
  <si>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</si>
  <si>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</si>
  <si>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</si>
  <si>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</si>
  <si>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</si>
  <si>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</si>
  <si>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</si>
  <si>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</si>
  <si>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</si>
  <si>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</si>
  <si>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</si>
  <si>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</si>
  <si>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</si>
  <si>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</si>
  <si>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</si>
  <si>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</si>
  <si>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</si>
  <si>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</si>
  <si>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</si>
  <si>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</si>
  <si>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</si>
  <si>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</si>
  <si>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</si>
  <si>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</si>
  <si>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</si>
  <si>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</si>
  <si>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</si>
  <si>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</si>
  <si>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</si>
  <si>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</si>
  <si>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</si>
  <si>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</si>
  <si>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</si>
  <si>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</si>
  <si>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</si>
  <si>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</si>
  <si>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</si>
  <si>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</si>
  <si>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</si>
  <si>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</si>
  <si>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</si>
  <si>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</si>
  <si>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</si>
  <si>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</si>
  <si>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</si>
  <si>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</si>
  <si>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</si>
  <si>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</si>
  <si>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</si>
  <si>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</si>
  <si>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</si>
  <si>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</si>
  <si>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</si>
  <si>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</si>
  <si>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</si>
  <si>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</si>
  <si>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</si>
  <si>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</si>
  <si>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</si>
  <si>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</si>
  <si>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</si>
  <si>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</si>
  <si>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</si>
  <si>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</si>
  <si>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</si>
  <si>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</si>
  <si>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</si>
  <si>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</si>
  <si>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</si>
  <si>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</si>
  <si>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</si>
  <si>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</si>
  <si>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</si>
  <si>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</si>
  <si>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</si>
  <si>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</si>
  <si>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</si>
  <si>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</si>
  <si>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</si>
  <si>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</si>
  <si>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</si>
  <si>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</si>
  <si>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</si>
  <si>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</si>
  <si>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</si>
  <si>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</si>
  <si>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</si>
  <si>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</si>
  <si>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</si>
  <si>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</si>
  <si>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</si>
  <si>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</si>
  <si>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</si>
  <si>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</si>
  <si>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</si>
  <si>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</si>
  <si>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</si>
  <si>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</si>
  <si>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</si>
  <si>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</si>
  <si>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</si>
  <si>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</si>
  <si>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</si>
  <si>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</si>
  <si>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</si>
  <si>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</si>
  <si>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</si>
  <si>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</si>
  <si>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</si>
  <si>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</si>
  <si>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</si>
  <si>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</si>
  <si>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</si>
  <si>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</si>
  <si>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</si>
  <si>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</si>
  <si>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</si>
  <si>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</si>
  <si>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</si>
  <si>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</si>
  <si>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</si>
  <si>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</si>
  <si>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</si>
  <si>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</si>
  <si>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</si>
  <si>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</si>
  <si>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</si>
  <si>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</si>
  <si>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</si>
  <si>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</si>
  <si>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</si>
  <si>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</si>
  <si>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</si>
  <si>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</si>
  <si>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</si>
  <si>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</si>
  <si>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</si>
  <si>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</si>
  <si>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</si>
  <si>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</si>
  <si>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</si>
  <si>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</si>
  <si>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</si>
  <si>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</si>
  <si>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</si>
  <si>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</si>
  <si>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</si>
  <si>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</si>
  <si>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</si>
  <si>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</si>
  <si>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</si>
  <si>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</si>
  <si>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</si>
  <si>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</si>
  <si>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</si>
  <si>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</si>
  <si>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</si>
  <si>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</si>
  <si>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</si>
  <si>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</si>
  <si>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</si>
  <si>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</si>
  <si>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</si>
  <si>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</si>
  <si>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</si>
  <si>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</si>
  <si>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</si>
  <si>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</si>
  <si>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</si>
  <si>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</si>
  <si>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</si>
  <si>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</si>
  <si>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</si>
  <si>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</si>
  <si>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</si>
  <si>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</si>
  <si>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</si>
  <si>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</si>
  <si>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</si>
  <si>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</si>
  <si>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</si>
  <si>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</si>
  <si>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</si>
  <si>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</si>
  <si>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</si>
  <si>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</si>
  <si>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</si>
  <si>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</si>
  <si>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</si>
  <si>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</si>
  <si>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</si>
  <si>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</si>
  <si>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</si>
  <si>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</si>
  <si>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</si>
  <si>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</si>
  <si>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</si>
  <si>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</si>
  <si>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</si>
  <si>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</si>
  <si>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</si>
  <si>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</si>
  <si>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</si>
  <si>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</si>
  <si>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</si>
  <si>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</si>
  <si>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</si>
  <si>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</si>
  <si>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</si>
  <si>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</si>
  <si>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</si>
  <si>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</si>
  <si>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</si>
  <si>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</si>
  <si>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</si>
  <si>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</si>
  <si>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</si>
  <si>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</si>
  <si>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</si>
  <si>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</si>
  <si>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</si>
  <si>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</si>
  <si>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</si>
  <si>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</si>
  <si>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</si>
  <si>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</si>
  <si>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</si>
  <si>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</si>
  <si>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</si>
  <si>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</si>
  <si>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DANH SÁCH SINH VIÊN DỰ THI KHẢO SÁT TIẾNG HÀN</t>
  </si>
  <si>
    <t>KỸ NĂNG KHẢO SÁT: NGHE</t>
  </si>
  <si>
    <t xml:space="preserve">    BỘ GIÁO DỤC VÀ ĐÀO TẠO</t>
  </si>
  <si>
    <t>ĐẠI HỌC DUY TÂN</t>
  </si>
  <si>
    <t>ĐỢT: THÁNG 09 NĂM 2025</t>
  </si>
  <si>
    <t>1001B-90-19-3-1</t>
  </si>
  <si>
    <t xml:space="preserve">Phạm Thị </t>
  </si>
  <si>
    <t>Bình</t>
  </si>
  <si>
    <t>K26NHD</t>
  </si>
  <si>
    <t xml:space="preserve">Lê Tú </t>
  </si>
  <si>
    <t>Cẩm</t>
  </si>
  <si>
    <t xml:space="preserve">Nguyễn  </t>
  </si>
  <si>
    <t>Công</t>
  </si>
  <si>
    <t>K26NHB</t>
  </si>
  <si>
    <t xml:space="preserve">Nguyễn Thị Minh </t>
  </si>
  <si>
    <t>Châu</t>
  </si>
  <si>
    <t>K27NHB</t>
  </si>
  <si>
    <t xml:space="preserve">Nguyễn Thị Ngọc </t>
  </si>
  <si>
    <t>Diễm</t>
  </si>
  <si>
    <t xml:space="preserve">Lê Thị Thúy </t>
  </si>
  <si>
    <t>Dung</t>
  </si>
  <si>
    <t xml:space="preserve">Phạm Nguyễn Vân </t>
  </si>
  <si>
    <t>Hà</t>
  </si>
  <si>
    <t xml:space="preserve">Ngô Phương </t>
  </si>
  <si>
    <t>Hoa</t>
  </si>
  <si>
    <t xml:space="preserve">Nguyễn Bình </t>
  </si>
  <si>
    <t>Huy</t>
  </si>
  <si>
    <t xml:space="preserve">Trần Thu </t>
  </si>
  <si>
    <t>Huyền</t>
  </si>
  <si>
    <t xml:space="preserve">Triệu Võ Hoàng </t>
  </si>
  <si>
    <t>Hương</t>
  </si>
  <si>
    <t xml:space="preserve">Ngô Thị Thu </t>
  </si>
  <si>
    <t>Hường</t>
  </si>
  <si>
    <t xml:space="preserve">Phạm Minh </t>
  </si>
  <si>
    <t>Kiệt</t>
  </si>
  <si>
    <t xml:space="preserve">Nguyễn Thị </t>
  </si>
  <si>
    <t>Kiều</t>
  </si>
  <si>
    <t xml:space="preserve">Nguyễn Khánh </t>
  </si>
  <si>
    <t>Linh</t>
  </si>
  <si>
    <t xml:space="preserve">Nguyễn Thị Bảo </t>
  </si>
  <si>
    <t xml:space="preserve">Nguyễn Thị Kiều </t>
  </si>
  <si>
    <t xml:space="preserve">Huỳnh Phạm Mai </t>
  </si>
  <si>
    <t xml:space="preserve">Hồ Thị Thùy </t>
  </si>
  <si>
    <t>K27NNB</t>
  </si>
  <si>
    <t xml:space="preserve">Nguyễn Thị Hà </t>
  </si>
  <si>
    <t>Ly</t>
  </si>
  <si>
    <t xml:space="preserve">Đặng Thị Kiều </t>
  </si>
  <si>
    <t>My</t>
  </si>
  <si>
    <t xml:space="preserve">Mai Trần Ánh </t>
  </si>
  <si>
    <t xml:space="preserve">Đoàn Thị Bích </t>
  </si>
  <si>
    <t>Na</t>
  </si>
  <si>
    <t xml:space="preserve">Lê Thị </t>
  </si>
  <si>
    <t>Ngân</t>
  </si>
  <si>
    <t xml:space="preserve">Lê Kiều Nhã </t>
  </si>
  <si>
    <t>Nghi</t>
  </si>
  <si>
    <t xml:space="preserve">Lê Huỳnh Bảo </t>
  </si>
  <si>
    <t>Ngọc</t>
  </si>
  <si>
    <t xml:space="preserve">Nguyễn Thị Phương </t>
  </si>
  <si>
    <t>K27NHD</t>
  </si>
  <si>
    <t xml:space="preserve">Nguyễn Thường Yến </t>
  </si>
  <si>
    <t>Nhi</t>
  </si>
  <si>
    <t xml:space="preserve">Nguyễn Mai Ái </t>
  </si>
  <si>
    <t xml:space="preserve">Trần Thị Hà </t>
  </si>
  <si>
    <t>Nhung</t>
  </si>
  <si>
    <t xml:space="preserve">Mang Thị </t>
  </si>
  <si>
    <t>Phúc</t>
  </si>
  <si>
    <t xml:space="preserve">Đinh Thị Hồng </t>
  </si>
  <si>
    <t>Phượng</t>
  </si>
  <si>
    <t xml:space="preserve">Trần Út </t>
  </si>
  <si>
    <t>Quyên</t>
  </si>
  <si>
    <t xml:space="preserve">Lê Thị Ngọc </t>
  </si>
  <si>
    <t>Quỳnh</t>
  </si>
  <si>
    <t xml:space="preserve">Hồ Văn </t>
  </si>
  <si>
    <t>Sỹ</t>
  </si>
  <si>
    <t xml:space="preserve">Trần Phát </t>
  </si>
  <si>
    <t>Tài</t>
  </si>
  <si>
    <t xml:space="preserve">Ngô Thị Kim </t>
  </si>
  <si>
    <t>Tiền</t>
  </si>
  <si>
    <t xml:space="preserve">Phạm Nguyễn Minh </t>
  </si>
  <si>
    <t>Toàn</t>
  </si>
  <si>
    <t xml:space="preserve">Phan Thị Vân </t>
  </si>
  <si>
    <t>Tuyền</t>
  </si>
  <si>
    <t xml:space="preserve">Phạm Thị Ngọc </t>
  </si>
  <si>
    <t>Tuyết</t>
  </si>
  <si>
    <t xml:space="preserve">Lê Hữu </t>
  </si>
  <si>
    <t>Thịnh</t>
  </si>
  <si>
    <t xml:space="preserve">Hoàng Huỳnh Kim </t>
  </si>
  <si>
    <t>Thoa</t>
  </si>
  <si>
    <t xml:space="preserve">Phạm Thị Thu </t>
  </si>
  <si>
    <t>Thủy</t>
  </si>
  <si>
    <t xml:space="preserve">Lê Thị Phương </t>
  </si>
  <si>
    <t>Trà</t>
  </si>
  <si>
    <t xml:space="preserve">Hồ Thị Ngọc </t>
  </si>
  <si>
    <t>Trâm</t>
  </si>
  <si>
    <t xml:space="preserve">Dương Đình </t>
  </si>
  <si>
    <t>Trí</t>
  </si>
  <si>
    <t xml:space="preserve">Phạm Thị Kiều </t>
  </si>
  <si>
    <t>Trinh</t>
  </si>
  <si>
    <t xml:space="preserve">Nguyễn Thị Hoài </t>
  </si>
  <si>
    <t>Uyên</t>
  </si>
  <si>
    <t>Vi</t>
  </si>
  <si>
    <t xml:space="preserve">Trần Hoàng Ái </t>
  </si>
  <si>
    <t xml:space="preserve">Đinh Thị Tường </t>
  </si>
  <si>
    <t>Vy</t>
  </si>
  <si>
    <t xml:space="preserve">Trịnh Lê </t>
  </si>
  <si>
    <t xml:space="preserve">Phạm Võ Thị Như </t>
  </si>
  <si>
    <t>Ý</t>
  </si>
  <si>
    <t xml:space="preserve">Nguyễn Thị Như </t>
  </si>
  <si>
    <t>Yến</t>
  </si>
  <si>
    <t>1002-91-18-3-2-</t>
  </si>
  <si>
    <t>1102-92-18-3-3-</t>
  </si>
  <si>
    <t>90</t>
  </si>
  <si>
    <t>Thời gian:07h00 - Ngày 06/09/2025 - Phòng: 1001B - cơ sở:  209 Phan Thanh</t>
  </si>
  <si>
    <t>07h00 - Ngày 06/09/2025 - Phòng: 1001B</t>
  </si>
  <si>
    <t>1/</t>
  </si>
  <si>
    <t>3</t>
  </si>
  <si>
    <t>1002</t>
  </si>
  <si>
    <t>91</t>
  </si>
  <si>
    <t>Thời gian:07h00 - Ngày 06/09/2025 - Phòng: 1002 - cơ sở:  209 Phan Thanh</t>
  </si>
  <si>
    <t>07h00 - Ngày 06/09/2025 - Phòng: 1002</t>
  </si>
  <si>
    <t>2/</t>
  </si>
  <si>
    <t>1102</t>
  </si>
  <si>
    <t>92</t>
  </si>
  <si>
    <t>Thời gian:07h00 - Ngày 06/09/2025 - Phòng: 1102 - cơ sở:  209 Phan Thanh</t>
  </si>
  <si>
    <t>07h00 - Ngày 06/09/2025 - Phòng: 1102</t>
  </si>
  <si>
    <t>3/</t>
  </si>
  <si>
    <t>SINH VIÊN THẮC MẮC LIÊN HỆ MAIL: phanthanhtamdtu@gmail.com</t>
  </si>
  <si>
    <t xml:space="preserve">SINH VIÊN  SAU KHI THI KẾT THÚC PHẦN NGHE, ĐỌC, SV TIẾP TỤC THI PHẦN VIẾT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</si>
</sst>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2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102" fillId="36" borderId="0" xfId="119" applyFont="1" applyFill="1" applyAlignment="1">
      <alignment horizontal="center" vertical="center"/>
    </xf>
    <xf numFmtId="0" fontId="103" fillId="36" borderId="0" xfId="119" applyFont="1" applyFill="1" applyAlignment="1">
      <alignment horizontal="center" vertical="center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H8" sqref="H8:H9"/>
    </sheetView>
  </sheetViews>
  <sheetFormatPr defaultRowHeight="15"/>
  <cols>
    <col min="1" max="1" width="4.42578125" bestFit="1" customWidth="1"/>
    <col min="2" max="2" width="10.42578125" bestFit="1" customWidth="1"/>
    <col min="3" max="3" width="19.71093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6.42578125" bestFit="1" customWidth="1"/>
  </cols>
  <sheetData>
    <row r="1" spans="1:14" ht="20.25">
      <c r="A1" s="148" t="s">
        <v>1383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4" ht="15.75">
      <c r="A2" s="149" t="s">
        <v>1384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4" s="1" customFormat="1" ht="14.25" customHeight="1">
      <c r="B3" s="154" t="s">
        <v>1259</v>
      </c>
      <c r="C3" s="154"/>
      <c r="D3" s="155" t="s">
        <v>1257</v>
      </c>
      <c r="E3" s="155"/>
      <c r="F3" s="155"/>
      <c r="G3" s="155"/>
      <c r="H3" s="155"/>
      <c r="I3" s="155"/>
      <c r="J3" s="155"/>
      <c r="K3" s="110" t="s">
        <v>1262</v>
      </c>
    </row>
    <row r="4" spans="1:14" s="1" customFormat="1">
      <c r="B4" s="156" t="s">
        <v>1260</v>
      </c>
      <c r="C4" s="156"/>
      <c r="D4" s="2" t="s">
        <v>1216</v>
      </c>
      <c r="E4" s="157" t="s">
        <v>1261</v>
      </c>
      <c r="F4" s="157"/>
      <c r="G4" s="157"/>
      <c r="H4" s="157"/>
      <c r="I4" s="157"/>
      <c r="J4" s="157"/>
      <c r="K4" s="146"/>
      <c r="L4" s="4"/>
      <c r="M4" s="4"/>
    </row>
    <row r="5" spans="1:14" s="5" customFormat="1" ht="18.75" customHeight="1">
      <c r="B5" s="6" t="s">
        <v>1368</v>
      </c>
      <c r="C5" s="145"/>
      <c r="D5" s="157" t="s">
        <v>1258</v>
      </c>
      <c r="E5" s="157"/>
      <c r="F5" s="157"/>
      <c r="G5" s="157"/>
      <c r="H5" s="157"/>
      <c r="I5" s="157"/>
      <c r="J5" s="157"/>
      <c r="K5" s="3"/>
      <c r="L5" s="3"/>
      <c r="M5" s="3"/>
    </row>
    <row r="6" spans="1:14" s="5" customFormat="1" ht="18.75" customHeight="1">
      <c r="A6" s="158" t="s">
        <v>1369</v>
      </c>
      <c r="B6" s="158"/>
      <c r="C6" s="158"/>
      <c r="D6" s="158"/>
      <c r="E6" s="158"/>
      <c r="F6" s="158"/>
      <c r="G6" s="158"/>
      <c r="H6" s="158"/>
      <c r="I6" s="158"/>
      <c r="J6" s="158"/>
      <c r="K6" s="3"/>
      <c r="L6" s="3"/>
      <c r="M6" s="3"/>
    </row>
    <row r="7" spans="1:14" ht="3.75" customHeight="1"/>
    <row r="8" spans="1:14" ht="15" customHeight="1">
      <c r="A8" s="150" t="s">
        <v>0</v>
      </c>
      <c r="B8" s="151" t="s">
        <v>7</v>
      </c>
      <c r="C8" s="152" t="s">
        <v>3</v>
      </c>
      <c r="D8" s="153" t="s">
        <v>4</v>
      </c>
      <c r="E8" s="151" t="s">
        <v>13</v>
      </c>
      <c r="F8" s="151" t="s">
        <v>14</v>
      </c>
      <c r="G8" s="151" t="s">
        <v>8</v>
      </c>
      <c r="H8" s="151" t="s">
        <v>9</v>
      </c>
      <c r="I8" s="162" t="s">
        <v>6</v>
      </c>
      <c r="J8" s="162"/>
      <c r="K8" s="163" t="s">
        <v>10</v>
      </c>
      <c r="L8" s="164"/>
      <c r="M8" s="165"/>
    </row>
    <row r="9" spans="1:14" ht="27" customHeight="1">
      <c r="A9" s="150"/>
      <c r="B9" s="150"/>
      <c r="C9" s="152"/>
      <c r="D9" s="153"/>
      <c r="E9" s="150"/>
      <c r="F9" s="150"/>
      <c r="G9" s="150"/>
      <c r="H9" s="150"/>
      <c r="I9" s="7" t="s">
        <v>11</v>
      </c>
      <c r="J9" s="7" t="s">
        <v>12</v>
      </c>
      <c r="K9" s="166"/>
      <c r="L9" s="167"/>
      <c r="M9" s="168"/>
    </row>
    <row r="10" spans="1:14" ht="19.5" customHeight="1">
      <c r="A10" s="8">
        <v>1</v>
      </c>
      <c r="B10" s="15">
        <v>26203827799</v>
      </c>
      <c r="C10" s="9" t="s">
        <v>1263</v>
      </c>
      <c r="D10" s="10" t="s">
        <v>1264</v>
      </c>
      <c r="E10" s="16" t="s">
        <v>1265</v>
      </c>
      <c r="F10" s="16" t="s">
        <v>1265</v>
      </c>
      <c r="G10" s="11"/>
      <c r="H10" s="12"/>
      <c r="I10" s="12"/>
      <c r="J10" s="12"/>
      <c r="K10" s="169">
        <v>0</v>
      </c>
      <c r="L10" s="170"/>
      <c r="M10" s="171"/>
      <c r="N10" t="s">
        <v>1370</v>
      </c>
    </row>
    <row r="11" spans="1:14" ht="19.5" customHeight="1">
      <c r="A11" s="8">
        <v>2</v>
      </c>
      <c r="B11" s="15">
        <v>26203832956</v>
      </c>
      <c r="C11" s="9" t="s">
        <v>1266</v>
      </c>
      <c r="D11" s="10" t="s">
        <v>1267</v>
      </c>
      <c r="E11" s="16" t="s">
        <v>1265</v>
      </c>
      <c r="F11" s="16" t="s">
        <v>1265</v>
      </c>
      <c r="G11" s="11"/>
      <c r="H11" s="12"/>
      <c r="I11" s="12"/>
      <c r="J11" s="12"/>
      <c r="K11" s="159">
        <v>0</v>
      </c>
      <c r="L11" s="160"/>
      <c r="M11" s="161"/>
      <c r="N11" t="s">
        <v>1370</v>
      </c>
    </row>
    <row r="12" spans="1:14" ht="19.5" customHeight="1">
      <c r="A12" s="8">
        <v>3</v>
      </c>
      <c r="B12" s="15">
        <v>26212932339</v>
      </c>
      <c r="C12" s="9" t="s">
        <v>1268</v>
      </c>
      <c r="D12" s="10" t="s">
        <v>1269</v>
      </c>
      <c r="E12" s="16" t="s">
        <v>1270</v>
      </c>
      <c r="F12" s="16" t="s">
        <v>1270</v>
      </c>
      <c r="G12" s="11"/>
      <c r="H12" s="12"/>
      <c r="I12" s="12"/>
      <c r="J12" s="12"/>
      <c r="K12" s="159">
        <v>0</v>
      </c>
      <c r="L12" s="160"/>
      <c r="M12" s="161"/>
      <c r="N12" t="s">
        <v>1370</v>
      </c>
    </row>
    <row r="13" spans="1:14" ht="19.5" customHeight="1">
      <c r="A13" s="8">
        <v>4</v>
      </c>
      <c r="B13" s="15">
        <v>27203827395</v>
      </c>
      <c r="C13" s="9" t="s">
        <v>1271</v>
      </c>
      <c r="D13" s="10" t="s">
        <v>1272</v>
      </c>
      <c r="E13" s="16" t="s">
        <v>1273</v>
      </c>
      <c r="F13" s="16" t="s">
        <v>1273</v>
      </c>
      <c r="G13" s="11"/>
      <c r="H13" s="12"/>
      <c r="I13" s="12"/>
      <c r="J13" s="12"/>
      <c r="K13" s="159">
        <v>0</v>
      </c>
      <c r="L13" s="160"/>
      <c r="M13" s="161"/>
      <c r="N13" t="s">
        <v>1370</v>
      </c>
    </row>
    <row r="14" spans="1:14" ht="19.5" customHeight="1">
      <c r="A14" s="8">
        <v>5</v>
      </c>
      <c r="B14" s="15">
        <v>26203800743</v>
      </c>
      <c r="C14" s="9" t="s">
        <v>1274</v>
      </c>
      <c r="D14" s="10" t="s">
        <v>1275</v>
      </c>
      <c r="E14" s="16" t="s">
        <v>1270</v>
      </c>
      <c r="F14" s="16" t="s">
        <v>1270</v>
      </c>
      <c r="G14" s="11"/>
      <c r="H14" s="12"/>
      <c r="I14" s="12"/>
      <c r="J14" s="12"/>
      <c r="K14" s="159">
        <v>0</v>
      </c>
      <c r="L14" s="160"/>
      <c r="M14" s="161"/>
      <c r="N14" t="s">
        <v>1370</v>
      </c>
    </row>
    <row r="15" spans="1:14" ht="19.5" customHeight="1">
      <c r="A15" s="8">
        <v>6</v>
      </c>
      <c r="B15" s="15">
        <v>26203834127</v>
      </c>
      <c r="C15" s="9" t="s">
        <v>1276</v>
      </c>
      <c r="D15" s="10" t="s">
        <v>1277</v>
      </c>
      <c r="E15" s="16" t="s">
        <v>1270</v>
      </c>
      <c r="F15" s="16" t="s">
        <v>1270</v>
      </c>
      <c r="G15" s="11"/>
      <c r="H15" s="12"/>
      <c r="I15" s="12"/>
      <c r="J15" s="12"/>
      <c r="K15" s="159">
        <v>0</v>
      </c>
      <c r="L15" s="160"/>
      <c r="M15" s="161"/>
      <c r="N15" t="s">
        <v>1370</v>
      </c>
    </row>
    <row r="16" spans="1:14" ht="19.5" customHeight="1">
      <c r="A16" s="8">
        <v>7</v>
      </c>
      <c r="B16" s="15">
        <v>26203829860</v>
      </c>
      <c r="C16" s="9" t="s">
        <v>1278</v>
      </c>
      <c r="D16" s="10" t="s">
        <v>1279</v>
      </c>
      <c r="E16" s="16" t="s">
        <v>1270</v>
      </c>
      <c r="F16" s="16" t="s">
        <v>1270</v>
      </c>
      <c r="G16" s="11"/>
      <c r="H16" s="12"/>
      <c r="I16" s="12"/>
      <c r="J16" s="12"/>
      <c r="K16" s="159">
        <v>0</v>
      </c>
      <c r="L16" s="160"/>
      <c r="M16" s="161"/>
      <c r="N16" t="s">
        <v>1370</v>
      </c>
    </row>
    <row r="17" spans="1:14" ht="19.5" customHeight="1">
      <c r="A17" s="8">
        <v>8</v>
      </c>
      <c r="B17" s="15">
        <v>27203820382</v>
      </c>
      <c r="C17" s="9" t="s">
        <v>1280</v>
      </c>
      <c r="D17" s="10" t="s">
        <v>1281</v>
      </c>
      <c r="E17" s="16" t="s">
        <v>1273</v>
      </c>
      <c r="F17" s="16" t="s">
        <v>1273</v>
      </c>
      <c r="G17" s="11"/>
      <c r="H17" s="12"/>
      <c r="I17" s="12"/>
      <c r="J17" s="12"/>
      <c r="K17" s="159">
        <v>0</v>
      </c>
      <c r="L17" s="160"/>
      <c r="M17" s="161"/>
      <c r="N17" t="s">
        <v>1370</v>
      </c>
    </row>
    <row r="18" spans="1:14" ht="19.5" customHeight="1">
      <c r="A18" s="8">
        <v>9</v>
      </c>
      <c r="B18" s="15">
        <v>27213823142</v>
      </c>
      <c r="C18" s="9" t="s">
        <v>1282</v>
      </c>
      <c r="D18" s="10" t="s">
        <v>1283</v>
      </c>
      <c r="E18" s="16" t="s">
        <v>1273</v>
      </c>
      <c r="F18" s="16" t="s">
        <v>1273</v>
      </c>
      <c r="G18" s="11"/>
      <c r="H18" s="12"/>
      <c r="I18" s="12"/>
      <c r="J18" s="12"/>
      <c r="K18" s="159">
        <v>0</v>
      </c>
      <c r="L18" s="160"/>
      <c r="M18" s="161"/>
      <c r="N18" t="s">
        <v>1370</v>
      </c>
    </row>
    <row r="19" spans="1:14" ht="19.5" customHeight="1">
      <c r="A19" s="8">
        <v>10</v>
      </c>
      <c r="B19" s="15">
        <v>27203841763</v>
      </c>
      <c r="C19" s="9" t="s">
        <v>1284</v>
      </c>
      <c r="D19" s="10" t="s">
        <v>1285</v>
      </c>
      <c r="E19" s="16" t="s">
        <v>1273</v>
      </c>
      <c r="F19" s="16" t="s">
        <v>1273</v>
      </c>
      <c r="G19" s="11"/>
      <c r="H19" s="12"/>
      <c r="I19" s="12"/>
      <c r="J19" s="12"/>
      <c r="K19" s="159">
        <v>0</v>
      </c>
      <c r="L19" s="160"/>
      <c r="M19" s="161"/>
      <c r="N19" t="s">
        <v>1370</v>
      </c>
    </row>
    <row r="20" spans="1:14" ht="19.5" customHeight="1">
      <c r="A20" s="8">
        <v>11</v>
      </c>
      <c r="B20" s="15">
        <v>26203833316</v>
      </c>
      <c r="C20" s="9" t="s">
        <v>1286</v>
      </c>
      <c r="D20" s="10" t="s">
        <v>1287</v>
      </c>
      <c r="E20" s="16" t="s">
        <v>1270</v>
      </c>
      <c r="F20" s="16" t="s">
        <v>1270</v>
      </c>
      <c r="G20" s="11"/>
      <c r="H20" s="12"/>
      <c r="I20" s="12"/>
      <c r="J20" s="12"/>
      <c r="K20" s="159">
        <v>0</v>
      </c>
      <c r="L20" s="160"/>
      <c r="M20" s="161"/>
      <c r="N20" t="s">
        <v>1370</v>
      </c>
    </row>
    <row r="21" spans="1:14" ht="19.5" customHeight="1">
      <c r="A21" s="8">
        <v>12</v>
      </c>
      <c r="B21" s="15">
        <v>26203828302</v>
      </c>
      <c r="C21" s="9" t="s">
        <v>1288</v>
      </c>
      <c r="D21" s="10" t="s">
        <v>1289</v>
      </c>
      <c r="E21" s="16" t="s">
        <v>1270</v>
      </c>
      <c r="F21" s="16" t="s">
        <v>1270</v>
      </c>
      <c r="G21" s="11"/>
      <c r="H21" s="12"/>
      <c r="I21" s="12"/>
      <c r="J21" s="12"/>
      <c r="K21" s="159">
        <v>0</v>
      </c>
      <c r="L21" s="160"/>
      <c r="M21" s="161"/>
      <c r="N21" t="s">
        <v>1370</v>
      </c>
    </row>
    <row r="22" spans="1:14" ht="19.5" customHeight="1">
      <c r="A22" s="8">
        <v>13</v>
      </c>
      <c r="B22" s="15">
        <v>27213849640</v>
      </c>
      <c r="C22" s="9" t="s">
        <v>1290</v>
      </c>
      <c r="D22" s="10" t="s">
        <v>1291</v>
      </c>
      <c r="E22" s="16" t="s">
        <v>1273</v>
      </c>
      <c r="F22" s="16" t="s">
        <v>1273</v>
      </c>
      <c r="G22" s="11"/>
      <c r="H22" s="12"/>
      <c r="I22" s="12"/>
      <c r="J22" s="12"/>
      <c r="K22" s="159">
        <v>0</v>
      </c>
      <c r="L22" s="160"/>
      <c r="M22" s="161"/>
      <c r="N22" t="s">
        <v>1370</v>
      </c>
    </row>
    <row r="23" spans="1:14" ht="19.5" customHeight="1">
      <c r="A23" s="8">
        <v>14</v>
      </c>
      <c r="B23" s="15">
        <v>27208439285</v>
      </c>
      <c r="C23" s="9" t="s">
        <v>1292</v>
      </c>
      <c r="D23" s="10" t="s">
        <v>1293</v>
      </c>
      <c r="E23" s="16" t="s">
        <v>1273</v>
      </c>
      <c r="F23" s="16" t="s">
        <v>1273</v>
      </c>
      <c r="G23" s="11"/>
      <c r="H23" s="12"/>
      <c r="I23" s="12"/>
      <c r="J23" s="12"/>
      <c r="K23" s="159">
        <v>0</v>
      </c>
      <c r="L23" s="160"/>
      <c r="M23" s="161"/>
      <c r="N23" t="s">
        <v>1370</v>
      </c>
    </row>
    <row r="24" spans="1:14" ht="19.5" customHeight="1">
      <c r="A24" s="8">
        <v>15</v>
      </c>
      <c r="B24" s="15">
        <v>27203641110</v>
      </c>
      <c r="C24" s="9" t="s">
        <v>1294</v>
      </c>
      <c r="D24" s="10" t="s">
        <v>1295</v>
      </c>
      <c r="E24" s="16" t="s">
        <v>1273</v>
      </c>
      <c r="F24" s="16" t="s">
        <v>1273</v>
      </c>
      <c r="G24" s="11"/>
      <c r="H24" s="12"/>
      <c r="I24" s="12"/>
      <c r="J24" s="12"/>
      <c r="K24" s="159">
        <v>0</v>
      </c>
      <c r="L24" s="160"/>
      <c r="M24" s="161"/>
      <c r="N24" t="s">
        <v>1370</v>
      </c>
    </row>
    <row r="25" spans="1:14" ht="19.5" customHeight="1">
      <c r="A25" s="8">
        <v>16</v>
      </c>
      <c r="B25" s="15">
        <v>27203800970</v>
      </c>
      <c r="C25" s="9" t="s">
        <v>1296</v>
      </c>
      <c r="D25" s="10" t="s">
        <v>1295</v>
      </c>
      <c r="E25" s="16" t="s">
        <v>1273</v>
      </c>
      <c r="F25" s="16" t="s">
        <v>1273</v>
      </c>
      <c r="G25" s="11"/>
      <c r="H25" s="12"/>
      <c r="I25" s="12"/>
      <c r="J25" s="12"/>
      <c r="K25" s="159">
        <v>0</v>
      </c>
      <c r="L25" s="160"/>
      <c r="M25" s="161"/>
      <c r="N25" t="s">
        <v>1370</v>
      </c>
    </row>
    <row r="26" spans="1:14" ht="19.5" customHeight="1">
      <c r="A26" s="8">
        <v>17</v>
      </c>
      <c r="B26" s="15">
        <v>27203836310</v>
      </c>
      <c r="C26" s="9" t="s">
        <v>1297</v>
      </c>
      <c r="D26" s="10" t="s">
        <v>1295</v>
      </c>
      <c r="E26" s="16" t="s">
        <v>1273</v>
      </c>
      <c r="F26" s="16" t="s">
        <v>1273</v>
      </c>
      <c r="G26" s="11"/>
      <c r="H26" s="12"/>
      <c r="I26" s="12"/>
      <c r="J26" s="12"/>
      <c r="K26" s="159">
        <v>0</v>
      </c>
      <c r="L26" s="160"/>
      <c r="M26" s="161"/>
      <c r="N26" t="s">
        <v>1370</v>
      </c>
    </row>
    <row r="27" spans="1:14" ht="19.5" customHeight="1">
      <c r="A27" s="8">
        <v>18</v>
      </c>
      <c r="B27" s="15">
        <v>27208427243</v>
      </c>
      <c r="C27" s="9" t="s">
        <v>1298</v>
      </c>
      <c r="D27" s="10" t="s">
        <v>1295</v>
      </c>
      <c r="E27" s="16" t="s">
        <v>1273</v>
      </c>
      <c r="F27" s="16" t="s">
        <v>1273</v>
      </c>
      <c r="G27" s="11"/>
      <c r="H27" s="12"/>
      <c r="I27" s="12"/>
      <c r="J27" s="12"/>
      <c r="K27" s="159">
        <v>0</v>
      </c>
      <c r="L27" s="160"/>
      <c r="M27" s="161"/>
      <c r="N27" t="s">
        <v>1370</v>
      </c>
    </row>
    <row r="28" spans="1:14" ht="19.5" customHeight="1">
      <c r="A28" s="8">
        <v>19</v>
      </c>
      <c r="B28" s="15">
        <v>27207620389</v>
      </c>
      <c r="C28" s="9" t="s">
        <v>1299</v>
      </c>
      <c r="D28" s="10" t="s">
        <v>1295</v>
      </c>
      <c r="E28" s="16" t="s">
        <v>1300</v>
      </c>
      <c r="F28" s="16" t="s">
        <v>1300</v>
      </c>
      <c r="G28" s="11"/>
      <c r="H28" s="12"/>
      <c r="I28" s="12"/>
      <c r="J28" s="12"/>
      <c r="K28" s="159">
        <v>0</v>
      </c>
      <c r="L28" s="160"/>
      <c r="M28" s="161"/>
      <c r="N28" t="s">
        <v>1370</v>
      </c>
    </row>
    <row r="29" spans="1:14">
      <c r="K29" s="147"/>
      <c r="L29" s="147" t="s">
        <v>1371</v>
      </c>
      <c r="M29" s="13" t="s">
        <v>1372</v>
      </c>
    </row>
    <row r="30" spans="1:14" s="1" customFormat="1" ht="14.25" customHeight="1">
      <c r="B30" s="154" t="s">
        <v>1259</v>
      </c>
      <c r="C30" s="154"/>
      <c r="D30" s="155" t="s">
        <v>1257</v>
      </c>
      <c r="E30" s="155"/>
      <c r="F30" s="155"/>
      <c r="G30" s="155"/>
      <c r="H30" s="155"/>
      <c r="I30" s="155"/>
      <c r="J30" s="155"/>
      <c r="K30" s="110" t="s">
        <v>1366</v>
      </c>
    </row>
    <row r="31" spans="1:14" s="1" customFormat="1">
      <c r="B31" s="156" t="s">
        <v>1260</v>
      </c>
      <c r="C31" s="156"/>
      <c r="D31" s="2" t="s">
        <v>1373</v>
      </c>
      <c r="E31" s="157" t="s">
        <v>1261</v>
      </c>
      <c r="F31" s="157"/>
      <c r="G31" s="157"/>
      <c r="H31" s="157"/>
      <c r="I31" s="157"/>
      <c r="J31" s="157"/>
      <c r="K31" s="146"/>
      <c r="L31" s="4"/>
      <c r="M31" s="4"/>
    </row>
    <row r="32" spans="1:14" s="5" customFormat="1" ht="18.75" customHeight="1">
      <c r="B32" s="6" t="s">
        <v>1374</v>
      </c>
      <c r="C32" s="145"/>
      <c r="D32" s="157" t="s">
        <v>1258</v>
      </c>
      <c r="E32" s="157"/>
      <c r="F32" s="157"/>
      <c r="G32" s="157"/>
      <c r="H32" s="157"/>
      <c r="I32" s="157"/>
      <c r="J32" s="157"/>
      <c r="K32" s="3"/>
      <c r="L32" s="3"/>
      <c r="M32" s="3"/>
    </row>
    <row r="33" spans="1:14" s="5" customFormat="1" ht="18.75" customHeight="1">
      <c r="A33" s="158" t="s">
        <v>1375</v>
      </c>
      <c r="B33" s="158"/>
      <c r="C33" s="158"/>
      <c r="D33" s="158"/>
      <c r="E33" s="158"/>
      <c r="F33" s="158"/>
      <c r="G33" s="158"/>
      <c r="H33" s="158"/>
      <c r="I33" s="158"/>
      <c r="J33" s="158"/>
      <c r="K33" s="3"/>
      <c r="L33" s="3"/>
      <c r="M33" s="3"/>
    </row>
    <row r="34" spans="1:14" ht="3.75" customHeight="1"/>
    <row r="35" spans="1:14" ht="15" customHeight="1">
      <c r="A35" s="150" t="s">
        <v>0</v>
      </c>
      <c r="B35" s="151" t="s">
        <v>7</v>
      </c>
      <c r="C35" s="152" t="s">
        <v>3</v>
      </c>
      <c r="D35" s="153" t="s">
        <v>4</v>
      </c>
      <c r="E35" s="151" t="s">
        <v>13</v>
      </c>
      <c r="F35" s="151" t="s">
        <v>14</v>
      </c>
      <c r="G35" s="151" t="s">
        <v>8</v>
      </c>
      <c r="H35" s="151" t="s">
        <v>9</v>
      </c>
      <c r="I35" s="162" t="s">
        <v>6</v>
      </c>
      <c r="J35" s="162"/>
      <c r="K35" s="163" t="s">
        <v>10</v>
      </c>
      <c r="L35" s="164"/>
      <c r="M35" s="165"/>
    </row>
    <row r="36" spans="1:14" ht="27" customHeight="1">
      <c r="A36" s="150"/>
      <c r="B36" s="150"/>
      <c r="C36" s="152"/>
      <c r="D36" s="153"/>
      <c r="E36" s="150"/>
      <c r="F36" s="150"/>
      <c r="G36" s="150"/>
      <c r="H36" s="150"/>
      <c r="I36" s="7" t="s">
        <v>11</v>
      </c>
      <c r="J36" s="7" t="s">
        <v>12</v>
      </c>
      <c r="K36" s="166"/>
      <c r="L36" s="167"/>
      <c r="M36" s="168"/>
    </row>
    <row r="37" spans="1:14" ht="19.5" customHeight="1">
      <c r="A37" s="8">
        <v>1</v>
      </c>
      <c r="B37" s="15">
        <v>27203849718</v>
      </c>
      <c r="C37" s="9" t="s">
        <v>1301</v>
      </c>
      <c r="D37" s="10" t="s">
        <v>1302</v>
      </c>
      <c r="E37" s="16" t="s">
        <v>1273</v>
      </c>
      <c r="F37" s="16" t="s">
        <v>1273</v>
      </c>
      <c r="G37" s="11"/>
      <c r="H37" s="12"/>
      <c r="I37" s="12"/>
      <c r="J37" s="12"/>
      <c r="K37" s="169">
        <v>0</v>
      </c>
      <c r="L37" s="170"/>
      <c r="M37" s="171"/>
      <c r="N37" t="s">
        <v>1376</v>
      </c>
    </row>
    <row r="38" spans="1:14" ht="19.5" customHeight="1">
      <c r="A38" s="8">
        <v>2</v>
      </c>
      <c r="B38" s="15">
        <v>26203834479</v>
      </c>
      <c r="C38" s="9" t="s">
        <v>1303</v>
      </c>
      <c r="D38" s="10" t="s">
        <v>1304</v>
      </c>
      <c r="E38" s="16" t="s">
        <v>1265</v>
      </c>
      <c r="F38" s="16" t="s">
        <v>1265</v>
      </c>
      <c r="G38" s="11"/>
      <c r="H38" s="12"/>
      <c r="I38" s="12"/>
      <c r="J38" s="12"/>
      <c r="K38" s="159">
        <v>0</v>
      </c>
      <c r="L38" s="160"/>
      <c r="M38" s="161"/>
      <c r="N38" t="s">
        <v>1376</v>
      </c>
    </row>
    <row r="39" spans="1:14" ht="19.5" customHeight="1">
      <c r="A39" s="8">
        <v>3</v>
      </c>
      <c r="B39" s="15">
        <v>27213803123</v>
      </c>
      <c r="C39" s="9" t="s">
        <v>1305</v>
      </c>
      <c r="D39" s="10" t="s">
        <v>1304</v>
      </c>
      <c r="E39" s="16" t="s">
        <v>1273</v>
      </c>
      <c r="F39" s="16" t="s">
        <v>1273</v>
      </c>
      <c r="G39" s="11"/>
      <c r="H39" s="12"/>
      <c r="I39" s="12"/>
      <c r="J39" s="12"/>
      <c r="K39" s="159">
        <v>0</v>
      </c>
      <c r="L39" s="160"/>
      <c r="M39" s="161"/>
      <c r="N39" t="s">
        <v>1376</v>
      </c>
    </row>
    <row r="40" spans="1:14" ht="19.5" customHeight="1">
      <c r="A40" s="8">
        <v>4</v>
      </c>
      <c r="B40" s="15">
        <v>27203801605</v>
      </c>
      <c r="C40" s="9" t="s">
        <v>1306</v>
      </c>
      <c r="D40" s="10" t="s">
        <v>1307</v>
      </c>
      <c r="E40" s="16" t="s">
        <v>1273</v>
      </c>
      <c r="F40" s="16" t="s">
        <v>1273</v>
      </c>
      <c r="G40" s="11"/>
      <c r="H40" s="12"/>
      <c r="I40" s="12"/>
      <c r="J40" s="12"/>
      <c r="K40" s="159">
        <v>0</v>
      </c>
      <c r="L40" s="160"/>
      <c r="M40" s="161"/>
      <c r="N40" t="s">
        <v>1376</v>
      </c>
    </row>
    <row r="41" spans="1:14" ht="19.5" customHeight="1">
      <c r="A41" s="8">
        <v>5</v>
      </c>
      <c r="B41" s="15">
        <v>27203835057</v>
      </c>
      <c r="C41" s="9" t="s">
        <v>1308</v>
      </c>
      <c r="D41" s="10" t="s">
        <v>1309</v>
      </c>
      <c r="E41" s="16" t="s">
        <v>1273</v>
      </c>
      <c r="F41" s="16" t="s">
        <v>1273</v>
      </c>
      <c r="G41" s="11"/>
      <c r="H41" s="12"/>
      <c r="I41" s="12"/>
      <c r="J41" s="12"/>
      <c r="K41" s="159">
        <v>0</v>
      </c>
      <c r="L41" s="160"/>
      <c r="M41" s="161"/>
      <c r="N41" t="s">
        <v>1376</v>
      </c>
    </row>
    <row r="42" spans="1:14" ht="19.5" customHeight="1">
      <c r="A42" s="8">
        <v>6</v>
      </c>
      <c r="B42" s="15">
        <v>27213834929</v>
      </c>
      <c r="C42" s="9" t="s">
        <v>1310</v>
      </c>
      <c r="D42" s="10" t="s">
        <v>1311</v>
      </c>
      <c r="E42" s="16" t="s">
        <v>1273</v>
      </c>
      <c r="F42" s="16" t="s">
        <v>1273</v>
      </c>
      <c r="G42" s="11"/>
      <c r="H42" s="12"/>
      <c r="I42" s="12"/>
      <c r="J42" s="12"/>
      <c r="K42" s="159">
        <v>0</v>
      </c>
      <c r="L42" s="160"/>
      <c r="M42" s="161"/>
      <c r="N42" t="s">
        <v>1376</v>
      </c>
    </row>
    <row r="43" spans="1:14" ht="19.5" customHeight="1">
      <c r="A43" s="8">
        <v>7</v>
      </c>
      <c r="B43" s="15">
        <v>26203835598</v>
      </c>
      <c r="C43" s="9" t="s">
        <v>1312</v>
      </c>
      <c r="D43" s="10" t="s">
        <v>1313</v>
      </c>
      <c r="E43" s="16" t="s">
        <v>1270</v>
      </c>
      <c r="F43" s="16" t="s">
        <v>1270</v>
      </c>
      <c r="G43" s="11"/>
      <c r="H43" s="12"/>
      <c r="I43" s="12"/>
      <c r="J43" s="12"/>
      <c r="K43" s="159">
        <v>0</v>
      </c>
      <c r="L43" s="160"/>
      <c r="M43" s="161"/>
      <c r="N43" t="s">
        <v>1376</v>
      </c>
    </row>
    <row r="44" spans="1:14" ht="19.5" customHeight="1">
      <c r="A44" s="8">
        <v>8</v>
      </c>
      <c r="B44" s="15">
        <v>27203601717</v>
      </c>
      <c r="C44" s="9" t="s">
        <v>1314</v>
      </c>
      <c r="D44" s="10" t="s">
        <v>1313</v>
      </c>
      <c r="E44" s="16" t="s">
        <v>1315</v>
      </c>
      <c r="F44" s="16" t="s">
        <v>1315</v>
      </c>
      <c r="G44" s="11"/>
      <c r="H44" s="12"/>
      <c r="I44" s="12"/>
      <c r="J44" s="12"/>
      <c r="K44" s="159">
        <v>0</v>
      </c>
      <c r="L44" s="160"/>
      <c r="M44" s="161"/>
      <c r="N44" t="s">
        <v>1376</v>
      </c>
    </row>
    <row r="45" spans="1:14" ht="19.5" customHeight="1">
      <c r="A45" s="8">
        <v>9</v>
      </c>
      <c r="B45" s="15">
        <v>27203843420</v>
      </c>
      <c r="C45" s="9" t="s">
        <v>1296</v>
      </c>
      <c r="D45" s="10" t="s">
        <v>1313</v>
      </c>
      <c r="E45" s="16" t="s">
        <v>1273</v>
      </c>
      <c r="F45" s="16" t="s">
        <v>1273</v>
      </c>
      <c r="G45" s="11"/>
      <c r="H45" s="12"/>
      <c r="I45" s="12"/>
      <c r="J45" s="12"/>
      <c r="K45" s="159">
        <v>0</v>
      </c>
      <c r="L45" s="160"/>
      <c r="M45" s="161"/>
      <c r="N45" t="s">
        <v>1376</v>
      </c>
    </row>
    <row r="46" spans="1:14" ht="19.5" customHeight="1">
      <c r="A46" s="8">
        <v>10</v>
      </c>
      <c r="B46" s="15">
        <v>25203307266</v>
      </c>
      <c r="C46" s="9" t="s">
        <v>1316</v>
      </c>
      <c r="D46" s="10" t="s">
        <v>1317</v>
      </c>
      <c r="E46" s="16" t="s">
        <v>1265</v>
      </c>
      <c r="F46" s="16" t="s">
        <v>1265</v>
      </c>
      <c r="G46" s="11"/>
      <c r="H46" s="12"/>
      <c r="I46" s="12"/>
      <c r="J46" s="12"/>
      <c r="K46" s="159">
        <v>0</v>
      </c>
      <c r="L46" s="160"/>
      <c r="M46" s="161"/>
      <c r="N46" t="s">
        <v>1376</v>
      </c>
    </row>
    <row r="47" spans="1:14" ht="19.5" customHeight="1">
      <c r="A47" s="8">
        <v>11</v>
      </c>
      <c r="B47" s="15">
        <v>27213646028</v>
      </c>
      <c r="C47" s="9" t="s">
        <v>1318</v>
      </c>
      <c r="D47" s="10" t="s">
        <v>1317</v>
      </c>
      <c r="E47" s="16" t="s">
        <v>1273</v>
      </c>
      <c r="F47" s="16" t="s">
        <v>1273</v>
      </c>
      <c r="G47" s="11"/>
      <c r="H47" s="12"/>
      <c r="I47" s="12"/>
      <c r="J47" s="12"/>
      <c r="K47" s="159">
        <v>0</v>
      </c>
      <c r="L47" s="160"/>
      <c r="M47" s="161"/>
      <c r="N47" t="s">
        <v>1376</v>
      </c>
    </row>
    <row r="48" spans="1:14" ht="19.5" customHeight="1">
      <c r="A48" s="8">
        <v>12</v>
      </c>
      <c r="B48" s="15">
        <v>27203836814</v>
      </c>
      <c r="C48" s="9" t="s">
        <v>1319</v>
      </c>
      <c r="D48" s="10" t="s">
        <v>1320</v>
      </c>
      <c r="E48" s="16" t="s">
        <v>1273</v>
      </c>
      <c r="F48" s="16" t="s">
        <v>1273</v>
      </c>
      <c r="G48" s="11"/>
      <c r="H48" s="12"/>
      <c r="I48" s="12"/>
      <c r="J48" s="12"/>
      <c r="K48" s="159">
        <v>0</v>
      </c>
      <c r="L48" s="160"/>
      <c r="M48" s="161"/>
      <c r="N48" t="s">
        <v>1376</v>
      </c>
    </row>
    <row r="49" spans="1:14" ht="19.5" customHeight="1">
      <c r="A49" s="8">
        <v>13</v>
      </c>
      <c r="B49" s="15">
        <v>26203842781</v>
      </c>
      <c r="C49" s="9" t="s">
        <v>1321</v>
      </c>
      <c r="D49" s="10" t="s">
        <v>1322</v>
      </c>
      <c r="E49" s="16" t="s">
        <v>1270</v>
      </c>
      <c r="F49" s="16" t="s">
        <v>1270</v>
      </c>
      <c r="G49" s="11"/>
      <c r="H49" s="12"/>
      <c r="I49" s="12"/>
      <c r="J49" s="12"/>
      <c r="K49" s="159">
        <v>0</v>
      </c>
      <c r="L49" s="160"/>
      <c r="M49" s="161"/>
      <c r="N49" t="s">
        <v>1376</v>
      </c>
    </row>
    <row r="50" spans="1:14" ht="19.5" customHeight="1">
      <c r="A50" s="8">
        <v>14</v>
      </c>
      <c r="B50" s="15">
        <v>27207532522</v>
      </c>
      <c r="C50" s="9" t="s">
        <v>1323</v>
      </c>
      <c r="D50" s="10" t="s">
        <v>1324</v>
      </c>
      <c r="E50" s="16" t="s">
        <v>1273</v>
      </c>
      <c r="F50" s="16" t="s">
        <v>1273</v>
      </c>
      <c r="G50" s="11"/>
      <c r="H50" s="12"/>
      <c r="I50" s="12"/>
      <c r="J50" s="12"/>
      <c r="K50" s="159">
        <v>0</v>
      </c>
      <c r="L50" s="160"/>
      <c r="M50" s="161"/>
      <c r="N50" t="s">
        <v>1376</v>
      </c>
    </row>
    <row r="51" spans="1:14" ht="19.5" customHeight="1">
      <c r="A51" s="8">
        <v>15</v>
      </c>
      <c r="B51" s="15">
        <v>27203830062</v>
      </c>
      <c r="C51" s="9" t="s">
        <v>1325</v>
      </c>
      <c r="D51" s="10" t="s">
        <v>1326</v>
      </c>
      <c r="E51" s="16" t="s">
        <v>1273</v>
      </c>
      <c r="F51" s="16" t="s">
        <v>1273</v>
      </c>
      <c r="G51" s="11"/>
      <c r="H51" s="12"/>
      <c r="I51" s="12"/>
      <c r="J51" s="12"/>
      <c r="K51" s="159">
        <v>0</v>
      </c>
      <c r="L51" s="160"/>
      <c r="M51" s="161"/>
      <c r="N51" t="s">
        <v>1376</v>
      </c>
    </row>
    <row r="52" spans="1:14" ht="19.5" customHeight="1">
      <c r="A52" s="8">
        <v>16</v>
      </c>
      <c r="B52" s="15">
        <v>26207131728</v>
      </c>
      <c r="C52" s="9" t="s">
        <v>1327</v>
      </c>
      <c r="D52" s="10" t="s">
        <v>1328</v>
      </c>
      <c r="E52" s="16" t="s">
        <v>1270</v>
      </c>
      <c r="F52" s="16" t="s">
        <v>1270</v>
      </c>
      <c r="G52" s="11"/>
      <c r="H52" s="12"/>
      <c r="I52" s="12"/>
      <c r="J52" s="12"/>
      <c r="K52" s="159">
        <v>0</v>
      </c>
      <c r="L52" s="160"/>
      <c r="M52" s="161"/>
      <c r="N52" t="s">
        <v>1376</v>
      </c>
    </row>
    <row r="53" spans="1:14" ht="19.5" customHeight="1">
      <c r="A53" s="8">
        <v>17</v>
      </c>
      <c r="B53" s="15">
        <v>27215440313</v>
      </c>
      <c r="C53" s="9" t="s">
        <v>1329</v>
      </c>
      <c r="D53" s="10" t="s">
        <v>1330</v>
      </c>
      <c r="E53" s="16" t="s">
        <v>1273</v>
      </c>
      <c r="F53" s="16" t="s">
        <v>1273</v>
      </c>
      <c r="G53" s="11"/>
      <c r="H53" s="12"/>
      <c r="I53" s="12"/>
      <c r="J53" s="12"/>
      <c r="K53" s="159">
        <v>0</v>
      </c>
      <c r="L53" s="160"/>
      <c r="M53" s="161"/>
      <c r="N53" t="s">
        <v>1376</v>
      </c>
    </row>
    <row r="54" spans="1:14" ht="19.5" customHeight="1">
      <c r="A54" s="8">
        <v>18</v>
      </c>
      <c r="B54" s="15">
        <v>27214739867</v>
      </c>
      <c r="C54" s="9" t="s">
        <v>1331</v>
      </c>
      <c r="D54" s="10" t="s">
        <v>1332</v>
      </c>
      <c r="E54" s="16" t="s">
        <v>1273</v>
      </c>
      <c r="F54" s="16" t="s">
        <v>1273</v>
      </c>
      <c r="G54" s="11"/>
      <c r="H54" s="12"/>
      <c r="I54" s="12"/>
      <c r="J54" s="12"/>
      <c r="K54" s="159">
        <v>0</v>
      </c>
      <c r="L54" s="160"/>
      <c r="M54" s="161"/>
      <c r="N54" t="s">
        <v>1376</v>
      </c>
    </row>
    <row r="55" spans="1:14">
      <c r="K55" s="147"/>
      <c r="L55" s="147" t="s">
        <v>1377</v>
      </c>
      <c r="M55" s="13" t="s">
        <v>1372</v>
      </c>
    </row>
    <row r="56" spans="1:14" s="1" customFormat="1" ht="14.25" customHeight="1">
      <c r="B56" s="154" t="s">
        <v>1259</v>
      </c>
      <c r="C56" s="154"/>
      <c r="D56" s="155" t="s">
        <v>1257</v>
      </c>
      <c r="E56" s="155"/>
      <c r="F56" s="155"/>
      <c r="G56" s="155"/>
      <c r="H56" s="155"/>
      <c r="I56" s="155"/>
      <c r="J56" s="155"/>
      <c r="K56" s="110" t="s">
        <v>1367</v>
      </c>
    </row>
    <row r="57" spans="1:14" s="1" customFormat="1">
      <c r="B57" s="156" t="s">
        <v>1260</v>
      </c>
      <c r="C57" s="156"/>
      <c r="D57" s="2" t="s">
        <v>1378</v>
      </c>
      <c r="E57" s="157" t="s">
        <v>1261</v>
      </c>
      <c r="F57" s="157"/>
      <c r="G57" s="157"/>
      <c r="H57" s="157"/>
      <c r="I57" s="157"/>
      <c r="J57" s="157"/>
      <c r="K57" s="146"/>
      <c r="L57" s="4"/>
      <c r="M57" s="4"/>
    </row>
    <row r="58" spans="1:14" s="5" customFormat="1" ht="18.75" customHeight="1">
      <c r="B58" s="6" t="s">
        <v>1379</v>
      </c>
      <c r="C58" s="145"/>
      <c r="D58" s="157" t="s">
        <v>1258</v>
      </c>
      <c r="E58" s="157"/>
      <c r="F58" s="157"/>
      <c r="G58" s="157"/>
      <c r="H58" s="157"/>
      <c r="I58" s="157"/>
      <c r="J58" s="157"/>
      <c r="K58" s="3"/>
      <c r="L58" s="3"/>
      <c r="M58" s="3"/>
    </row>
    <row r="59" spans="1:14" s="5" customFormat="1" ht="18.75" customHeight="1">
      <c r="A59" s="158" t="s">
        <v>1380</v>
      </c>
      <c r="B59" s="158"/>
      <c r="C59" s="158"/>
      <c r="D59" s="158"/>
      <c r="E59" s="158"/>
      <c r="F59" s="158"/>
      <c r="G59" s="158"/>
      <c r="H59" s="158"/>
      <c r="I59" s="158"/>
      <c r="J59" s="158"/>
      <c r="K59" s="3"/>
      <c r="L59" s="3"/>
      <c r="M59" s="3"/>
    </row>
    <row r="60" spans="1:14" ht="3.75" customHeight="1"/>
    <row r="61" spans="1:14" ht="15" customHeight="1">
      <c r="A61" s="150" t="s">
        <v>0</v>
      </c>
      <c r="B61" s="151" t="s">
        <v>7</v>
      </c>
      <c r="C61" s="152" t="s">
        <v>3</v>
      </c>
      <c r="D61" s="153" t="s">
        <v>4</v>
      </c>
      <c r="E61" s="151" t="s">
        <v>13</v>
      </c>
      <c r="F61" s="151" t="s">
        <v>14</v>
      </c>
      <c r="G61" s="151" t="s">
        <v>8</v>
      </c>
      <c r="H61" s="151" t="s">
        <v>9</v>
      </c>
      <c r="I61" s="162" t="s">
        <v>6</v>
      </c>
      <c r="J61" s="162"/>
      <c r="K61" s="163" t="s">
        <v>10</v>
      </c>
      <c r="L61" s="164"/>
      <c r="M61" s="165"/>
    </row>
    <row r="62" spans="1:14" ht="27" customHeight="1">
      <c r="A62" s="150"/>
      <c r="B62" s="150"/>
      <c r="C62" s="152"/>
      <c r="D62" s="153"/>
      <c r="E62" s="150"/>
      <c r="F62" s="150"/>
      <c r="G62" s="150"/>
      <c r="H62" s="150"/>
      <c r="I62" s="7" t="s">
        <v>11</v>
      </c>
      <c r="J62" s="7" t="s">
        <v>12</v>
      </c>
      <c r="K62" s="166"/>
      <c r="L62" s="167"/>
      <c r="M62" s="168"/>
    </row>
    <row r="63" spans="1:14" ht="19.5" customHeight="1">
      <c r="A63" s="8">
        <v>1</v>
      </c>
      <c r="B63" s="15">
        <v>27203844054</v>
      </c>
      <c r="C63" s="9" t="s">
        <v>1333</v>
      </c>
      <c r="D63" s="10" t="s">
        <v>1334</v>
      </c>
      <c r="E63" s="16" t="s">
        <v>1273</v>
      </c>
      <c r="F63" s="16" t="s">
        <v>1273</v>
      </c>
      <c r="G63" s="11"/>
      <c r="H63" s="12"/>
      <c r="I63" s="12"/>
      <c r="J63" s="12"/>
      <c r="K63" s="169">
        <v>0</v>
      </c>
      <c r="L63" s="170"/>
      <c r="M63" s="171"/>
      <c r="N63" t="s">
        <v>1381</v>
      </c>
    </row>
    <row r="64" spans="1:14" ht="19.5" customHeight="1">
      <c r="A64" s="8">
        <v>2</v>
      </c>
      <c r="B64" s="15">
        <v>27213800754</v>
      </c>
      <c r="C64" s="9" t="s">
        <v>1335</v>
      </c>
      <c r="D64" s="10" t="s">
        <v>1336</v>
      </c>
      <c r="E64" s="16" t="s">
        <v>1273</v>
      </c>
      <c r="F64" s="16" t="s">
        <v>1273</v>
      </c>
      <c r="G64" s="11"/>
      <c r="H64" s="12"/>
      <c r="I64" s="12"/>
      <c r="J64" s="12"/>
      <c r="K64" s="159">
        <v>0</v>
      </c>
      <c r="L64" s="160"/>
      <c r="M64" s="161"/>
      <c r="N64" t="s">
        <v>1381</v>
      </c>
    </row>
    <row r="65" spans="1:14" ht="19.5" customHeight="1">
      <c r="A65" s="8">
        <v>3</v>
      </c>
      <c r="B65" s="15">
        <v>27203625713</v>
      </c>
      <c r="C65" s="9" t="s">
        <v>1337</v>
      </c>
      <c r="D65" s="10" t="s">
        <v>1338</v>
      </c>
      <c r="E65" s="16" t="s">
        <v>1315</v>
      </c>
      <c r="F65" s="16" t="s">
        <v>1315</v>
      </c>
      <c r="G65" s="11"/>
      <c r="H65" s="12"/>
      <c r="I65" s="12"/>
      <c r="J65" s="12"/>
      <c r="K65" s="159">
        <v>0</v>
      </c>
      <c r="L65" s="160"/>
      <c r="M65" s="161"/>
      <c r="N65" t="s">
        <v>1381</v>
      </c>
    </row>
    <row r="66" spans="1:14" ht="19.5" customHeight="1">
      <c r="A66" s="8">
        <v>4</v>
      </c>
      <c r="B66" s="15">
        <v>27203633769</v>
      </c>
      <c r="C66" s="9" t="s">
        <v>1339</v>
      </c>
      <c r="D66" s="10" t="s">
        <v>1340</v>
      </c>
      <c r="E66" s="16" t="s">
        <v>1315</v>
      </c>
      <c r="F66" s="16" t="s">
        <v>1315</v>
      </c>
      <c r="G66" s="11"/>
      <c r="H66" s="12"/>
      <c r="I66" s="12"/>
      <c r="J66" s="12"/>
      <c r="K66" s="159">
        <v>0</v>
      </c>
      <c r="L66" s="160"/>
      <c r="M66" s="161"/>
      <c r="N66" t="s">
        <v>1381</v>
      </c>
    </row>
    <row r="67" spans="1:14" ht="19.5" customHeight="1">
      <c r="A67" s="8">
        <v>5</v>
      </c>
      <c r="B67" s="15">
        <v>27213852816</v>
      </c>
      <c r="C67" s="9" t="s">
        <v>1341</v>
      </c>
      <c r="D67" s="10" t="s">
        <v>1342</v>
      </c>
      <c r="E67" s="16" t="s">
        <v>1273</v>
      </c>
      <c r="F67" s="16" t="s">
        <v>1273</v>
      </c>
      <c r="G67" s="11"/>
      <c r="H67" s="12"/>
      <c r="I67" s="12"/>
      <c r="J67" s="12"/>
      <c r="K67" s="159">
        <v>0</v>
      </c>
      <c r="L67" s="160"/>
      <c r="M67" s="161"/>
      <c r="N67" t="s">
        <v>1381</v>
      </c>
    </row>
    <row r="68" spans="1:14" ht="19.5" customHeight="1">
      <c r="A68" s="8">
        <v>6</v>
      </c>
      <c r="B68" s="15">
        <v>27213653695</v>
      </c>
      <c r="C68" s="9" t="s">
        <v>1343</v>
      </c>
      <c r="D68" s="10" t="s">
        <v>1344</v>
      </c>
      <c r="E68" s="16" t="s">
        <v>1315</v>
      </c>
      <c r="F68" s="16" t="s">
        <v>1315</v>
      </c>
      <c r="G68" s="11"/>
      <c r="H68" s="12"/>
      <c r="I68" s="12"/>
      <c r="J68" s="12"/>
      <c r="K68" s="159">
        <v>0</v>
      </c>
      <c r="L68" s="160"/>
      <c r="M68" s="161"/>
      <c r="N68" t="s">
        <v>1381</v>
      </c>
    </row>
    <row r="69" spans="1:14" ht="19.5" customHeight="1">
      <c r="A69" s="8">
        <v>7</v>
      </c>
      <c r="B69" s="15">
        <v>26203827520</v>
      </c>
      <c r="C69" s="9" t="s">
        <v>1345</v>
      </c>
      <c r="D69" s="10" t="s">
        <v>1346</v>
      </c>
      <c r="E69" s="16" t="s">
        <v>1270</v>
      </c>
      <c r="F69" s="16" t="s">
        <v>1270</v>
      </c>
      <c r="G69" s="11"/>
      <c r="H69" s="12"/>
      <c r="I69" s="12"/>
      <c r="J69" s="12"/>
      <c r="K69" s="159">
        <v>0</v>
      </c>
      <c r="L69" s="160"/>
      <c r="M69" s="161"/>
      <c r="N69" t="s">
        <v>1381</v>
      </c>
    </row>
    <row r="70" spans="1:14" ht="19.5" customHeight="1">
      <c r="A70" s="8">
        <v>8</v>
      </c>
      <c r="B70" s="15">
        <v>26203837174</v>
      </c>
      <c r="C70" s="9" t="s">
        <v>1347</v>
      </c>
      <c r="D70" s="10" t="s">
        <v>1348</v>
      </c>
      <c r="E70" s="16" t="s">
        <v>1265</v>
      </c>
      <c r="F70" s="16" t="s">
        <v>1265</v>
      </c>
      <c r="G70" s="11"/>
      <c r="H70" s="12"/>
      <c r="I70" s="12"/>
      <c r="J70" s="12"/>
      <c r="K70" s="159">
        <v>0</v>
      </c>
      <c r="L70" s="160"/>
      <c r="M70" s="161"/>
      <c r="N70" t="s">
        <v>1381</v>
      </c>
    </row>
    <row r="71" spans="1:14" ht="19.5" customHeight="1">
      <c r="A71" s="8">
        <v>9</v>
      </c>
      <c r="B71" s="15">
        <v>27203842399</v>
      </c>
      <c r="C71" s="9" t="s">
        <v>1349</v>
      </c>
      <c r="D71" s="10" t="s">
        <v>1350</v>
      </c>
      <c r="E71" s="16" t="s">
        <v>1273</v>
      </c>
      <c r="F71" s="16" t="s">
        <v>1273</v>
      </c>
      <c r="G71" s="11"/>
      <c r="H71" s="12"/>
      <c r="I71" s="12"/>
      <c r="J71" s="12"/>
      <c r="K71" s="159">
        <v>0</v>
      </c>
      <c r="L71" s="160"/>
      <c r="M71" s="161"/>
      <c r="N71" t="s">
        <v>1381</v>
      </c>
    </row>
    <row r="72" spans="1:14" ht="19.5" customHeight="1">
      <c r="A72" s="8">
        <v>10</v>
      </c>
      <c r="B72" s="15">
        <v>26213830009</v>
      </c>
      <c r="C72" s="9" t="s">
        <v>1351</v>
      </c>
      <c r="D72" s="10" t="s">
        <v>1352</v>
      </c>
      <c r="E72" s="16" t="s">
        <v>1265</v>
      </c>
      <c r="F72" s="16" t="s">
        <v>1265</v>
      </c>
      <c r="G72" s="11"/>
      <c r="H72" s="12"/>
      <c r="I72" s="12"/>
      <c r="J72" s="12"/>
      <c r="K72" s="159">
        <v>0</v>
      </c>
      <c r="L72" s="160"/>
      <c r="M72" s="161"/>
      <c r="N72" t="s">
        <v>1381</v>
      </c>
    </row>
    <row r="73" spans="1:14" ht="19.5" customHeight="1">
      <c r="A73" s="8">
        <v>11</v>
      </c>
      <c r="B73" s="15">
        <v>27203333217</v>
      </c>
      <c r="C73" s="9" t="s">
        <v>1353</v>
      </c>
      <c r="D73" s="10" t="s">
        <v>1354</v>
      </c>
      <c r="E73" s="16" t="s">
        <v>1315</v>
      </c>
      <c r="F73" s="16" t="s">
        <v>1315</v>
      </c>
      <c r="G73" s="11"/>
      <c r="H73" s="12"/>
      <c r="I73" s="12"/>
      <c r="J73" s="12"/>
      <c r="K73" s="159">
        <v>0</v>
      </c>
      <c r="L73" s="160"/>
      <c r="M73" s="161"/>
      <c r="N73" t="s">
        <v>1381</v>
      </c>
    </row>
    <row r="74" spans="1:14" ht="19.5" customHeight="1">
      <c r="A74" s="8">
        <v>12</v>
      </c>
      <c r="B74" s="15">
        <v>27208432463</v>
      </c>
      <c r="C74" s="9" t="s">
        <v>1355</v>
      </c>
      <c r="D74" s="10" t="s">
        <v>1356</v>
      </c>
      <c r="E74" s="16" t="s">
        <v>1315</v>
      </c>
      <c r="F74" s="16" t="s">
        <v>1315</v>
      </c>
      <c r="G74" s="11"/>
      <c r="H74" s="12"/>
      <c r="I74" s="12"/>
      <c r="J74" s="12"/>
      <c r="K74" s="159">
        <v>0</v>
      </c>
      <c r="L74" s="160"/>
      <c r="M74" s="161"/>
      <c r="N74" t="s">
        <v>1381</v>
      </c>
    </row>
    <row r="75" spans="1:14" ht="19.5" customHeight="1">
      <c r="A75" s="8">
        <v>13</v>
      </c>
      <c r="B75" s="15">
        <v>27203850169</v>
      </c>
      <c r="C75" s="9" t="s">
        <v>1301</v>
      </c>
      <c r="D75" s="10" t="s">
        <v>1357</v>
      </c>
      <c r="E75" s="16" t="s">
        <v>1273</v>
      </c>
      <c r="F75" s="16" t="s">
        <v>1273</v>
      </c>
      <c r="G75" s="11"/>
      <c r="H75" s="12"/>
      <c r="I75" s="12"/>
      <c r="J75" s="12"/>
      <c r="K75" s="159">
        <v>0</v>
      </c>
      <c r="L75" s="160"/>
      <c r="M75" s="161"/>
      <c r="N75" t="s">
        <v>1381</v>
      </c>
    </row>
    <row r="76" spans="1:14" ht="19.5" customHeight="1">
      <c r="A76" s="8">
        <v>14</v>
      </c>
      <c r="B76" s="15">
        <v>27207138543</v>
      </c>
      <c r="C76" s="9" t="s">
        <v>1358</v>
      </c>
      <c r="D76" s="10" t="s">
        <v>1357</v>
      </c>
      <c r="E76" s="16" t="s">
        <v>1273</v>
      </c>
      <c r="F76" s="16" t="s">
        <v>1273</v>
      </c>
      <c r="G76" s="11"/>
      <c r="H76" s="12"/>
      <c r="I76" s="12"/>
      <c r="J76" s="12"/>
      <c r="K76" s="159">
        <v>0</v>
      </c>
      <c r="L76" s="160"/>
      <c r="M76" s="161"/>
      <c r="N76" t="s">
        <v>1381</v>
      </c>
    </row>
    <row r="77" spans="1:14" ht="19.5" customHeight="1">
      <c r="A77" s="8">
        <v>15</v>
      </c>
      <c r="B77" s="15">
        <v>27203830039</v>
      </c>
      <c r="C77" s="9" t="s">
        <v>1359</v>
      </c>
      <c r="D77" s="10" t="s">
        <v>1360</v>
      </c>
      <c r="E77" s="16" t="s">
        <v>1273</v>
      </c>
      <c r="F77" s="16" t="s">
        <v>1273</v>
      </c>
      <c r="G77" s="11"/>
      <c r="H77" s="12"/>
      <c r="I77" s="12"/>
      <c r="J77" s="12"/>
      <c r="K77" s="159">
        <v>0</v>
      </c>
      <c r="L77" s="160"/>
      <c r="M77" s="161"/>
      <c r="N77" t="s">
        <v>1381</v>
      </c>
    </row>
    <row r="78" spans="1:14" ht="19.5" customHeight="1">
      <c r="A78" s="8">
        <v>16</v>
      </c>
      <c r="B78" s="15">
        <v>27213800186</v>
      </c>
      <c r="C78" s="9" t="s">
        <v>1361</v>
      </c>
      <c r="D78" s="10" t="s">
        <v>1360</v>
      </c>
      <c r="E78" s="16" t="s">
        <v>1273</v>
      </c>
      <c r="F78" s="16" t="s">
        <v>1273</v>
      </c>
      <c r="G78" s="11"/>
      <c r="H78" s="12"/>
      <c r="I78" s="12"/>
      <c r="J78" s="12"/>
      <c r="K78" s="159">
        <v>0</v>
      </c>
      <c r="L78" s="160"/>
      <c r="M78" s="161"/>
      <c r="N78" t="s">
        <v>1381</v>
      </c>
    </row>
    <row r="79" spans="1:14" ht="19.5" customHeight="1">
      <c r="A79" s="8">
        <v>17</v>
      </c>
      <c r="B79" s="15">
        <v>27202200969</v>
      </c>
      <c r="C79" s="9" t="s">
        <v>1362</v>
      </c>
      <c r="D79" s="10" t="s">
        <v>1363</v>
      </c>
      <c r="E79" s="16" t="s">
        <v>1273</v>
      </c>
      <c r="F79" s="16" t="s">
        <v>1273</v>
      </c>
      <c r="G79" s="11"/>
      <c r="H79" s="12"/>
      <c r="I79" s="12"/>
      <c r="J79" s="12"/>
      <c r="K79" s="159">
        <v>0</v>
      </c>
      <c r="L79" s="160"/>
      <c r="M79" s="161"/>
      <c r="N79" t="s">
        <v>1381</v>
      </c>
    </row>
    <row r="80" spans="1:14" ht="19.5" customHeight="1">
      <c r="A80" s="8">
        <v>18</v>
      </c>
      <c r="B80" s="15">
        <v>26207134843</v>
      </c>
      <c r="C80" s="9" t="s">
        <v>1364</v>
      </c>
      <c r="D80" s="10" t="s">
        <v>1365</v>
      </c>
      <c r="E80" s="16" t="s">
        <v>1265</v>
      </c>
      <c r="F80" s="16" t="s">
        <v>1265</v>
      </c>
      <c r="G80" s="11"/>
      <c r="H80" s="12"/>
      <c r="I80" s="12"/>
      <c r="J80" s="12"/>
      <c r="K80" s="159">
        <v>0</v>
      </c>
      <c r="L80" s="160"/>
      <c r="M80" s="161"/>
      <c r="N80" t="s">
        <v>1381</v>
      </c>
    </row>
    <row r="81" spans="11:13">
      <c r="K81" s="147"/>
      <c r="L81" s="147" t="s">
        <v>1382</v>
      </c>
      <c r="M81" s="13" t="s">
        <v>1372</v>
      </c>
    </row>
  </sheetData>
  <mergeCells count="105">
    <mergeCell ref="K77:M77"/>
    <mergeCell ref="K78:M78"/>
    <mergeCell ref="K79:M79"/>
    <mergeCell ref="K80:M80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G61:G62"/>
    <mergeCell ref="H61:H62"/>
    <mergeCell ref="I61:J61"/>
    <mergeCell ref="K61:M62"/>
    <mergeCell ref="K63:M63"/>
    <mergeCell ref="K64:M64"/>
    <mergeCell ref="B57:C57"/>
    <mergeCell ref="E57:J57"/>
    <mergeCell ref="D58:J58"/>
    <mergeCell ref="A59:J59"/>
    <mergeCell ref="A61:A62"/>
    <mergeCell ref="B61:B62"/>
    <mergeCell ref="C61:C62"/>
    <mergeCell ref="D61:D62"/>
    <mergeCell ref="E61:E62"/>
    <mergeCell ref="F61:F62"/>
    <mergeCell ref="K51:M51"/>
    <mergeCell ref="K52:M52"/>
    <mergeCell ref="K53:M53"/>
    <mergeCell ref="K54:M54"/>
    <mergeCell ref="B56:C56"/>
    <mergeCell ref="D56:J56"/>
    <mergeCell ref="K45:M45"/>
    <mergeCell ref="K46:M46"/>
    <mergeCell ref="K47:M47"/>
    <mergeCell ref="K48:M48"/>
    <mergeCell ref="K49:M49"/>
    <mergeCell ref="K50:M50"/>
    <mergeCell ref="K39:M39"/>
    <mergeCell ref="K40:M40"/>
    <mergeCell ref="K41:M41"/>
    <mergeCell ref="K42:M42"/>
    <mergeCell ref="K43:M43"/>
    <mergeCell ref="K44:M44"/>
    <mergeCell ref="G35:G36"/>
    <mergeCell ref="H35:H36"/>
    <mergeCell ref="I35:J35"/>
    <mergeCell ref="K35:M36"/>
    <mergeCell ref="K37:M37"/>
    <mergeCell ref="K38:M38"/>
    <mergeCell ref="B31:C31"/>
    <mergeCell ref="E31:J31"/>
    <mergeCell ref="D32:J32"/>
    <mergeCell ref="A33:J33"/>
    <mergeCell ref="A35:A36"/>
    <mergeCell ref="B35:B36"/>
    <mergeCell ref="C35:C36"/>
    <mergeCell ref="D35:D36"/>
    <mergeCell ref="E35:E36"/>
    <mergeCell ref="F35:F36"/>
    <mergeCell ref="K24:M24"/>
    <mergeCell ref="K25:M25"/>
    <mergeCell ref="K26:M26"/>
    <mergeCell ref="K27:M27"/>
    <mergeCell ref="K28:M28"/>
    <mergeCell ref="B30:C30"/>
    <mergeCell ref="D30:J30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1:J1"/>
    <mergeCell ref="A2:J2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</mergeCells>
  <conditionalFormatting sqref="F8:F28 K10:M28">
    <cfRule type="cellIs" dxfId="27" priority="9" stopIfTrue="1" operator="equal">
      <formula>0</formula>
    </cfRule>
  </conditionalFormatting>
  <conditionalFormatting sqref="K29">
    <cfRule type="cellIs" dxfId="26" priority="8" stopIfTrue="1" operator="equal">
      <formula>0</formula>
    </cfRule>
  </conditionalFormatting>
  <conditionalFormatting sqref="L29:M29">
    <cfRule type="cellIs" dxfId="25" priority="7" stopIfTrue="1" operator="equal">
      <formula>0</formula>
    </cfRule>
  </conditionalFormatting>
  <conditionalFormatting sqref="F35:F54 K37:M54">
    <cfRule type="cellIs" dxfId="24" priority="6" stopIfTrue="1" operator="equal">
      <formula>0</formula>
    </cfRule>
  </conditionalFormatting>
  <conditionalFormatting sqref="K55">
    <cfRule type="cellIs" dxfId="23" priority="5" stopIfTrue="1" operator="equal">
      <formula>0</formula>
    </cfRule>
  </conditionalFormatting>
  <conditionalFormatting sqref="L55:M55">
    <cfRule type="cellIs" dxfId="22" priority="4" stopIfTrue="1" operator="equal">
      <formula>0</formula>
    </cfRule>
  </conditionalFormatting>
  <conditionalFormatting sqref="F61:F80 K63:M80">
    <cfRule type="cellIs" dxfId="21" priority="3" stopIfTrue="1" operator="equal">
      <formula>0</formula>
    </cfRule>
  </conditionalFormatting>
  <conditionalFormatting sqref="K81">
    <cfRule type="cellIs" dxfId="20" priority="2" stopIfTrue="1" operator="equal">
      <formula>0</formula>
    </cfRule>
  </conditionalFormatting>
  <conditionalFormatting sqref="L81:M8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7" t="s">
        <v>138</v>
      </c>
      <c r="C1" s="177"/>
      <c r="D1" s="177"/>
      <c r="E1" s="178" t="s">
        <v>580</v>
      </c>
      <c r="F1" s="178"/>
      <c r="G1" s="178"/>
      <c r="H1" s="178"/>
      <c r="I1" s="178"/>
      <c r="J1" s="107"/>
    </row>
    <row r="2" spans="1:10" s="84" customFormat="1" ht="15">
      <c r="B2" s="177" t="s">
        <v>139</v>
      </c>
      <c r="C2" s="177"/>
      <c r="D2" s="177"/>
      <c r="E2" s="177" t="e">
        <f>"MÔN:    "&amp;#REF!</f>
        <v>#REF!</v>
      </c>
      <c r="F2" s="177"/>
      <c r="G2" s="177"/>
      <c r="H2" s="177"/>
      <c r="I2" s="177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7" t="e">
        <f>"MÃ MÔN: "&amp;#REF!</f>
        <v>#REF!</v>
      </c>
      <c r="F3" s="177"/>
      <c r="G3" s="177"/>
      <c r="H3" s="177"/>
      <c r="I3" s="177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2" t="s">
        <v>0</v>
      </c>
      <c r="B6" s="173" t="s">
        <v>0</v>
      </c>
      <c r="C6" s="174" t="s">
        <v>2</v>
      </c>
      <c r="D6" s="175" t="s">
        <v>3</v>
      </c>
      <c r="E6" s="176" t="s">
        <v>4</v>
      </c>
      <c r="F6" s="180" t="s">
        <v>13</v>
      </c>
      <c r="G6" s="174" t="s">
        <v>14</v>
      </c>
      <c r="H6" s="174" t="s">
        <v>141</v>
      </c>
      <c r="I6" s="174" t="s">
        <v>10</v>
      </c>
      <c r="J6" s="179" t="s">
        <v>142</v>
      </c>
    </row>
    <row r="7" spans="1:10" s="93" customFormat="1" ht="15" customHeight="1">
      <c r="A7" s="172"/>
      <c r="B7" s="173"/>
      <c r="C7" s="173"/>
      <c r="D7" s="175"/>
      <c r="E7" s="176"/>
      <c r="F7" s="181"/>
      <c r="G7" s="173"/>
      <c r="H7" s="173"/>
      <c r="I7" s="174"/>
      <c r="J7" s="17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2" t="s">
        <v>1</v>
      </c>
      <c r="C2" s="182"/>
      <c r="D2" s="182"/>
      <c r="E2" s="183" t="e">
        <f>#REF!</f>
        <v>#REF!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36"/>
    </row>
    <row r="3" spans="1:21" ht="14.25">
      <c r="B3" s="184" t="s">
        <v>125</v>
      </c>
      <c r="C3" s="184"/>
      <c r="D3" s="184"/>
      <c r="E3" s="185" t="e">
        <f>"MÔN:    "&amp;#REF!&amp;"  *   "&amp;#REF!&amp;" "&amp;#REF!</f>
        <v>#REF!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6" t="s">
        <v>0</v>
      </c>
      <c r="C7" s="189" t="s">
        <v>2</v>
      </c>
      <c r="D7" s="192" t="s">
        <v>3</v>
      </c>
      <c r="E7" s="195" t="s">
        <v>4</v>
      </c>
      <c r="F7" s="189" t="s">
        <v>13</v>
      </c>
      <c r="G7" s="189" t="s">
        <v>14</v>
      </c>
      <c r="H7" s="198" t="s">
        <v>126</v>
      </c>
      <c r="I7" s="199"/>
      <c r="J7" s="199"/>
      <c r="K7" s="199"/>
      <c r="L7" s="199"/>
      <c r="M7" s="199"/>
      <c r="N7" s="199"/>
      <c r="O7" s="199"/>
      <c r="P7" s="200"/>
      <c r="Q7" s="201" t="s">
        <v>16</v>
      </c>
      <c r="R7" s="202"/>
      <c r="S7" s="189" t="s">
        <v>5</v>
      </c>
    </row>
    <row r="8" spans="1:21" s="52" customFormat="1" ht="15" customHeight="1">
      <c r="A8" s="205" t="s">
        <v>0</v>
      </c>
      <c r="B8" s="187"/>
      <c r="C8" s="190"/>
      <c r="D8" s="193"/>
      <c r="E8" s="196"/>
      <c r="F8" s="190"/>
      <c r="G8" s="190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3"/>
      <c r="R8" s="204"/>
      <c r="S8" s="190"/>
    </row>
    <row r="9" spans="1:21" s="52" customFormat="1" ht="25.5" customHeight="1">
      <c r="A9" s="205"/>
      <c r="B9" s="188"/>
      <c r="C9" s="191"/>
      <c r="D9" s="194"/>
      <c r="E9" s="197"/>
      <c r="F9" s="191"/>
      <c r="G9" s="191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1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6" t="s">
        <v>127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7" t="s">
        <v>128</v>
      </c>
      <c r="F17" s="207"/>
      <c r="G17" s="207"/>
      <c r="H17" s="208" t="s">
        <v>129</v>
      </c>
      <c r="I17" s="208"/>
      <c r="J17" s="208"/>
      <c r="K17" s="208" t="s">
        <v>130</v>
      </c>
      <c r="L17" s="208"/>
      <c r="M17" s="208"/>
      <c r="N17" s="207" t="s">
        <v>10</v>
      </c>
      <c r="O17" s="207"/>
      <c r="P17" s="20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3" t="s">
        <v>458</v>
      </c>
      <c r="F18" s="214"/>
      <c r="G18" s="215"/>
      <c r="H18" s="211" t="e">
        <f ca="1">SUMPRODUCT((SUBTOTAL(3,OFFSET($Q$10:$Q$14,ROW($Q$10:$Q$14)-ROW($Q$10),0,1))),--($Q$10:$Q$14&gt;=4))</f>
        <v>#REF!</v>
      </c>
      <c r="I18" s="211"/>
      <c r="J18" s="211"/>
      <c r="K18" s="212" t="e">
        <f ca="1">H18/$H$20</f>
        <v>#REF!</v>
      </c>
      <c r="L18" s="212"/>
      <c r="M18" s="212"/>
      <c r="N18" s="211"/>
      <c r="O18" s="211"/>
      <c r="P18" s="21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3" t="s">
        <v>457</v>
      </c>
      <c r="F19" s="214"/>
      <c r="G19" s="215"/>
      <c r="H19" s="211" t="e">
        <f ca="1">SUMPRODUCT((SUBTOTAL(3,OFFSET($Q$10:$Q$14,ROW($Q$10:$Q$14)-ROW($Q$10),0,1))),--($Q$10:$Q$14&lt;4))</f>
        <v>#REF!</v>
      </c>
      <c r="I19" s="211"/>
      <c r="J19" s="211"/>
      <c r="K19" s="212" t="e">
        <f ca="1">H19/$H$20</f>
        <v>#REF!</v>
      </c>
      <c r="L19" s="212"/>
      <c r="M19" s="212"/>
      <c r="N19" s="211"/>
      <c r="O19" s="211"/>
      <c r="P19" s="211"/>
      <c r="Q19" s="56"/>
      <c r="R19" s="60"/>
      <c r="S19" s="61"/>
    </row>
    <row r="20" spans="1:19" s="58" customFormat="1" ht="12.75" customHeight="1">
      <c r="A20" s="56"/>
      <c r="B20" s="56"/>
      <c r="C20"/>
      <c r="D20" s="209" t="s">
        <v>131</v>
      </c>
      <c r="E20" s="209"/>
      <c r="F20" s="209"/>
      <c r="G20" s="209"/>
      <c r="H20" s="209" t="e">
        <f ca="1">SUM(H18:H19)</f>
        <v>#REF!</v>
      </c>
      <c r="I20" s="209"/>
      <c r="J20" s="209"/>
      <c r="K20" s="210" t="e">
        <f ca="1">SUM(K18:L19)</f>
        <v>#REF!</v>
      </c>
      <c r="L20" s="210"/>
      <c r="M20" s="210"/>
      <c r="N20" s="211"/>
      <c r="O20" s="211"/>
      <c r="P20" s="21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7" t="str">
        <f ca="1">"Đà nẵng, ngày " &amp; TEXT(DAY(TODAY()),"00") &amp; " tháng " &amp; TEXT(MONTH(TODAY()),"00") &amp; " năm " &amp; YEAR(TODAY())</f>
        <v>Đà nẵng, ngày 04 tháng 09 năm 2025</v>
      </c>
      <c r="O22" s="217"/>
      <c r="P22" s="217"/>
      <c r="Q22" s="217"/>
      <c r="R22" s="217"/>
      <c r="S22" s="217"/>
    </row>
    <row r="23" spans="1:19" s="58" customFormat="1" ht="12.75" customHeight="1">
      <c r="A23" s="56"/>
      <c r="B23" s="184" t="s">
        <v>132</v>
      </c>
      <c r="C23" s="184"/>
      <c r="D23" s="184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4" t="s">
        <v>455</v>
      </c>
      <c r="O23" s="184"/>
      <c r="P23" s="184"/>
      <c r="Q23" s="184"/>
      <c r="R23" s="184"/>
      <c r="S23" s="184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8" t="s">
        <v>145</v>
      </c>
      <c r="C29" s="218"/>
      <c r="D29" s="218"/>
      <c r="E29" s="40"/>
      <c r="F29" s="70"/>
      <c r="G29" s="71"/>
      <c r="H29" s="71"/>
      <c r="I29" s="71"/>
      <c r="J29" s="71"/>
      <c r="K29" s="71"/>
      <c r="L29" s="71"/>
      <c r="M29" s="71"/>
      <c r="N29" s="185" t="s">
        <v>135</v>
      </c>
      <c r="O29" s="185"/>
      <c r="P29" s="185"/>
      <c r="Q29" s="185"/>
      <c r="R29" s="185"/>
      <c r="S29" s="185"/>
    </row>
    <row r="30" spans="1:19" s="58" customFormat="1" ht="12.75" customHeight="1">
      <c r="A30" s="56"/>
      <c r="B30" s="218"/>
      <c r="C30" s="218"/>
      <c r="D30" s="218"/>
      <c r="E30" s="40"/>
      <c r="F30" s="70"/>
      <c r="G30" s="71"/>
      <c r="H30" s="71"/>
      <c r="I30" s="71"/>
      <c r="J30" s="71"/>
      <c r="K30" s="71"/>
      <c r="L30" s="71"/>
      <c r="M30" s="71"/>
      <c r="N30" s="185"/>
      <c r="O30" s="185"/>
      <c r="P30" s="185"/>
      <c r="Q30" s="185"/>
      <c r="R30" s="185"/>
      <c r="S30" s="185"/>
    </row>
    <row r="31" spans="1:19" s="72" customFormat="1"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9" t="s">
        <v>117</v>
      </c>
      <c r="E1" s="220" t="s">
        <v>118</v>
      </c>
      <c r="F1" s="220" t="s">
        <v>119</v>
      </c>
      <c r="G1" s="220" t="s">
        <v>120</v>
      </c>
      <c r="H1" s="21" t="s">
        <v>121</v>
      </c>
      <c r="I1" s="21"/>
      <c r="J1" s="21"/>
      <c r="K1" s="21"/>
      <c r="L1" s="21"/>
      <c r="M1" s="221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9"/>
      <c r="E2" s="220"/>
      <c r="F2" s="220"/>
      <c r="G2" s="220"/>
      <c r="H2" s="21"/>
      <c r="I2" s="21"/>
      <c r="J2" s="21"/>
      <c r="K2" s="21"/>
      <c r="L2" s="21"/>
      <c r="M2" s="221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2025-09-04T06:25:58Z</cp:lastPrinted>
  <dcterms:created xsi:type="dcterms:W3CDTF">2009-04-20T08:11:00Z</dcterms:created>
  <dcterms:modified xsi:type="dcterms:W3CDTF">2025-09-04T06:31:15Z</dcterms:modified>
</cp:coreProperties>
</file>